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mam Mehedi Hasan\Drive D\Drive D\2020\August\"/>
    </mc:Choice>
  </mc:AlternateContent>
  <bookViews>
    <workbookView xWindow="0" yWindow="0" windowWidth="20490" windowHeight="7155"/>
  </bookViews>
  <sheets>
    <sheet name="Allocation" sheetId="1" r:id="rId1"/>
  </sheets>
  <definedNames>
    <definedName name="_xlnm._FilterDatabase" localSheetId="0" hidden="1">Allocation!$A$4:$K$127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7" i="1" l="1"/>
  <c r="J127" i="1"/>
  <c r="I127" i="1"/>
  <c r="H127" i="1"/>
  <c r="G127" i="1"/>
  <c r="F127" i="1"/>
  <c r="D126" i="1"/>
  <c r="E126" i="1"/>
  <c r="E125" i="1"/>
  <c r="E124" i="1"/>
  <c r="E123" i="1"/>
  <c r="D123" i="1"/>
  <c r="E122" i="1"/>
  <c r="E121" i="1"/>
  <c r="D121" i="1"/>
  <c r="E120" i="1"/>
  <c r="E119" i="1"/>
  <c r="D119" i="1"/>
  <c r="E118" i="1"/>
  <c r="E117" i="1"/>
  <c r="D117" i="1"/>
  <c r="E116" i="1"/>
  <c r="E115" i="1"/>
  <c r="D115" i="1"/>
  <c r="E114" i="1"/>
  <c r="E113" i="1"/>
  <c r="D113" i="1"/>
  <c r="E112" i="1"/>
  <c r="D112" i="1"/>
  <c r="E111" i="1"/>
  <c r="E110" i="1"/>
  <c r="D110" i="1"/>
  <c r="E109" i="1"/>
  <c r="E108" i="1"/>
  <c r="D108" i="1"/>
  <c r="E107" i="1"/>
  <c r="E106" i="1"/>
  <c r="D106" i="1"/>
  <c r="E105" i="1"/>
  <c r="E104" i="1"/>
  <c r="D104" i="1"/>
  <c r="E103" i="1"/>
  <c r="E102" i="1"/>
  <c r="D102" i="1"/>
  <c r="E101" i="1"/>
  <c r="E100" i="1"/>
  <c r="D100" i="1"/>
  <c r="E99" i="1"/>
  <c r="E98" i="1"/>
  <c r="D98" i="1"/>
  <c r="E97" i="1"/>
  <c r="E96" i="1"/>
  <c r="D96" i="1"/>
  <c r="E95" i="1"/>
  <c r="E94" i="1"/>
  <c r="E93" i="1"/>
  <c r="D93" i="1"/>
  <c r="E92" i="1"/>
  <c r="E91" i="1"/>
  <c r="D91" i="1"/>
  <c r="E90" i="1"/>
  <c r="E89" i="1"/>
  <c r="D89" i="1"/>
  <c r="E88" i="1"/>
  <c r="E87" i="1"/>
  <c r="D87" i="1"/>
  <c r="E86" i="1"/>
  <c r="E85" i="1"/>
  <c r="D85" i="1"/>
  <c r="E84" i="1"/>
  <c r="E83" i="1"/>
  <c r="D83" i="1"/>
  <c r="E82" i="1"/>
  <c r="E81" i="1"/>
  <c r="D81" i="1"/>
  <c r="E80" i="1"/>
  <c r="E79" i="1"/>
  <c r="D79" i="1"/>
  <c r="E78" i="1"/>
  <c r="E77" i="1"/>
  <c r="D77" i="1"/>
  <c r="E76" i="1"/>
  <c r="E75" i="1"/>
  <c r="D75" i="1"/>
  <c r="E74" i="1"/>
  <c r="E73" i="1"/>
  <c r="D73" i="1"/>
  <c r="E72" i="1"/>
  <c r="D72" i="1"/>
  <c r="E71" i="1"/>
  <c r="E70" i="1"/>
  <c r="D70" i="1"/>
  <c r="E69" i="1"/>
  <c r="E68" i="1"/>
  <c r="D68" i="1"/>
  <c r="E67" i="1"/>
  <c r="E66" i="1"/>
  <c r="D66" i="1"/>
  <c r="E65" i="1"/>
  <c r="E64" i="1"/>
  <c r="D64" i="1"/>
  <c r="E63" i="1"/>
  <c r="E62" i="1"/>
  <c r="D62" i="1"/>
  <c r="E61" i="1"/>
  <c r="E60" i="1"/>
  <c r="D60" i="1"/>
  <c r="E59" i="1"/>
  <c r="E58" i="1"/>
  <c r="D58" i="1"/>
  <c r="E57" i="1"/>
  <c r="E56" i="1"/>
  <c r="D56" i="1"/>
  <c r="E55" i="1"/>
  <c r="E54" i="1"/>
  <c r="D54" i="1"/>
  <c r="E53" i="1"/>
  <c r="E52" i="1"/>
  <c r="D52" i="1"/>
  <c r="E51" i="1"/>
  <c r="E50" i="1"/>
  <c r="D50" i="1"/>
  <c r="E49" i="1"/>
  <c r="D49" i="1"/>
  <c r="E48" i="1"/>
  <c r="E47" i="1"/>
  <c r="D47" i="1"/>
  <c r="E46" i="1"/>
  <c r="E45" i="1"/>
  <c r="D45" i="1"/>
  <c r="E44" i="1"/>
  <c r="E43" i="1"/>
  <c r="D43" i="1"/>
  <c r="E42" i="1"/>
  <c r="E41" i="1"/>
  <c r="D41" i="1"/>
  <c r="E40" i="1"/>
  <c r="E39" i="1"/>
  <c r="D39" i="1"/>
  <c r="E38" i="1"/>
  <c r="E37" i="1"/>
  <c r="D37" i="1"/>
  <c r="E36" i="1"/>
  <c r="E35" i="1"/>
  <c r="D35" i="1"/>
  <c r="E34" i="1"/>
  <c r="E33" i="1"/>
  <c r="D33" i="1"/>
  <c r="E32" i="1"/>
  <c r="E31" i="1"/>
  <c r="D31" i="1"/>
  <c r="E30" i="1"/>
  <c r="E29" i="1"/>
  <c r="D29" i="1"/>
  <c r="E28" i="1"/>
  <c r="E27" i="1"/>
  <c r="E26" i="1"/>
  <c r="D26" i="1"/>
  <c r="E25" i="1"/>
  <c r="E24" i="1"/>
  <c r="D24" i="1"/>
  <c r="E23" i="1"/>
  <c r="E22" i="1"/>
  <c r="D22" i="1"/>
  <c r="E21" i="1"/>
  <c r="E20" i="1"/>
  <c r="D20" i="1"/>
  <c r="E19" i="1"/>
  <c r="E18" i="1"/>
  <c r="D18" i="1"/>
  <c r="E17" i="1"/>
  <c r="E16" i="1"/>
  <c r="D16" i="1"/>
  <c r="E15" i="1"/>
  <c r="E14" i="1"/>
  <c r="D14" i="1"/>
  <c r="E13" i="1"/>
  <c r="E12" i="1"/>
  <c r="D12" i="1"/>
  <c r="E11" i="1"/>
  <c r="E10" i="1"/>
  <c r="D10" i="1"/>
  <c r="E9" i="1"/>
  <c r="E8" i="1"/>
  <c r="D8" i="1"/>
  <c r="E7" i="1"/>
  <c r="E6" i="1"/>
  <c r="D6" i="1"/>
  <c r="E5" i="1"/>
  <c r="E127" i="1" l="1"/>
  <c r="D127" i="1"/>
  <c r="D7" i="1"/>
  <c r="D11" i="1"/>
  <c r="D13" i="1"/>
  <c r="D21" i="1"/>
  <c r="D23" i="1"/>
  <c r="D27" i="1"/>
  <c r="D30" i="1"/>
  <c r="D32" i="1"/>
  <c r="D34" i="1"/>
  <c r="D38" i="1"/>
  <c r="D42" i="1"/>
  <c r="D46" i="1"/>
  <c r="D48" i="1"/>
  <c r="D51" i="1"/>
  <c r="D53" i="1"/>
  <c r="D55" i="1"/>
  <c r="D57" i="1"/>
  <c r="D59" i="1"/>
  <c r="D61" i="1"/>
  <c r="D63" i="1"/>
  <c r="D65" i="1"/>
  <c r="D67" i="1"/>
  <c r="D69" i="1"/>
  <c r="D71" i="1"/>
  <c r="D74" i="1"/>
  <c r="D76" i="1"/>
  <c r="D78" i="1"/>
  <c r="D80" i="1"/>
  <c r="D82" i="1"/>
  <c r="D84" i="1"/>
  <c r="D86" i="1"/>
  <c r="D88" i="1"/>
  <c r="D90" i="1"/>
  <c r="D92" i="1"/>
  <c r="D94" i="1"/>
  <c r="D95" i="1"/>
  <c r="D97" i="1"/>
  <c r="D99" i="1"/>
  <c r="D101" i="1"/>
  <c r="D103" i="1"/>
  <c r="D105" i="1"/>
  <c r="D107" i="1"/>
  <c r="D109" i="1"/>
  <c r="D111" i="1"/>
  <c r="D114" i="1"/>
  <c r="D116" i="1"/>
  <c r="D118" i="1"/>
  <c r="D120" i="1"/>
  <c r="D122" i="1"/>
  <c r="D124" i="1"/>
  <c r="D125" i="1"/>
  <c r="D5" i="1"/>
  <c r="D9" i="1"/>
  <c r="D15" i="1"/>
  <c r="D17" i="1"/>
  <c r="D19" i="1"/>
  <c r="D25" i="1"/>
  <c r="D28" i="1"/>
  <c r="D36" i="1"/>
  <c r="D40" i="1"/>
  <c r="D44" i="1"/>
</calcChain>
</file>

<file path=xl/sharedStrings.xml><?xml version="1.0" encoding="utf-8"?>
<sst xmlns="http://schemas.openxmlformats.org/spreadsheetml/2006/main" count="376" uniqueCount="180">
  <si>
    <t>Aug'2020  [Primary]</t>
  </si>
  <si>
    <t>DP</t>
  </si>
  <si>
    <t>Dealer Name</t>
  </si>
  <si>
    <t>Region</t>
  </si>
  <si>
    <t>Zone</t>
  </si>
  <si>
    <t>Total Value</t>
  </si>
  <si>
    <t>Total Qty</t>
  </si>
  <si>
    <t>BL60</t>
  </si>
  <si>
    <t>D41</t>
  </si>
  <si>
    <t>S40_SKD</t>
  </si>
  <si>
    <t>i12_SKD</t>
  </si>
  <si>
    <t>i74_SKD</t>
  </si>
  <si>
    <t>Z16_SKD</t>
  </si>
  <si>
    <t>M/S Sholav Bitan</t>
  </si>
  <si>
    <t>Chittagong</t>
  </si>
  <si>
    <t>Chattogram</t>
  </si>
  <si>
    <t>Sibgat Telecom</t>
  </si>
  <si>
    <t>Mobile Zone,Patia</t>
  </si>
  <si>
    <t>Shifa Enterprise</t>
  </si>
  <si>
    <t>Cox's Bazar</t>
  </si>
  <si>
    <t>Mobile Heaven</t>
  </si>
  <si>
    <t>Biponon Communications</t>
  </si>
  <si>
    <t>Prime Mobile Center</t>
  </si>
  <si>
    <t>Mobile Village</t>
  </si>
  <si>
    <t>Fantasy Telecom</t>
  </si>
  <si>
    <t>Rangamati</t>
  </si>
  <si>
    <t>Polly Mobile Distribution</t>
  </si>
  <si>
    <t>Toyabiya Telecom</t>
  </si>
  <si>
    <t>Satkania Store</t>
  </si>
  <si>
    <t>R.K Mobile Center</t>
  </si>
  <si>
    <t>Noakhali</t>
  </si>
  <si>
    <t>Mobile Shop</t>
  </si>
  <si>
    <t>Dhaka Telecom</t>
  </si>
  <si>
    <t>Himel Mobile Center</t>
  </si>
  <si>
    <t>M/S. Lotus Telecom</t>
  </si>
  <si>
    <t>Chandpur</t>
  </si>
  <si>
    <t>M/S. Alam Trade Link</t>
  </si>
  <si>
    <t>Salim Telecom &amp; Electronics</t>
  </si>
  <si>
    <t>M Enterprise</t>
  </si>
  <si>
    <t>Nashua Associate</t>
  </si>
  <si>
    <t>Cumilla</t>
  </si>
  <si>
    <t>Sarker Telecom</t>
  </si>
  <si>
    <t>M/S. Murad Enterprise</t>
  </si>
  <si>
    <t>Star Telecom</t>
  </si>
  <si>
    <t>Dhaka North</t>
  </si>
  <si>
    <t>Savar</t>
  </si>
  <si>
    <t>Trade plus</t>
  </si>
  <si>
    <t>Mirpur</t>
  </si>
  <si>
    <t>Shore Distribution</t>
  </si>
  <si>
    <t>MM Communication</t>
  </si>
  <si>
    <t>Uttara</t>
  </si>
  <si>
    <t>TM Communication</t>
  </si>
  <si>
    <t>Zaara Corporation</t>
  </si>
  <si>
    <t>Mobile House</t>
  </si>
  <si>
    <t>Nabil Enterprise</t>
  </si>
  <si>
    <t>Gulshan</t>
  </si>
  <si>
    <t>M/S. Sumon Telecoms</t>
  </si>
  <si>
    <t>Mawna</t>
  </si>
  <si>
    <t>M/S. Sujan Telecom</t>
  </si>
  <si>
    <t>Kishoreganj</t>
  </si>
  <si>
    <t>Bismillah Telecom</t>
  </si>
  <si>
    <t>Jamalpur</t>
  </si>
  <si>
    <t>Shisha Stationary &amp; Electronics</t>
  </si>
  <si>
    <t>Mymensingh</t>
  </si>
  <si>
    <t>M/S. Mukul Enterprise</t>
  </si>
  <si>
    <t>Mobile Point</t>
  </si>
  <si>
    <t>Gazipur</t>
  </si>
  <si>
    <t>F N Traders</t>
  </si>
  <si>
    <t>Rathura Enterprise-2</t>
  </si>
  <si>
    <t>M/S Saidur Electronics</t>
  </si>
  <si>
    <t>Shaheen Multimedia &amp; Telecom</t>
  </si>
  <si>
    <t>Repon Enterprise</t>
  </si>
  <si>
    <t>M/S Zaman Enterprise</t>
  </si>
  <si>
    <t>M/S Siddique Enterprise</t>
  </si>
  <si>
    <t>Rathura Enterprise</t>
  </si>
  <si>
    <t>Saif Telecom</t>
  </si>
  <si>
    <t>Dhaka South</t>
  </si>
  <si>
    <t>Dhanmondi</t>
  </si>
  <si>
    <t>Ananda Electronics</t>
  </si>
  <si>
    <t>Nishat Telecom</t>
  </si>
  <si>
    <t>Taj Telecom</t>
  </si>
  <si>
    <t>Anika Traders</t>
  </si>
  <si>
    <t>Paltan</t>
  </si>
  <si>
    <t>One Telecom</t>
  </si>
  <si>
    <t>One Telecom, Jatrabari</t>
  </si>
  <si>
    <t>Dohar Enterprise</t>
  </si>
  <si>
    <t>Munshiganj</t>
  </si>
  <si>
    <t>Mehereen Telecom</t>
  </si>
  <si>
    <t>Nandan World Link</t>
  </si>
  <si>
    <t>One Telecom (CTG Road)</t>
  </si>
  <si>
    <t>Ctg. Road</t>
  </si>
  <si>
    <t>One Telecom, Narayangonj</t>
  </si>
  <si>
    <t>Narayanganj</t>
  </si>
  <si>
    <t>Tahia Enterprise</t>
  </si>
  <si>
    <t>M K Trading Co.</t>
  </si>
  <si>
    <t>New Samanta Telecom</t>
  </si>
  <si>
    <t>Narsingdi</t>
  </si>
  <si>
    <t>Samiya Telecom</t>
  </si>
  <si>
    <t>Samiya Telecom-2</t>
  </si>
  <si>
    <t>Zeshan Telecom</t>
  </si>
  <si>
    <t>Hobiganj</t>
  </si>
  <si>
    <t>Satata Mobile Centre</t>
  </si>
  <si>
    <t>New Era Telecom</t>
  </si>
  <si>
    <t>Sylhet</t>
  </si>
  <si>
    <t>Gopa Telecom</t>
  </si>
  <si>
    <t>Star Tel</t>
  </si>
  <si>
    <t>StarTel Distribution-2</t>
  </si>
  <si>
    <t>M/S. Karachi Store</t>
  </si>
  <si>
    <t>Khulna</t>
  </si>
  <si>
    <t>Barishal</t>
  </si>
  <si>
    <t>Toushi Mobile Showroom &amp; Servicing</t>
  </si>
  <si>
    <t>Faridpur</t>
  </si>
  <si>
    <t>Click Mobile Corner</t>
  </si>
  <si>
    <t>M/S Faiz Enterprise</t>
  </si>
  <si>
    <t>Madaripur</t>
  </si>
  <si>
    <t>Mridha Telecom</t>
  </si>
  <si>
    <t>M/S. Rasel Enterprise</t>
  </si>
  <si>
    <t>M/S Saad Telecom</t>
  </si>
  <si>
    <t>Winner Electronics</t>
  </si>
  <si>
    <t>M/S. National Electronics</t>
  </si>
  <si>
    <t>Desh Link</t>
  </si>
  <si>
    <t>A One Tel</t>
  </si>
  <si>
    <t>M/S. Alif Telecom</t>
  </si>
  <si>
    <t>Patuakhali</t>
  </si>
  <si>
    <t>My Fone</t>
  </si>
  <si>
    <t>Noor Electronics</t>
  </si>
  <si>
    <t>Hello Prithibi</t>
  </si>
  <si>
    <t>Jashore</t>
  </si>
  <si>
    <t>S S Enterprise</t>
  </si>
  <si>
    <t>Jhenaidah</t>
  </si>
  <si>
    <t>M/S. Panguchi Enterprise</t>
  </si>
  <si>
    <t>Shadhin Telecom</t>
  </si>
  <si>
    <t>Mobile Plus</t>
  </si>
  <si>
    <t>Satkhira</t>
  </si>
  <si>
    <t>Konica Trading</t>
  </si>
  <si>
    <t>Max Tel</t>
  </si>
  <si>
    <t>Ideal Communication</t>
  </si>
  <si>
    <t>Priyo Telecom</t>
  </si>
  <si>
    <t>Rajshahi</t>
  </si>
  <si>
    <t>Tangail</t>
  </si>
  <si>
    <t>S.M Tel</t>
  </si>
  <si>
    <t>Biswa Bani Telecom</t>
  </si>
  <si>
    <t>Kushtia</t>
  </si>
  <si>
    <t>Mohima Telecom</t>
  </si>
  <si>
    <t>M. R. Traders</t>
  </si>
  <si>
    <t>Prithibi Corporation</t>
  </si>
  <si>
    <t>Tulip-2</t>
  </si>
  <si>
    <t>Swastidip Enterprise</t>
  </si>
  <si>
    <t>Pabna</t>
  </si>
  <si>
    <t>Haque Enterprise</t>
  </si>
  <si>
    <t>Naogaon</t>
  </si>
  <si>
    <t>Satata Enterprise</t>
  </si>
  <si>
    <t>Sarkar Telecom, Sirajgonj</t>
  </si>
  <si>
    <t>Mugdho Corporation</t>
  </si>
  <si>
    <t>Tulip Distribution</t>
  </si>
  <si>
    <t>Hello Rajshahi</t>
  </si>
  <si>
    <t>Hello Naogaon</t>
  </si>
  <si>
    <t>Mobile collection and ghori ghor</t>
  </si>
  <si>
    <t>Bogura</t>
  </si>
  <si>
    <t>M/S Chowdhury Enterprise</t>
  </si>
  <si>
    <t>New Sarker Electronics</t>
  </si>
  <si>
    <t>Paul Telecom</t>
  </si>
  <si>
    <t>Rangpur</t>
  </si>
  <si>
    <t>Dinajpur</t>
  </si>
  <si>
    <t>M/S. Nodi Nishat Enterprise</t>
  </si>
  <si>
    <t>Pacific Electronics-2</t>
  </si>
  <si>
    <t>Swaranika  Enterprise</t>
  </si>
  <si>
    <t>Thakurgaon</t>
  </si>
  <si>
    <t>M/S. MM Trade Link</t>
  </si>
  <si>
    <t>Lalmonirhat</t>
  </si>
  <si>
    <t>Pacific Electronics</t>
  </si>
  <si>
    <t>Feroz Telecom</t>
  </si>
  <si>
    <t>World Media</t>
  </si>
  <si>
    <t>Missing link trade and distribution</t>
  </si>
  <si>
    <t>M/S. Sky Tel</t>
  </si>
  <si>
    <t>Shahil Distribution</t>
  </si>
  <si>
    <t>Tarek &amp; Brothers</t>
  </si>
  <si>
    <t>EEL</t>
  </si>
  <si>
    <t>Smart Link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</si>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</sst>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Bahnschrift"/>
      <family val="2"/>
    </font>
    <font>
      <sz val="10"/>
      <name val="Bahnschrift"/>
      <family val="2"/>
    </font>
    <font>
      <b/>
      <i/>
      <sz val="10"/>
      <name val="Bahnschrift"/>
      <family val="2"/>
    </font>
    <font>
      <sz val="10"/>
      <name val="Arial"/>
      <family val="2"/>
    </font>
    <font>
      <b/>
      <sz val="10"/>
      <color theme="0"/>
      <name val="Bahnschrift"/>
      <family val="2"/>
    </font>
    <font>
      <sz val="10"/>
      <color theme="1"/>
      <name val="Bahnschrift"/>
      <family val="2"/>
    </font>
    <font>
      <b/>
      <sz val="10"/>
      <color theme="1"/>
      <name val="Bahnschrift"/>
      <family val="2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/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3" fillId="0" borderId="1" xfId="0" applyFont="1" applyBorder="1"/>
    <xf numFmtId="1" fontId="3" fillId="0" borderId="4" xfId="2" applyNumberFormat="1" applyFont="1" applyFill="1" applyBorder="1" applyAlignment="1">
      <alignment horizontal="center" vertical="center"/>
    </xf>
    <xf numFmtId="1" fontId="3" fillId="0" borderId="1" xfId="2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164" fontId="7" fillId="0" borderId="1" xfId="2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0" xfId="0" applyFont="1" applyBorder="1" applyAlignment="1">
      <alignment horizontal="left"/>
    </xf>
    <xf numFmtId="164" fontId="7" fillId="5" borderId="1" xfId="2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/>
    <xf numFmtId="0" fontId="7" fillId="0" borderId="1" xfId="0" applyFont="1" applyBorder="1"/>
    <xf numFmtId="1" fontId="3" fillId="5" borderId="1" xfId="2" applyNumberFormat="1" applyFont="1" applyFill="1" applyBorder="1" applyAlignment="1">
      <alignment horizontal="center" vertical="center"/>
    </xf>
    <xf numFmtId="1" fontId="6" fillId="4" borderId="0" xfId="0" applyNumberFormat="1" applyFont="1" applyFill="1" applyAlignment="1">
      <alignment horizontal="center"/>
    </xf>
    <xf numFmtId="0" fontId="8" fillId="5" borderId="1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</cellXfs>
  <cellStyles count="3">
    <cellStyle name="Comma 4 2" xfId="2"/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27"/>
  <sheetViews>
    <sheetView showGridLines="0" tabSelected="1" workbookViewId="0">
      <pane xSplit="5" ySplit="4" topLeftCell="F116" activePane="bottomRight" state="frozen"/>
      <selection pane="topRight" activeCell="F1" sqref="F1"/>
      <selection pane="bottomLeft" activeCell="A5" sqref="A5"/>
      <selection pane="bottomRight" activeCell="H136" sqref="H136"/>
    </sheetView>
  </sheetViews>
  <sheetFormatPr defaultRowHeight="12.75"/>
  <cols>
    <col min="1" max="1" width="25.28515625" style="2" customWidth="1"/>
    <col min="2" max="2" width="11.7109375" style="2" bestFit="1" customWidth="1"/>
    <col min="3" max="3" width="11.7109375" style="2" customWidth="1"/>
    <col min="4" max="4" width="16.5703125" style="3" bestFit="1" customWidth="1"/>
    <col min="5" max="5" width="11.140625" style="3" customWidth="1"/>
    <col min="6" max="6" width="11" style="3" bestFit="1" customWidth="1"/>
    <col min="7" max="9" width="12" style="3" bestFit="1" customWidth="1"/>
    <col min="10" max="11" width="11" style="3" bestFit="1" customWidth="1"/>
    <col min="12" max="16384" width="9.140625" style="3"/>
  </cols>
  <sheetData>
    <row r="1" spans="1:11">
      <c r="A1" s="1" t="s">
        <v>0</v>
      </c>
    </row>
    <row r="2" spans="1:11" s="5" customFormat="1">
      <c r="A2" s="4"/>
      <c r="B2" s="4"/>
      <c r="C2" s="4"/>
      <c r="K2" s="3"/>
    </row>
    <row r="3" spans="1:11">
      <c r="D3" s="32" t="s">
        <v>1</v>
      </c>
      <c r="E3" s="32"/>
      <c r="F3" s="6">
        <v>896.23500000000001</v>
      </c>
      <c r="G3" s="6">
        <v>907.26250000000005</v>
      </c>
      <c r="H3" s="6">
        <v>1159.8924999999999</v>
      </c>
      <c r="I3" s="6">
        <v>4035</v>
      </c>
      <c r="J3" s="6">
        <v>5793.4475000000002</v>
      </c>
      <c r="K3" s="6">
        <v>7670</v>
      </c>
    </row>
    <row r="4" spans="1:11">
      <c r="A4" s="7" t="s">
        <v>2</v>
      </c>
      <c r="B4" s="7" t="s">
        <v>3</v>
      </c>
      <c r="C4" s="7" t="s">
        <v>4</v>
      </c>
      <c r="D4" s="8" t="s">
        <v>5</v>
      </c>
      <c r="E4" s="9" t="s">
        <v>6</v>
      </c>
      <c r="F4" s="10" t="s">
        <v>7</v>
      </c>
      <c r="G4" s="10" t="s">
        <v>8</v>
      </c>
      <c r="H4" s="10" t="s">
        <v>9</v>
      </c>
      <c r="I4" s="10" t="s">
        <v>10</v>
      </c>
      <c r="J4" s="10" t="s">
        <v>11</v>
      </c>
      <c r="K4" s="10" t="s">
        <v>12</v>
      </c>
    </row>
    <row r="5" spans="1:11">
      <c r="A5" s="11" t="s">
        <v>13</v>
      </c>
      <c r="B5" s="12" t="s">
        <v>14</v>
      </c>
      <c r="C5" s="12" t="s">
        <v>15</v>
      </c>
      <c r="D5" s="13">
        <f t="shared" ref="D5:D36" si="0">SUMPRODUCT($F$3:$K$3,F5:K5)</f>
        <v>1524089.2650000001</v>
      </c>
      <c r="E5" s="14">
        <f t="shared" ref="E5:E36" si="1">SUM(F5:K5)</f>
        <v>721</v>
      </c>
      <c r="F5" s="15">
        <v>182</v>
      </c>
      <c r="G5" s="15">
        <v>231</v>
      </c>
      <c r="H5" s="15">
        <v>104</v>
      </c>
      <c r="I5" s="15">
        <v>103</v>
      </c>
      <c r="J5" s="15">
        <v>85</v>
      </c>
      <c r="K5" s="15">
        <v>16</v>
      </c>
    </row>
    <row r="6" spans="1:11">
      <c r="A6" s="11" t="s">
        <v>16</v>
      </c>
      <c r="B6" s="12" t="s">
        <v>14</v>
      </c>
      <c r="C6" s="12" t="s">
        <v>15</v>
      </c>
      <c r="D6" s="13">
        <f t="shared" si="0"/>
        <v>661523.85749999993</v>
      </c>
      <c r="E6" s="14">
        <f t="shared" si="1"/>
        <v>319</v>
      </c>
      <c r="F6" s="15">
        <v>91</v>
      </c>
      <c r="G6" s="15">
        <v>99</v>
      </c>
      <c r="H6" s="15">
        <v>44</v>
      </c>
      <c r="I6" s="15">
        <v>41</v>
      </c>
      <c r="J6" s="15">
        <v>34</v>
      </c>
      <c r="K6" s="15">
        <v>10</v>
      </c>
    </row>
    <row r="7" spans="1:11">
      <c r="A7" s="12" t="s">
        <v>17</v>
      </c>
      <c r="B7" s="12" t="s">
        <v>14</v>
      </c>
      <c r="C7" s="12" t="s">
        <v>15</v>
      </c>
      <c r="D7" s="13">
        <f t="shared" si="0"/>
        <v>195998.64749999999</v>
      </c>
      <c r="E7" s="14">
        <f t="shared" si="1"/>
        <v>90</v>
      </c>
      <c r="F7" s="15">
        <v>23</v>
      </c>
      <c r="G7" s="15">
        <v>26</v>
      </c>
      <c r="H7" s="15">
        <v>14</v>
      </c>
      <c r="I7" s="15">
        <v>14</v>
      </c>
      <c r="J7" s="15">
        <v>11</v>
      </c>
      <c r="K7" s="15">
        <v>2</v>
      </c>
    </row>
    <row r="8" spans="1:11">
      <c r="A8" s="11" t="s">
        <v>18</v>
      </c>
      <c r="B8" s="12" t="s">
        <v>14</v>
      </c>
      <c r="C8" s="12" t="s">
        <v>19</v>
      </c>
      <c r="D8" s="13">
        <f t="shared" si="0"/>
        <v>525089.82250000001</v>
      </c>
      <c r="E8" s="14">
        <f t="shared" si="1"/>
        <v>363</v>
      </c>
      <c r="F8" s="15">
        <v>227</v>
      </c>
      <c r="G8" s="15">
        <v>78</v>
      </c>
      <c r="H8" s="15">
        <v>12</v>
      </c>
      <c r="I8" s="15">
        <v>20</v>
      </c>
      <c r="J8" s="15">
        <v>23</v>
      </c>
      <c r="K8" s="15">
        <v>3</v>
      </c>
    </row>
    <row r="9" spans="1:11">
      <c r="A9" s="12" t="s">
        <v>20</v>
      </c>
      <c r="B9" s="12" t="s">
        <v>14</v>
      </c>
      <c r="C9" s="12" t="s">
        <v>19</v>
      </c>
      <c r="D9" s="13">
        <f t="shared" si="0"/>
        <v>160499.4975</v>
      </c>
      <c r="E9" s="14">
        <f t="shared" si="1"/>
        <v>89</v>
      </c>
      <c r="F9" s="15">
        <v>37</v>
      </c>
      <c r="G9" s="15">
        <v>21</v>
      </c>
      <c r="H9" s="15">
        <v>12</v>
      </c>
      <c r="I9" s="15">
        <v>10</v>
      </c>
      <c r="J9" s="15">
        <v>8</v>
      </c>
      <c r="K9" s="15">
        <v>1</v>
      </c>
    </row>
    <row r="10" spans="1:11">
      <c r="A10" s="12" t="s">
        <v>21</v>
      </c>
      <c r="B10" s="12" t="s">
        <v>14</v>
      </c>
      <c r="C10" s="12" t="s">
        <v>19</v>
      </c>
      <c r="D10" s="13">
        <f t="shared" si="0"/>
        <v>192361.83000000002</v>
      </c>
      <c r="E10" s="14">
        <f t="shared" si="1"/>
        <v>105</v>
      </c>
      <c r="F10" s="15">
        <v>32</v>
      </c>
      <c r="G10" s="15">
        <v>33</v>
      </c>
      <c r="H10" s="15">
        <v>17</v>
      </c>
      <c r="I10" s="15">
        <v>12</v>
      </c>
      <c r="J10" s="15">
        <v>10</v>
      </c>
      <c r="K10" s="15">
        <v>1</v>
      </c>
    </row>
    <row r="11" spans="1:11">
      <c r="A11" s="12" t="s">
        <v>22</v>
      </c>
      <c r="B11" s="12" t="s">
        <v>14</v>
      </c>
      <c r="C11" s="12" t="s">
        <v>19</v>
      </c>
      <c r="D11" s="13">
        <f t="shared" si="0"/>
        <v>204625.16</v>
      </c>
      <c r="E11" s="14">
        <f t="shared" si="1"/>
        <v>99</v>
      </c>
      <c r="F11" s="15">
        <v>27</v>
      </c>
      <c r="G11" s="15">
        <v>29</v>
      </c>
      <c r="H11" s="15">
        <v>16</v>
      </c>
      <c r="I11" s="15">
        <v>14</v>
      </c>
      <c r="J11" s="15">
        <v>11</v>
      </c>
      <c r="K11" s="15">
        <v>2</v>
      </c>
    </row>
    <row r="12" spans="1:11">
      <c r="A12" s="12" t="s">
        <v>23</v>
      </c>
      <c r="B12" s="12" t="s">
        <v>14</v>
      </c>
      <c r="C12" s="12" t="s">
        <v>19</v>
      </c>
      <c r="D12" s="13">
        <f t="shared" si="0"/>
        <v>129804.95250000001</v>
      </c>
      <c r="E12" s="14">
        <f t="shared" si="1"/>
        <v>72</v>
      </c>
      <c r="F12" s="15">
        <v>16</v>
      </c>
      <c r="G12" s="15">
        <v>13</v>
      </c>
      <c r="H12" s="15">
        <v>28</v>
      </c>
      <c r="I12" s="15">
        <v>10</v>
      </c>
      <c r="J12" s="15">
        <v>4</v>
      </c>
      <c r="K12" s="15">
        <v>1</v>
      </c>
    </row>
    <row r="13" spans="1:11">
      <c r="A13" s="12" t="s">
        <v>24</v>
      </c>
      <c r="B13" s="12" t="s">
        <v>14</v>
      </c>
      <c r="C13" s="12" t="s">
        <v>25</v>
      </c>
      <c r="D13" s="13">
        <f t="shared" si="0"/>
        <v>215360.87</v>
      </c>
      <c r="E13" s="14">
        <f t="shared" si="1"/>
        <v>102</v>
      </c>
      <c r="F13" s="15">
        <v>27</v>
      </c>
      <c r="G13" s="15">
        <v>30</v>
      </c>
      <c r="H13" s="15">
        <v>16</v>
      </c>
      <c r="I13" s="15">
        <v>15</v>
      </c>
      <c r="J13" s="15">
        <v>12</v>
      </c>
      <c r="K13" s="15">
        <v>2</v>
      </c>
    </row>
    <row r="14" spans="1:11">
      <c r="A14" s="12" t="s">
        <v>26</v>
      </c>
      <c r="B14" s="12" t="s">
        <v>14</v>
      </c>
      <c r="C14" s="12" t="s">
        <v>25</v>
      </c>
      <c r="D14" s="13">
        <f t="shared" si="0"/>
        <v>225189.3175</v>
      </c>
      <c r="E14" s="14">
        <f t="shared" si="1"/>
        <v>104</v>
      </c>
      <c r="F14" s="15">
        <v>27</v>
      </c>
      <c r="G14" s="15">
        <v>30</v>
      </c>
      <c r="H14" s="15">
        <v>16</v>
      </c>
      <c r="I14" s="15">
        <v>16</v>
      </c>
      <c r="J14" s="15">
        <v>13</v>
      </c>
      <c r="K14" s="15">
        <v>2</v>
      </c>
    </row>
    <row r="15" spans="1:11">
      <c r="A15" s="11" t="s">
        <v>27</v>
      </c>
      <c r="B15" s="12" t="s">
        <v>14</v>
      </c>
      <c r="C15" s="12" t="s">
        <v>25</v>
      </c>
      <c r="D15" s="13">
        <f t="shared" si="0"/>
        <v>235929.41250000001</v>
      </c>
      <c r="E15" s="14">
        <f t="shared" si="1"/>
        <v>141</v>
      </c>
      <c r="F15" s="15">
        <v>37</v>
      </c>
      <c r="G15" s="15">
        <v>35</v>
      </c>
      <c r="H15" s="15">
        <v>46</v>
      </c>
      <c r="I15" s="15">
        <v>11</v>
      </c>
      <c r="J15" s="15">
        <v>10</v>
      </c>
      <c r="K15" s="15">
        <v>2</v>
      </c>
    </row>
    <row r="16" spans="1:11">
      <c r="A16" s="11" t="s">
        <v>28</v>
      </c>
      <c r="B16" s="12" t="s">
        <v>14</v>
      </c>
      <c r="C16" s="12" t="s">
        <v>25</v>
      </c>
      <c r="D16" s="13">
        <f t="shared" si="0"/>
        <v>406058.48499999999</v>
      </c>
      <c r="E16" s="14">
        <f t="shared" si="1"/>
        <v>206</v>
      </c>
      <c r="F16" s="15">
        <v>60</v>
      </c>
      <c r="G16" s="15">
        <v>60</v>
      </c>
      <c r="H16" s="15">
        <v>35</v>
      </c>
      <c r="I16" s="15">
        <v>26</v>
      </c>
      <c r="J16" s="15">
        <v>21</v>
      </c>
      <c r="K16" s="15">
        <v>4</v>
      </c>
    </row>
    <row r="17" spans="1:11">
      <c r="A17" s="2" t="s">
        <v>29</v>
      </c>
      <c r="B17" s="12" t="s">
        <v>14</v>
      </c>
      <c r="C17" s="12" t="s">
        <v>30</v>
      </c>
      <c r="D17" s="13">
        <f t="shared" si="0"/>
        <v>609368.93000000005</v>
      </c>
      <c r="E17" s="14">
        <f t="shared" si="1"/>
        <v>253</v>
      </c>
      <c r="F17" s="15">
        <v>68</v>
      </c>
      <c r="G17" s="15">
        <v>65</v>
      </c>
      <c r="H17" s="15">
        <v>29</v>
      </c>
      <c r="I17" s="15">
        <v>47</v>
      </c>
      <c r="J17" s="15">
        <v>38</v>
      </c>
      <c r="K17" s="15">
        <v>6</v>
      </c>
    </row>
    <row r="18" spans="1:11">
      <c r="A18" s="12" t="s">
        <v>31</v>
      </c>
      <c r="B18" s="12" t="s">
        <v>14</v>
      </c>
      <c r="C18" s="12" t="s">
        <v>30</v>
      </c>
      <c r="D18" s="13">
        <f t="shared" si="0"/>
        <v>542771.47750000004</v>
      </c>
      <c r="E18" s="14">
        <f t="shared" si="1"/>
        <v>241</v>
      </c>
      <c r="F18" s="15">
        <v>68</v>
      </c>
      <c r="G18" s="15">
        <v>65</v>
      </c>
      <c r="H18" s="15">
        <v>31</v>
      </c>
      <c r="I18" s="15">
        <v>39</v>
      </c>
      <c r="J18" s="15">
        <v>33</v>
      </c>
      <c r="K18" s="15">
        <v>5</v>
      </c>
    </row>
    <row r="19" spans="1:11">
      <c r="A19" s="11" t="s">
        <v>32</v>
      </c>
      <c r="B19" s="12" t="s">
        <v>14</v>
      </c>
      <c r="C19" s="12" t="s">
        <v>30</v>
      </c>
      <c r="D19" s="13">
        <f t="shared" si="0"/>
        <v>370880.76</v>
      </c>
      <c r="E19" s="14">
        <f t="shared" si="1"/>
        <v>165</v>
      </c>
      <c r="F19" s="15">
        <v>45</v>
      </c>
      <c r="G19" s="15">
        <v>45</v>
      </c>
      <c r="H19" s="15">
        <v>23</v>
      </c>
      <c r="I19" s="15">
        <v>26</v>
      </c>
      <c r="J19" s="15">
        <v>22</v>
      </c>
      <c r="K19" s="15">
        <v>4</v>
      </c>
    </row>
    <row r="20" spans="1:11">
      <c r="A20" s="11" t="s">
        <v>33</v>
      </c>
      <c r="B20" s="12" t="s">
        <v>14</v>
      </c>
      <c r="C20" s="12" t="s">
        <v>30</v>
      </c>
      <c r="D20" s="13">
        <f t="shared" si="0"/>
        <v>137977.26999999999</v>
      </c>
      <c r="E20" s="14">
        <f t="shared" si="1"/>
        <v>73</v>
      </c>
      <c r="F20" s="15">
        <v>23</v>
      </c>
      <c r="G20" s="15">
        <v>26</v>
      </c>
      <c r="H20" s="15">
        <v>6</v>
      </c>
      <c r="I20" s="15">
        <v>11</v>
      </c>
      <c r="J20" s="15">
        <v>6</v>
      </c>
      <c r="K20" s="15">
        <v>1</v>
      </c>
    </row>
    <row r="21" spans="1:11">
      <c r="A21" s="11" t="s">
        <v>34</v>
      </c>
      <c r="B21" s="12" t="s">
        <v>14</v>
      </c>
      <c r="C21" s="12" t="s">
        <v>35</v>
      </c>
      <c r="D21" s="13">
        <f t="shared" si="0"/>
        <v>299440.98249999998</v>
      </c>
      <c r="E21" s="14">
        <f t="shared" si="1"/>
        <v>130</v>
      </c>
      <c r="F21" s="15">
        <v>32</v>
      </c>
      <c r="G21" s="15">
        <v>36</v>
      </c>
      <c r="H21" s="15">
        <v>19</v>
      </c>
      <c r="I21" s="15">
        <v>22</v>
      </c>
      <c r="J21" s="15">
        <v>18</v>
      </c>
      <c r="K21" s="15">
        <v>3</v>
      </c>
    </row>
    <row r="22" spans="1:11">
      <c r="A22" s="12" t="s">
        <v>36</v>
      </c>
      <c r="B22" s="12" t="s">
        <v>14</v>
      </c>
      <c r="C22" s="12" t="s">
        <v>35</v>
      </c>
      <c r="D22" s="13">
        <f t="shared" si="0"/>
        <v>507477.46250000002</v>
      </c>
      <c r="E22" s="14">
        <f t="shared" si="1"/>
        <v>202</v>
      </c>
      <c r="F22" s="15">
        <v>37</v>
      </c>
      <c r="G22" s="15">
        <v>58</v>
      </c>
      <c r="H22" s="15">
        <v>30</v>
      </c>
      <c r="I22" s="15">
        <v>39</v>
      </c>
      <c r="J22" s="15">
        <v>33</v>
      </c>
      <c r="K22" s="15">
        <v>5</v>
      </c>
    </row>
    <row r="23" spans="1:11">
      <c r="A23" s="11" t="s">
        <v>37</v>
      </c>
      <c r="B23" s="12" t="s">
        <v>14</v>
      </c>
      <c r="C23" s="12" t="s">
        <v>35</v>
      </c>
      <c r="D23" s="13">
        <f t="shared" si="0"/>
        <v>554565.70250000001</v>
      </c>
      <c r="E23" s="14">
        <f t="shared" si="1"/>
        <v>237</v>
      </c>
      <c r="F23" s="15">
        <v>55</v>
      </c>
      <c r="G23" s="15">
        <v>66</v>
      </c>
      <c r="H23" s="15">
        <v>35</v>
      </c>
      <c r="I23" s="15">
        <v>42</v>
      </c>
      <c r="J23" s="15">
        <v>34</v>
      </c>
      <c r="K23" s="15">
        <v>5</v>
      </c>
    </row>
    <row r="24" spans="1:11">
      <c r="A24" s="12" t="s">
        <v>38</v>
      </c>
      <c r="B24" s="12" t="s">
        <v>14</v>
      </c>
      <c r="C24" s="12" t="s">
        <v>35</v>
      </c>
      <c r="D24" s="13">
        <f t="shared" si="0"/>
        <v>350682.58</v>
      </c>
      <c r="E24" s="14">
        <f t="shared" si="1"/>
        <v>159</v>
      </c>
      <c r="F24" s="15">
        <v>43</v>
      </c>
      <c r="G24" s="15">
        <v>44</v>
      </c>
      <c r="H24" s="15">
        <v>23</v>
      </c>
      <c r="I24" s="15">
        <v>25</v>
      </c>
      <c r="J24" s="15">
        <v>21</v>
      </c>
      <c r="K24" s="15">
        <v>3</v>
      </c>
    </row>
    <row r="25" spans="1:11">
      <c r="A25" s="12" t="s">
        <v>39</v>
      </c>
      <c r="B25" s="12" t="s">
        <v>14</v>
      </c>
      <c r="C25" s="12" t="s">
        <v>40</v>
      </c>
      <c r="D25" s="13">
        <f t="shared" si="0"/>
        <v>792046.73750000005</v>
      </c>
      <c r="E25" s="14">
        <f t="shared" si="1"/>
        <v>353</v>
      </c>
      <c r="F25" s="15">
        <v>91</v>
      </c>
      <c r="G25" s="15">
        <v>97</v>
      </c>
      <c r="H25" s="15">
        <v>52</v>
      </c>
      <c r="I25" s="15">
        <v>59</v>
      </c>
      <c r="J25" s="15">
        <v>48</v>
      </c>
      <c r="K25" s="15">
        <v>6</v>
      </c>
    </row>
    <row r="26" spans="1:11">
      <c r="A26" s="12" t="s">
        <v>41</v>
      </c>
      <c r="B26" s="12" t="s">
        <v>14</v>
      </c>
      <c r="C26" s="12" t="s">
        <v>40</v>
      </c>
      <c r="D26" s="13">
        <f t="shared" si="0"/>
        <v>417611.98499999999</v>
      </c>
      <c r="E26" s="14">
        <f t="shared" si="1"/>
        <v>182</v>
      </c>
      <c r="F26" s="15">
        <v>45</v>
      </c>
      <c r="G26" s="15">
        <v>50</v>
      </c>
      <c r="H26" s="15">
        <v>27</v>
      </c>
      <c r="I26" s="15">
        <v>31</v>
      </c>
      <c r="J26" s="15">
        <v>25</v>
      </c>
      <c r="K26" s="15">
        <v>4</v>
      </c>
    </row>
    <row r="27" spans="1:11">
      <c r="A27" s="12" t="s">
        <v>42</v>
      </c>
      <c r="B27" s="12" t="s">
        <v>14</v>
      </c>
      <c r="C27" s="12" t="s">
        <v>40</v>
      </c>
      <c r="D27" s="13">
        <f t="shared" si="0"/>
        <v>239052.76500000001</v>
      </c>
      <c r="E27" s="14">
        <f t="shared" si="1"/>
        <v>107</v>
      </c>
      <c r="F27" s="15">
        <v>27</v>
      </c>
      <c r="G27" s="15">
        <v>30</v>
      </c>
      <c r="H27" s="15">
        <v>16</v>
      </c>
      <c r="I27" s="15">
        <v>18</v>
      </c>
      <c r="J27" s="15">
        <v>14</v>
      </c>
      <c r="K27" s="15">
        <v>2</v>
      </c>
    </row>
    <row r="28" spans="1:11">
      <c r="A28" s="16" t="s">
        <v>43</v>
      </c>
      <c r="B28" s="17" t="s">
        <v>44</v>
      </c>
      <c r="C28" s="12" t="s">
        <v>45</v>
      </c>
      <c r="D28" s="13">
        <f t="shared" si="0"/>
        <v>438665.55</v>
      </c>
      <c r="E28" s="18">
        <f t="shared" si="1"/>
        <v>208</v>
      </c>
      <c r="F28" s="15">
        <v>60</v>
      </c>
      <c r="G28" s="15">
        <v>59</v>
      </c>
      <c r="H28" s="15">
        <v>30</v>
      </c>
      <c r="I28" s="15">
        <v>30</v>
      </c>
      <c r="J28" s="15">
        <v>25</v>
      </c>
      <c r="K28" s="15">
        <v>4</v>
      </c>
    </row>
    <row r="29" spans="1:11">
      <c r="A29" s="16" t="s">
        <v>46</v>
      </c>
      <c r="B29" s="17" t="s">
        <v>44</v>
      </c>
      <c r="C29" s="12" t="s">
        <v>47</v>
      </c>
      <c r="D29" s="13">
        <f t="shared" si="0"/>
        <v>326800.08250000002</v>
      </c>
      <c r="E29" s="18">
        <f t="shared" si="1"/>
        <v>152</v>
      </c>
      <c r="F29" s="15">
        <v>43</v>
      </c>
      <c r="G29" s="15">
        <v>43</v>
      </c>
      <c r="H29" s="15">
        <v>22</v>
      </c>
      <c r="I29" s="15">
        <v>22</v>
      </c>
      <c r="J29" s="15">
        <v>18</v>
      </c>
      <c r="K29" s="15">
        <v>4</v>
      </c>
    </row>
    <row r="30" spans="1:11">
      <c r="A30" s="16" t="s">
        <v>48</v>
      </c>
      <c r="B30" s="17" t="s">
        <v>44</v>
      </c>
      <c r="C30" s="12" t="s">
        <v>45</v>
      </c>
      <c r="D30" s="13">
        <f t="shared" si="0"/>
        <v>562348.10499999998</v>
      </c>
      <c r="E30" s="18">
        <f t="shared" si="1"/>
        <v>260</v>
      </c>
      <c r="F30" s="15">
        <v>73</v>
      </c>
      <c r="G30" s="15">
        <v>73</v>
      </c>
      <c r="H30" s="15">
        <v>38</v>
      </c>
      <c r="I30" s="15">
        <v>38</v>
      </c>
      <c r="J30" s="15">
        <v>31</v>
      </c>
      <c r="K30" s="15">
        <v>7</v>
      </c>
    </row>
    <row r="31" spans="1:11">
      <c r="A31" s="16" t="s">
        <v>49</v>
      </c>
      <c r="B31" s="17" t="s">
        <v>44</v>
      </c>
      <c r="C31" s="12" t="s">
        <v>50</v>
      </c>
      <c r="D31" s="13">
        <f t="shared" si="0"/>
        <v>718979.89500000002</v>
      </c>
      <c r="E31" s="18">
        <f t="shared" si="1"/>
        <v>336</v>
      </c>
      <c r="F31" s="15">
        <v>95</v>
      </c>
      <c r="G31" s="15">
        <v>95</v>
      </c>
      <c r="H31" s="15">
        <v>49</v>
      </c>
      <c r="I31" s="15">
        <v>49</v>
      </c>
      <c r="J31" s="15">
        <v>40</v>
      </c>
      <c r="K31" s="15">
        <v>8</v>
      </c>
    </row>
    <row r="32" spans="1:11">
      <c r="A32" s="16" t="s">
        <v>51</v>
      </c>
      <c r="B32" s="17" t="s">
        <v>44</v>
      </c>
      <c r="C32" s="12" t="s">
        <v>50</v>
      </c>
      <c r="D32" s="13">
        <f t="shared" si="0"/>
        <v>779909.39750000008</v>
      </c>
      <c r="E32" s="18">
        <f t="shared" si="1"/>
        <v>361</v>
      </c>
      <c r="F32" s="15">
        <v>102</v>
      </c>
      <c r="G32" s="15">
        <v>102</v>
      </c>
      <c r="H32" s="15">
        <v>52</v>
      </c>
      <c r="I32" s="15">
        <v>52</v>
      </c>
      <c r="J32" s="15">
        <v>43</v>
      </c>
      <c r="K32" s="15">
        <v>10</v>
      </c>
    </row>
    <row r="33" spans="1:11">
      <c r="A33" s="16" t="s">
        <v>52</v>
      </c>
      <c r="B33" s="17" t="s">
        <v>44</v>
      </c>
      <c r="C33" s="12" t="s">
        <v>45</v>
      </c>
      <c r="D33" s="13">
        <f t="shared" si="0"/>
        <v>913368.59</v>
      </c>
      <c r="E33" s="18">
        <f t="shared" si="1"/>
        <v>428</v>
      </c>
      <c r="F33" s="15">
        <v>122</v>
      </c>
      <c r="G33" s="15">
        <v>121</v>
      </c>
      <c r="H33" s="15">
        <v>62</v>
      </c>
      <c r="I33" s="15">
        <v>62</v>
      </c>
      <c r="J33" s="15">
        <v>51</v>
      </c>
      <c r="K33" s="15">
        <v>10</v>
      </c>
    </row>
    <row r="34" spans="1:11">
      <c r="A34" s="16" t="s">
        <v>53</v>
      </c>
      <c r="B34" s="17" t="s">
        <v>44</v>
      </c>
      <c r="C34" s="12" t="s">
        <v>47</v>
      </c>
      <c r="D34" s="13">
        <f t="shared" si="0"/>
        <v>1312993.7775000001</v>
      </c>
      <c r="E34" s="18">
        <f t="shared" si="1"/>
        <v>609</v>
      </c>
      <c r="F34" s="15">
        <v>172</v>
      </c>
      <c r="G34" s="15">
        <v>172</v>
      </c>
      <c r="H34" s="15">
        <v>88</v>
      </c>
      <c r="I34" s="15">
        <v>88</v>
      </c>
      <c r="J34" s="15">
        <v>73</v>
      </c>
      <c r="K34" s="15">
        <v>16</v>
      </c>
    </row>
    <row r="35" spans="1:11">
      <c r="A35" s="16" t="s">
        <v>54</v>
      </c>
      <c r="B35" s="17" t="s">
        <v>44</v>
      </c>
      <c r="C35" s="12" t="s">
        <v>55</v>
      </c>
      <c r="D35" s="13">
        <f t="shared" si="0"/>
        <v>1336542.57</v>
      </c>
      <c r="E35" s="18">
        <f t="shared" si="1"/>
        <v>628</v>
      </c>
      <c r="F35" s="15">
        <v>179</v>
      </c>
      <c r="G35" s="15">
        <v>178</v>
      </c>
      <c r="H35" s="15">
        <v>91</v>
      </c>
      <c r="I35" s="15">
        <v>91</v>
      </c>
      <c r="J35" s="15">
        <v>75</v>
      </c>
      <c r="K35" s="15">
        <v>14</v>
      </c>
    </row>
    <row r="36" spans="1:11">
      <c r="A36" s="16" t="s">
        <v>56</v>
      </c>
      <c r="B36" s="17" t="s">
        <v>44</v>
      </c>
      <c r="C36" s="12" t="s">
        <v>57</v>
      </c>
      <c r="D36" s="13">
        <f t="shared" si="0"/>
        <v>103147.66250000001</v>
      </c>
      <c r="E36" s="18">
        <f t="shared" si="1"/>
        <v>48</v>
      </c>
      <c r="F36" s="15">
        <v>13</v>
      </c>
      <c r="G36" s="15">
        <v>14</v>
      </c>
      <c r="H36" s="15">
        <v>7</v>
      </c>
      <c r="I36" s="15">
        <v>7</v>
      </c>
      <c r="J36" s="15">
        <v>6</v>
      </c>
      <c r="K36" s="15">
        <v>1</v>
      </c>
    </row>
    <row r="37" spans="1:11">
      <c r="A37" s="16" t="s">
        <v>58</v>
      </c>
      <c r="B37" s="17" t="s">
        <v>44</v>
      </c>
      <c r="C37" s="12" t="s">
        <v>59</v>
      </c>
      <c r="D37" s="13">
        <f t="shared" ref="D37:D68" si="2">SUMPRODUCT($F$3:$K$3,F37:K37)</f>
        <v>377584.47750000004</v>
      </c>
      <c r="E37" s="18">
        <f t="shared" ref="E37:E68" si="3">SUM(F37:K37)</f>
        <v>177</v>
      </c>
      <c r="F37" s="15">
        <v>50</v>
      </c>
      <c r="G37" s="15">
        <v>50</v>
      </c>
      <c r="H37" s="15">
        <v>26</v>
      </c>
      <c r="I37" s="15">
        <v>26</v>
      </c>
      <c r="J37" s="15">
        <v>21</v>
      </c>
      <c r="K37" s="15">
        <v>4</v>
      </c>
    </row>
    <row r="38" spans="1:11">
      <c r="A38" s="16" t="s">
        <v>60</v>
      </c>
      <c r="B38" s="17" t="s">
        <v>44</v>
      </c>
      <c r="C38" s="12" t="s">
        <v>61</v>
      </c>
      <c r="D38" s="13">
        <f t="shared" si="2"/>
        <v>421370.48250000004</v>
      </c>
      <c r="E38" s="18">
        <f t="shared" si="3"/>
        <v>198</v>
      </c>
      <c r="F38" s="15">
        <v>56</v>
      </c>
      <c r="G38" s="15">
        <v>56</v>
      </c>
      <c r="H38" s="15">
        <v>29</v>
      </c>
      <c r="I38" s="15">
        <v>29</v>
      </c>
      <c r="J38" s="15">
        <v>24</v>
      </c>
      <c r="K38" s="15">
        <v>4</v>
      </c>
    </row>
    <row r="39" spans="1:11">
      <c r="A39" s="16" t="s">
        <v>62</v>
      </c>
      <c r="B39" s="17" t="s">
        <v>44</v>
      </c>
      <c r="C39" s="12" t="s">
        <v>63</v>
      </c>
      <c r="D39" s="13">
        <f t="shared" si="2"/>
        <v>314008.245</v>
      </c>
      <c r="E39" s="18">
        <f t="shared" si="3"/>
        <v>147</v>
      </c>
      <c r="F39" s="15">
        <v>42</v>
      </c>
      <c r="G39" s="15">
        <v>42</v>
      </c>
      <c r="H39" s="15">
        <v>21</v>
      </c>
      <c r="I39" s="15">
        <v>21</v>
      </c>
      <c r="J39" s="15">
        <v>17</v>
      </c>
      <c r="K39" s="15">
        <v>4</v>
      </c>
    </row>
    <row r="40" spans="1:11">
      <c r="A40" s="16" t="s">
        <v>64</v>
      </c>
      <c r="B40" s="17" t="s">
        <v>44</v>
      </c>
      <c r="C40" s="12" t="s">
        <v>61</v>
      </c>
      <c r="D40" s="13">
        <f t="shared" si="2"/>
        <v>437769.315</v>
      </c>
      <c r="E40" s="18">
        <f t="shared" si="3"/>
        <v>207</v>
      </c>
      <c r="F40" s="15">
        <v>59</v>
      </c>
      <c r="G40" s="15">
        <v>59</v>
      </c>
      <c r="H40" s="15">
        <v>30</v>
      </c>
      <c r="I40" s="15">
        <v>30</v>
      </c>
      <c r="J40" s="15">
        <v>25</v>
      </c>
      <c r="K40" s="15">
        <v>4</v>
      </c>
    </row>
    <row r="41" spans="1:11">
      <c r="A41" s="16" t="s">
        <v>65</v>
      </c>
      <c r="B41" s="17" t="s">
        <v>44</v>
      </c>
      <c r="C41" s="12" t="s">
        <v>66</v>
      </c>
      <c r="D41" s="13">
        <f t="shared" si="2"/>
        <v>302731.25</v>
      </c>
      <c r="E41" s="18">
        <f t="shared" si="3"/>
        <v>142</v>
      </c>
      <c r="F41" s="15">
        <v>40</v>
      </c>
      <c r="G41" s="15">
        <v>40</v>
      </c>
      <c r="H41" s="15">
        <v>21</v>
      </c>
      <c r="I41" s="15">
        <v>21</v>
      </c>
      <c r="J41" s="15">
        <v>17</v>
      </c>
      <c r="K41" s="15">
        <v>3</v>
      </c>
    </row>
    <row r="42" spans="1:11">
      <c r="A42" s="16" t="s">
        <v>67</v>
      </c>
      <c r="B42" s="17" t="s">
        <v>44</v>
      </c>
      <c r="C42" s="12" t="s">
        <v>57</v>
      </c>
      <c r="D42" s="13">
        <f t="shared" si="2"/>
        <v>335528.91500000004</v>
      </c>
      <c r="E42" s="18">
        <f t="shared" si="3"/>
        <v>160</v>
      </c>
      <c r="F42" s="15">
        <v>46</v>
      </c>
      <c r="G42" s="15">
        <v>46</v>
      </c>
      <c r="H42" s="15">
        <v>23</v>
      </c>
      <c r="I42" s="15">
        <v>23</v>
      </c>
      <c r="J42" s="15">
        <v>19</v>
      </c>
      <c r="K42" s="15">
        <v>3</v>
      </c>
    </row>
    <row r="43" spans="1:11">
      <c r="A43" s="19" t="s">
        <v>68</v>
      </c>
      <c r="B43" s="17" t="s">
        <v>44</v>
      </c>
      <c r="C43" s="12" t="s">
        <v>57</v>
      </c>
      <c r="D43" s="13">
        <f t="shared" si="2"/>
        <v>704311.505</v>
      </c>
      <c r="E43" s="18">
        <f t="shared" si="3"/>
        <v>331</v>
      </c>
      <c r="F43" s="15">
        <v>94</v>
      </c>
      <c r="G43" s="15">
        <v>94</v>
      </c>
      <c r="H43" s="15">
        <v>48</v>
      </c>
      <c r="I43" s="15">
        <v>48</v>
      </c>
      <c r="J43" s="15">
        <v>40</v>
      </c>
      <c r="K43" s="15">
        <v>7</v>
      </c>
    </row>
    <row r="44" spans="1:11">
      <c r="A44" s="16" t="s">
        <v>69</v>
      </c>
      <c r="B44" s="17" t="s">
        <v>44</v>
      </c>
      <c r="C44" s="12" t="s">
        <v>63</v>
      </c>
      <c r="D44" s="13">
        <f t="shared" si="2"/>
        <v>610176.57000000007</v>
      </c>
      <c r="E44" s="18">
        <f t="shared" si="3"/>
        <v>319</v>
      </c>
      <c r="F44" s="15">
        <v>113</v>
      </c>
      <c r="G44" s="15">
        <v>91</v>
      </c>
      <c r="H44" s="15">
        <v>39</v>
      </c>
      <c r="I44" s="15">
        <v>39</v>
      </c>
      <c r="J44" s="15">
        <v>32</v>
      </c>
      <c r="K44" s="15">
        <v>5</v>
      </c>
    </row>
    <row r="45" spans="1:11">
      <c r="A45" s="20" t="s">
        <v>70</v>
      </c>
      <c r="B45" s="17" t="s">
        <v>44</v>
      </c>
      <c r="C45" s="12" t="s">
        <v>59</v>
      </c>
      <c r="D45" s="13">
        <f t="shared" si="2"/>
        <v>766707.92</v>
      </c>
      <c r="E45" s="18">
        <f t="shared" si="3"/>
        <v>384</v>
      </c>
      <c r="F45" s="15">
        <v>136</v>
      </c>
      <c r="G45" s="15">
        <v>99</v>
      </c>
      <c r="H45" s="15">
        <v>50</v>
      </c>
      <c r="I45" s="15">
        <v>51</v>
      </c>
      <c r="J45" s="15">
        <v>41</v>
      </c>
      <c r="K45" s="15">
        <v>7</v>
      </c>
    </row>
    <row r="46" spans="1:11">
      <c r="A46" s="16" t="s">
        <v>71</v>
      </c>
      <c r="B46" s="17" t="s">
        <v>44</v>
      </c>
      <c r="C46" s="12" t="s">
        <v>59</v>
      </c>
      <c r="D46" s="13">
        <f t="shared" si="2"/>
        <v>784331.62</v>
      </c>
      <c r="E46" s="18">
        <f t="shared" si="3"/>
        <v>372</v>
      </c>
      <c r="F46" s="15">
        <v>106</v>
      </c>
      <c r="G46" s="15">
        <v>106</v>
      </c>
      <c r="H46" s="15">
        <v>54</v>
      </c>
      <c r="I46" s="15">
        <v>55</v>
      </c>
      <c r="J46" s="15">
        <v>44</v>
      </c>
      <c r="K46" s="15">
        <v>7</v>
      </c>
    </row>
    <row r="47" spans="1:11">
      <c r="A47" s="16" t="s">
        <v>72</v>
      </c>
      <c r="B47" s="17" t="s">
        <v>44</v>
      </c>
      <c r="C47" s="12" t="s">
        <v>63</v>
      </c>
      <c r="D47" s="13">
        <f t="shared" si="2"/>
        <v>865294.96</v>
      </c>
      <c r="E47" s="18">
        <f t="shared" si="3"/>
        <v>413</v>
      </c>
      <c r="F47" s="15">
        <v>111</v>
      </c>
      <c r="G47" s="15">
        <v>129</v>
      </c>
      <c r="H47" s="15">
        <v>56</v>
      </c>
      <c r="I47" s="15">
        <v>62</v>
      </c>
      <c r="J47" s="15">
        <v>47</v>
      </c>
      <c r="K47" s="15">
        <v>8</v>
      </c>
    </row>
    <row r="48" spans="1:11">
      <c r="A48" s="16" t="s">
        <v>73</v>
      </c>
      <c r="B48" s="17" t="s">
        <v>44</v>
      </c>
      <c r="C48" s="12" t="s">
        <v>61</v>
      </c>
      <c r="D48" s="13">
        <f t="shared" si="2"/>
        <v>994628.7975000001</v>
      </c>
      <c r="E48" s="18">
        <f t="shared" si="3"/>
        <v>477</v>
      </c>
      <c r="F48" s="15">
        <v>145</v>
      </c>
      <c r="G48" s="15">
        <v>135</v>
      </c>
      <c r="H48" s="15">
        <v>64</v>
      </c>
      <c r="I48" s="15">
        <v>69</v>
      </c>
      <c r="J48" s="15">
        <v>54</v>
      </c>
      <c r="K48" s="15">
        <v>10</v>
      </c>
    </row>
    <row r="49" spans="1:11">
      <c r="A49" s="16" t="s">
        <v>74</v>
      </c>
      <c r="B49" s="17" t="s">
        <v>44</v>
      </c>
      <c r="C49" s="12" t="s">
        <v>66</v>
      </c>
      <c r="D49" s="13">
        <f t="shared" si="2"/>
        <v>2175068.96</v>
      </c>
      <c r="E49" s="18">
        <f t="shared" si="3"/>
        <v>1021</v>
      </c>
      <c r="F49" s="15">
        <v>290</v>
      </c>
      <c r="G49" s="15">
        <v>290</v>
      </c>
      <c r="H49" s="15">
        <v>148</v>
      </c>
      <c r="I49" s="15">
        <v>148</v>
      </c>
      <c r="J49" s="15">
        <v>122</v>
      </c>
      <c r="K49" s="15">
        <v>23</v>
      </c>
    </row>
    <row r="50" spans="1:11">
      <c r="A50" s="20" t="s">
        <v>75</v>
      </c>
      <c r="B50" s="17" t="s">
        <v>76</v>
      </c>
      <c r="C50" s="12" t="s">
        <v>77</v>
      </c>
      <c r="D50" s="13">
        <f t="shared" si="2"/>
        <v>623062.5774999999</v>
      </c>
      <c r="E50" s="18">
        <f t="shared" si="3"/>
        <v>323</v>
      </c>
      <c r="F50" s="15">
        <v>93</v>
      </c>
      <c r="G50" s="15">
        <v>105</v>
      </c>
      <c r="H50" s="15">
        <v>48</v>
      </c>
      <c r="I50" s="15">
        <v>39</v>
      </c>
      <c r="J50" s="15">
        <v>32</v>
      </c>
      <c r="K50" s="15">
        <v>6</v>
      </c>
    </row>
    <row r="51" spans="1:11">
      <c r="A51" s="20" t="s">
        <v>78</v>
      </c>
      <c r="B51" s="17" t="s">
        <v>76</v>
      </c>
      <c r="C51" s="12" t="s">
        <v>77</v>
      </c>
      <c r="D51" s="13">
        <f t="shared" si="2"/>
        <v>420735.64750000002</v>
      </c>
      <c r="E51" s="18">
        <f t="shared" si="3"/>
        <v>175</v>
      </c>
      <c r="F51" s="15">
        <v>36</v>
      </c>
      <c r="G51" s="15">
        <v>59</v>
      </c>
      <c r="H51" s="15">
        <v>18</v>
      </c>
      <c r="I51" s="15">
        <v>31</v>
      </c>
      <c r="J51" s="15">
        <v>26</v>
      </c>
      <c r="K51" s="15">
        <v>5</v>
      </c>
    </row>
    <row r="52" spans="1:11">
      <c r="A52" s="16" t="s">
        <v>79</v>
      </c>
      <c r="B52" s="17" t="s">
        <v>76</v>
      </c>
      <c r="C52" s="12" t="s">
        <v>77</v>
      </c>
      <c r="D52" s="13">
        <f t="shared" si="2"/>
        <v>632126.995</v>
      </c>
      <c r="E52" s="18">
        <f t="shared" si="3"/>
        <v>307</v>
      </c>
      <c r="F52" s="15">
        <v>89</v>
      </c>
      <c r="G52" s="15">
        <v>89</v>
      </c>
      <c r="H52" s="15">
        <v>46</v>
      </c>
      <c r="I52" s="15">
        <v>42</v>
      </c>
      <c r="J52" s="15">
        <v>35</v>
      </c>
      <c r="K52" s="15">
        <v>6</v>
      </c>
    </row>
    <row r="53" spans="1:11">
      <c r="A53" s="21" t="s">
        <v>80</v>
      </c>
      <c r="B53" s="17" t="s">
        <v>76</v>
      </c>
      <c r="C53" s="12" t="s">
        <v>77</v>
      </c>
      <c r="D53" s="13">
        <f t="shared" si="2"/>
        <v>215237.625</v>
      </c>
      <c r="E53" s="18">
        <f t="shared" si="3"/>
        <v>111</v>
      </c>
      <c r="F53" s="15">
        <v>29</v>
      </c>
      <c r="G53" s="15">
        <v>40</v>
      </c>
      <c r="H53" s="15">
        <v>15</v>
      </c>
      <c r="I53" s="15">
        <v>14</v>
      </c>
      <c r="J53" s="15">
        <v>11</v>
      </c>
      <c r="K53" s="15">
        <v>2</v>
      </c>
    </row>
    <row r="54" spans="1:11">
      <c r="A54" s="16" t="s">
        <v>81</v>
      </c>
      <c r="B54" s="17" t="s">
        <v>76</v>
      </c>
      <c r="C54" s="12" t="s">
        <v>82</v>
      </c>
      <c r="D54" s="13">
        <f t="shared" si="2"/>
        <v>359633.71250000002</v>
      </c>
      <c r="E54" s="18">
        <f t="shared" si="3"/>
        <v>139</v>
      </c>
      <c r="F54" s="15">
        <v>26</v>
      </c>
      <c r="G54" s="15">
        <v>45</v>
      </c>
      <c r="H54" s="15">
        <v>13</v>
      </c>
      <c r="I54" s="15">
        <v>26</v>
      </c>
      <c r="J54" s="15">
        <v>25</v>
      </c>
      <c r="K54" s="15">
        <v>4</v>
      </c>
    </row>
    <row r="55" spans="1:11">
      <c r="A55" s="16" t="s">
        <v>83</v>
      </c>
      <c r="B55" s="17" t="s">
        <v>76</v>
      </c>
      <c r="C55" s="12" t="s">
        <v>82</v>
      </c>
      <c r="D55" s="13">
        <f t="shared" si="2"/>
        <v>872692.84499999997</v>
      </c>
      <c r="E55" s="18">
        <f t="shared" si="3"/>
        <v>454</v>
      </c>
      <c r="F55" s="15">
        <v>125</v>
      </c>
      <c r="G55" s="15">
        <v>157</v>
      </c>
      <c r="H55" s="15">
        <v>64</v>
      </c>
      <c r="I55" s="15">
        <v>55</v>
      </c>
      <c r="J55" s="15">
        <v>45</v>
      </c>
      <c r="K55" s="15">
        <v>8</v>
      </c>
    </row>
    <row r="56" spans="1:11">
      <c r="A56" s="16" t="s">
        <v>84</v>
      </c>
      <c r="B56" s="17" t="s">
        <v>76</v>
      </c>
      <c r="C56" s="12" t="s">
        <v>82</v>
      </c>
      <c r="D56" s="13">
        <f t="shared" si="2"/>
        <v>522450.99</v>
      </c>
      <c r="E56" s="18">
        <f t="shared" si="3"/>
        <v>244</v>
      </c>
      <c r="F56" s="15">
        <v>69</v>
      </c>
      <c r="G56" s="15">
        <v>69</v>
      </c>
      <c r="H56" s="15">
        <v>35</v>
      </c>
      <c r="I56" s="15">
        <v>36</v>
      </c>
      <c r="J56" s="15">
        <v>30</v>
      </c>
      <c r="K56" s="15">
        <v>5</v>
      </c>
    </row>
    <row r="57" spans="1:11">
      <c r="A57" s="16" t="s">
        <v>85</v>
      </c>
      <c r="B57" s="17" t="s">
        <v>76</v>
      </c>
      <c r="C57" s="12" t="s">
        <v>86</v>
      </c>
      <c r="D57" s="13">
        <f t="shared" si="2"/>
        <v>226423.45750000002</v>
      </c>
      <c r="E57" s="18">
        <f t="shared" si="3"/>
        <v>114</v>
      </c>
      <c r="F57" s="15">
        <v>34</v>
      </c>
      <c r="G57" s="15">
        <v>34</v>
      </c>
      <c r="H57" s="15">
        <v>17</v>
      </c>
      <c r="I57" s="15">
        <v>15</v>
      </c>
      <c r="J57" s="15">
        <v>12</v>
      </c>
      <c r="K57" s="15">
        <v>2</v>
      </c>
    </row>
    <row r="58" spans="1:11">
      <c r="A58" s="16" t="s">
        <v>87</v>
      </c>
      <c r="B58" s="17" t="s">
        <v>76</v>
      </c>
      <c r="C58" s="12" t="s">
        <v>86</v>
      </c>
      <c r="D58" s="13">
        <f t="shared" si="2"/>
        <v>628868.9325</v>
      </c>
      <c r="E58" s="18">
        <f t="shared" si="3"/>
        <v>312</v>
      </c>
      <c r="F58" s="15">
        <v>92</v>
      </c>
      <c r="G58" s="15">
        <v>92</v>
      </c>
      <c r="H58" s="15">
        <v>47</v>
      </c>
      <c r="I58" s="15">
        <v>41</v>
      </c>
      <c r="J58" s="15">
        <v>34</v>
      </c>
      <c r="K58" s="15">
        <v>6</v>
      </c>
    </row>
    <row r="59" spans="1:11">
      <c r="A59" s="16" t="s">
        <v>88</v>
      </c>
      <c r="B59" s="17" t="s">
        <v>76</v>
      </c>
      <c r="C59" s="12" t="s">
        <v>86</v>
      </c>
      <c r="D59" s="13">
        <f t="shared" si="2"/>
        <v>554544.77249999996</v>
      </c>
      <c r="E59" s="18">
        <f t="shared" si="3"/>
        <v>254</v>
      </c>
      <c r="F59" s="15">
        <v>71</v>
      </c>
      <c r="G59" s="15">
        <v>71</v>
      </c>
      <c r="H59" s="15">
        <v>36</v>
      </c>
      <c r="I59" s="15">
        <v>38</v>
      </c>
      <c r="J59" s="15">
        <v>32</v>
      </c>
      <c r="K59" s="15">
        <v>6</v>
      </c>
    </row>
    <row r="60" spans="1:11">
      <c r="A60" s="16" t="s">
        <v>89</v>
      </c>
      <c r="B60" s="17" t="s">
        <v>76</v>
      </c>
      <c r="C60" s="12" t="s">
        <v>90</v>
      </c>
      <c r="D60" s="13">
        <f t="shared" si="2"/>
        <v>840349.8125</v>
      </c>
      <c r="E60" s="18">
        <f t="shared" si="3"/>
        <v>384</v>
      </c>
      <c r="F60" s="15">
        <v>101</v>
      </c>
      <c r="G60" s="15">
        <v>115</v>
      </c>
      <c r="H60" s="15">
        <v>52</v>
      </c>
      <c r="I60" s="15">
        <v>59</v>
      </c>
      <c r="J60" s="15">
        <v>48</v>
      </c>
      <c r="K60" s="15">
        <v>9</v>
      </c>
    </row>
    <row r="61" spans="1:11">
      <c r="A61" s="16" t="s">
        <v>91</v>
      </c>
      <c r="B61" s="17" t="s">
        <v>76</v>
      </c>
      <c r="C61" s="12" t="s">
        <v>92</v>
      </c>
      <c r="D61" s="13">
        <f t="shared" si="2"/>
        <v>648751.01249999995</v>
      </c>
      <c r="E61" s="18">
        <f t="shared" si="3"/>
        <v>286</v>
      </c>
      <c r="F61" s="15">
        <v>77</v>
      </c>
      <c r="G61" s="15">
        <v>77</v>
      </c>
      <c r="H61" s="15">
        <v>40</v>
      </c>
      <c r="I61" s="15">
        <v>47</v>
      </c>
      <c r="J61" s="15">
        <v>38</v>
      </c>
      <c r="K61" s="15">
        <v>7</v>
      </c>
    </row>
    <row r="62" spans="1:11">
      <c r="A62" s="16" t="s">
        <v>93</v>
      </c>
      <c r="B62" s="17" t="s">
        <v>76</v>
      </c>
      <c r="C62" s="12" t="s">
        <v>92</v>
      </c>
      <c r="D62" s="13">
        <f t="shared" si="2"/>
        <v>449474.315</v>
      </c>
      <c r="E62" s="18">
        <f t="shared" si="3"/>
        <v>209</v>
      </c>
      <c r="F62" s="15">
        <v>59</v>
      </c>
      <c r="G62" s="15">
        <v>59</v>
      </c>
      <c r="H62" s="15">
        <v>30</v>
      </c>
      <c r="I62" s="15">
        <v>31</v>
      </c>
      <c r="J62" s="15">
        <v>25</v>
      </c>
      <c r="K62" s="15">
        <v>5</v>
      </c>
    </row>
    <row r="63" spans="1:11">
      <c r="A63" s="16" t="s">
        <v>94</v>
      </c>
      <c r="B63" s="17" t="s">
        <v>76</v>
      </c>
      <c r="C63" s="12" t="s">
        <v>90</v>
      </c>
      <c r="D63" s="13">
        <f t="shared" si="2"/>
        <v>389817.98499999999</v>
      </c>
      <c r="E63" s="18">
        <f t="shared" si="3"/>
        <v>190</v>
      </c>
      <c r="F63" s="15">
        <v>56</v>
      </c>
      <c r="G63" s="15">
        <v>55</v>
      </c>
      <c r="H63" s="15">
        <v>28</v>
      </c>
      <c r="I63" s="15">
        <v>26</v>
      </c>
      <c r="J63" s="15">
        <v>21</v>
      </c>
      <c r="K63" s="15">
        <v>4</v>
      </c>
    </row>
    <row r="64" spans="1:11">
      <c r="A64" s="16" t="s">
        <v>95</v>
      </c>
      <c r="B64" s="17" t="s">
        <v>76</v>
      </c>
      <c r="C64" s="12" t="s">
        <v>96</v>
      </c>
      <c r="D64" s="13">
        <f t="shared" si="2"/>
        <v>279628.7</v>
      </c>
      <c r="E64" s="18">
        <f t="shared" si="3"/>
        <v>121</v>
      </c>
      <c r="F64" s="15">
        <v>32</v>
      </c>
      <c r="G64" s="15">
        <v>32</v>
      </c>
      <c r="H64" s="15">
        <v>17</v>
      </c>
      <c r="I64" s="15">
        <v>20</v>
      </c>
      <c r="J64" s="15">
        <v>17</v>
      </c>
      <c r="K64" s="15">
        <v>3</v>
      </c>
    </row>
    <row r="65" spans="1:11">
      <c r="A65" s="16" t="s">
        <v>97</v>
      </c>
      <c r="B65" s="17" t="s">
        <v>76</v>
      </c>
      <c r="C65" s="12" t="s">
        <v>96</v>
      </c>
      <c r="D65" s="13">
        <f t="shared" si="2"/>
        <v>658427.32999999996</v>
      </c>
      <c r="E65" s="18">
        <f t="shared" si="3"/>
        <v>316</v>
      </c>
      <c r="F65" s="15">
        <v>91</v>
      </c>
      <c r="G65" s="15">
        <v>91</v>
      </c>
      <c r="H65" s="15">
        <v>47</v>
      </c>
      <c r="I65" s="15">
        <v>44</v>
      </c>
      <c r="J65" s="15">
        <v>36</v>
      </c>
      <c r="K65" s="15">
        <v>7</v>
      </c>
    </row>
    <row r="66" spans="1:11">
      <c r="A66" s="16" t="s">
        <v>98</v>
      </c>
      <c r="B66" s="17" t="s">
        <v>76</v>
      </c>
      <c r="C66" s="12" t="s">
        <v>96</v>
      </c>
      <c r="D66" s="13">
        <f t="shared" si="2"/>
        <v>293929.36249999999</v>
      </c>
      <c r="E66" s="18">
        <f t="shared" si="3"/>
        <v>136</v>
      </c>
      <c r="F66" s="15">
        <v>38</v>
      </c>
      <c r="G66" s="15">
        <v>38</v>
      </c>
      <c r="H66" s="15">
        <v>20</v>
      </c>
      <c r="I66" s="15">
        <v>20</v>
      </c>
      <c r="J66" s="15">
        <v>17</v>
      </c>
      <c r="K66" s="15">
        <v>3</v>
      </c>
    </row>
    <row r="67" spans="1:11">
      <c r="A67" s="16" t="s">
        <v>99</v>
      </c>
      <c r="B67" s="17" t="s">
        <v>76</v>
      </c>
      <c r="C67" s="12" t="s">
        <v>100</v>
      </c>
      <c r="D67" s="13">
        <f t="shared" si="2"/>
        <v>471927.3075</v>
      </c>
      <c r="E67" s="18">
        <f t="shared" si="3"/>
        <v>231</v>
      </c>
      <c r="F67" s="15">
        <v>62</v>
      </c>
      <c r="G67" s="15">
        <v>68</v>
      </c>
      <c r="H67" s="15">
        <v>40</v>
      </c>
      <c r="I67" s="15">
        <v>31</v>
      </c>
      <c r="J67" s="15">
        <v>25</v>
      </c>
      <c r="K67" s="15">
        <v>5</v>
      </c>
    </row>
    <row r="68" spans="1:11">
      <c r="A68" s="16" t="s">
        <v>101</v>
      </c>
      <c r="B68" s="17" t="s">
        <v>76</v>
      </c>
      <c r="C68" s="12" t="s">
        <v>100</v>
      </c>
      <c r="D68" s="13">
        <f t="shared" si="2"/>
        <v>403954.3</v>
      </c>
      <c r="E68" s="18">
        <f t="shared" si="3"/>
        <v>208</v>
      </c>
      <c r="F68" s="15">
        <v>63</v>
      </c>
      <c r="G68" s="15">
        <v>63</v>
      </c>
      <c r="H68" s="15">
        <v>32</v>
      </c>
      <c r="I68" s="15">
        <v>25</v>
      </c>
      <c r="J68" s="15">
        <v>21</v>
      </c>
      <c r="K68" s="15">
        <v>4</v>
      </c>
    </row>
    <row r="69" spans="1:11">
      <c r="A69" s="16" t="s">
        <v>102</v>
      </c>
      <c r="B69" s="17" t="s">
        <v>76</v>
      </c>
      <c r="C69" s="12" t="s">
        <v>103</v>
      </c>
      <c r="D69" s="13">
        <f t="shared" ref="D69:D100" si="4">SUMPRODUCT($F$3:$K$3,F69:K69)</f>
        <v>380884.58250000002</v>
      </c>
      <c r="E69" s="18">
        <f t="shared" ref="E69:E100" si="5">SUM(F69:K69)</f>
        <v>164</v>
      </c>
      <c r="F69" s="15">
        <v>43</v>
      </c>
      <c r="G69" s="15">
        <v>44</v>
      </c>
      <c r="H69" s="15">
        <v>22</v>
      </c>
      <c r="I69" s="15">
        <v>28</v>
      </c>
      <c r="J69" s="15">
        <v>23</v>
      </c>
      <c r="K69" s="15">
        <v>4</v>
      </c>
    </row>
    <row r="70" spans="1:11">
      <c r="A70" s="16" t="s">
        <v>104</v>
      </c>
      <c r="B70" s="17" t="s">
        <v>76</v>
      </c>
      <c r="C70" s="12" t="s">
        <v>103</v>
      </c>
      <c r="D70" s="13">
        <f t="shared" si="4"/>
        <v>594291.01249999995</v>
      </c>
      <c r="E70" s="18">
        <f t="shared" si="5"/>
        <v>296</v>
      </c>
      <c r="F70" s="15">
        <v>96</v>
      </c>
      <c r="G70" s="15">
        <v>79</v>
      </c>
      <c r="H70" s="15">
        <v>47</v>
      </c>
      <c r="I70" s="15">
        <v>34</v>
      </c>
      <c r="J70" s="15">
        <v>33</v>
      </c>
      <c r="K70" s="15">
        <v>7</v>
      </c>
    </row>
    <row r="71" spans="1:11">
      <c r="A71" s="16" t="s">
        <v>105</v>
      </c>
      <c r="B71" s="17" t="s">
        <v>76</v>
      </c>
      <c r="C71" s="12" t="s">
        <v>103</v>
      </c>
      <c r="D71" s="13">
        <f t="shared" si="4"/>
        <v>837783.47500000009</v>
      </c>
      <c r="E71" s="18">
        <f t="shared" si="5"/>
        <v>389</v>
      </c>
      <c r="F71" s="15">
        <v>110</v>
      </c>
      <c r="G71" s="15">
        <v>109</v>
      </c>
      <c r="H71" s="15">
        <v>56</v>
      </c>
      <c r="I71" s="15">
        <v>58</v>
      </c>
      <c r="J71" s="15">
        <v>47</v>
      </c>
      <c r="K71" s="15">
        <v>9</v>
      </c>
    </row>
    <row r="72" spans="1:11">
      <c r="A72" s="16" t="s">
        <v>106</v>
      </c>
      <c r="B72" s="17" t="s">
        <v>76</v>
      </c>
      <c r="C72" s="12" t="s">
        <v>103</v>
      </c>
      <c r="D72" s="13">
        <f t="shared" si="4"/>
        <v>310037.71999999997</v>
      </c>
      <c r="E72" s="18">
        <f t="shared" si="5"/>
        <v>180</v>
      </c>
      <c r="F72" s="15">
        <v>40</v>
      </c>
      <c r="G72" s="15">
        <v>85</v>
      </c>
      <c r="H72" s="15">
        <v>21</v>
      </c>
      <c r="I72" s="15">
        <v>17</v>
      </c>
      <c r="J72" s="15">
        <v>14</v>
      </c>
      <c r="K72" s="15">
        <v>3</v>
      </c>
    </row>
    <row r="73" spans="1:11">
      <c r="A73" s="20" t="s">
        <v>107</v>
      </c>
      <c r="B73" s="17" t="s">
        <v>108</v>
      </c>
      <c r="C73" s="12" t="s">
        <v>109</v>
      </c>
      <c r="D73" s="13">
        <f t="shared" si="4"/>
        <v>183828.36000000002</v>
      </c>
      <c r="E73" s="18">
        <f t="shared" si="5"/>
        <v>86</v>
      </c>
      <c r="F73" s="15">
        <v>25</v>
      </c>
      <c r="G73" s="15">
        <v>24</v>
      </c>
      <c r="H73" s="15">
        <v>12</v>
      </c>
      <c r="I73" s="15">
        <v>13</v>
      </c>
      <c r="J73" s="15">
        <v>10</v>
      </c>
      <c r="K73" s="15">
        <v>2</v>
      </c>
    </row>
    <row r="74" spans="1:11">
      <c r="A74" s="20" t="s">
        <v>110</v>
      </c>
      <c r="B74" s="17" t="s">
        <v>108</v>
      </c>
      <c r="C74" s="12" t="s">
        <v>111</v>
      </c>
      <c r="D74" s="13">
        <f t="shared" si="4"/>
        <v>185895.51500000001</v>
      </c>
      <c r="E74" s="18">
        <f t="shared" si="5"/>
        <v>88</v>
      </c>
      <c r="F74" s="15">
        <v>25</v>
      </c>
      <c r="G74" s="15">
        <v>25</v>
      </c>
      <c r="H74" s="15">
        <v>13</v>
      </c>
      <c r="I74" s="15">
        <v>13</v>
      </c>
      <c r="J74" s="15">
        <v>10</v>
      </c>
      <c r="K74" s="15">
        <v>2</v>
      </c>
    </row>
    <row r="75" spans="1:11">
      <c r="A75" s="20" t="s">
        <v>112</v>
      </c>
      <c r="B75" s="17" t="s">
        <v>108</v>
      </c>
      <c r="C75" s="12" t="s">
        <v>109</v>
      </c>
      <c r="D75" s="13">
        <f t="shared" si="4"/>
        <v>289032.15000000002</v>
      </c>
      <c r="E75" s="18">
        <f t="shared" si="5"/>
        <v>136</v>
      </c>
      <c r="F75" s="15">
        <v>39</v>
      </c>
      <c r="G75" s="15">
        <v>38</v>
      </c>
      <c r="H75" s="15">
        <v>20</v>
      </c>
      <c r="I75" s="15">
        <v>20</v>
      </c>
      <c r="J75" s="15">
        <v>16</v>
      </c>
      <c r="K75" s="15">
        <v>3</v>
      </c>
    </row>
    <row r="76" spans="1:11">
      <c r="A76" s="20" t="s">
        <v>113</v>
      </c>
      <c r="B76" s="17" t="s">
        <v>108</v>
      </c>
      <c r="C76" s="12" t="s">
        <v>114</v>
      </c>
      <c r="D76" s="13">
        <f t="shared" si="4"/>
        <v>226707.10250000001</v>
      </c>
      <c r="E76" s="18">
        <f t="shared" si="5"/>
        <v>106</v>
      </c>
      <c r="F76" s="15">
        <v>31</v>
      </c>
      <c r="G76" s="15">
        <v>29</v>
      </c>
      <c r="H76" s="15">
        <v>15</v>
      </c>
      <c r="I76" s="15">
        <v>16</v>
      </c>
      <c r="J76" s="15">
        <v>13</v>
      </c>
      <c r="K76" s="15">
        <v>2</v>
      </c>
    </row>
    <row r="77" spans="1:11">
      <c r="A77" s="20" t="s">
        <v>115</v>
      </c>
      <c r="B77" s="17" t="s">
        <v>108</v>
      </c>
      <c r="C77" s="12" t="s">
        <v>114</v>
      </c>
      <c r="D77" s="13">
        <f t="shared" si="4"/>
        <v>299756.83250000002</v>
      </c>
      <c r="E77" s="18">
        <f t="shared" si="5"/>
        <v>139</v>
      </c>
      <c r="F77" s="15">
        <v>40</v>
      </c>
      <c r="G77" s="15">
        <v>38</v>
      </c>
      <c r="H77" s="15">
        <v>20</v>
      </c>
      <c r="I77" s="15">
        <v>21</v>
      </c>
      <c r="J77" s="15">
        <v>17</v>
      </c>
      <c r="K77" s="15">
        <v>3</v>
      </c>
    </row>
    <row r="78" spans="1:11">
      <c r="A78" s="20" t="s">
        <v>116</v>
      </c>
      <c r="B78" s="17" t="s">
        <v>108</v>
      </c>
      <c r="C78" s="12" t="s">
        <v>111</v>
      </c>
      <c r="D78" s="13">
        <f t="shared" si="4"/>
        <v>374565.01</v>
      </c>
      <c r="E78" s="18">
        <f t="shared" si="5"/>
        <v>172</v>
      </c>
      <c r="F78" s="15">
        <v>49</v>
      </c>
      <c r="G78" s="15">
        <v>47</v>
      </c>
      <c r="H78" s="15">
        <v>25</v>
      </c>
      <c r="I78" s="15">
        <v>25</v>
      </c>
      <c r="J78" s="15">
        <v>22</v>
      </c>
      <c r="K78" s="15">
        <v>4</v>
      </c>
    </row>
    <row r="79" spans="1:11">
      <c r="A79" s="20" t="s">
        <v>117</v>
      </c>
      <c r="B79" s="17" t="s">
        <v>108</v>
      </c>
      <c r="C79" s="12" t="s">
        <v>114</v>
      </c>
      <c r="D79" s="13">
        <f t="shared" si="4"/>
        <v>289939.41249999998</v>
      </c>
      <c r="E79" s="18">
        <f t="shared" si="5"/>
        <v>137</v>
      </c>
      <c r="F79" s="15">
        <v>39</v>
      </c>
      <c r="G79" s="15">
        <v>39</v>
      </c>
      <c r="H79" s="15">
        <v>20</v>
      </c>
      <c r="I79" s="15">
        <v>20</v>
      </c>
      <c r="J79" s="15">
        <v>16</v>
      </c>
      <c r="K79" s="15">
        <v>3</v>
      </c>
    </row>
    <row r="80" spans="1:11">
      <c r="A80" s="20" t="s">
        <v>118</v>
      </c>
      <c r="B80" s="17" t="s">
        <v>108</v>
      </c>
      <c r="C80" s="12" t="s">
        <v>114</v>
      </c>
      <c r="D80" s="13">
        <f t="shared" si="4"/>
        <v>350232.52</v>
      </c>
      <c r="E80" s="18">
        <f t="shared" si="5"/>
        <v>162</v>
      </c>
      <c r="F80" s="15">
        <v>47</v>
      </c>
      <c r="G80" s="15">
        <v>44</v>
      </c>
      <c r="H80" s="15">
        <v>23</v>
      </c>
      <c r="I80" s="15">
        <v>24</v>
      </c>
      <c r="J80" s="15">
        <v>21</v>
      </c>
      <c r="K80" s="15">
        <v>3</v>
      </c>
    </row>
    <row r="81" spans="1:11">
      <c r="A81" s="23" t="s">
        <v>119</v>
      </c>
      <c r="B81" s="17" t="s">
        <v>108</v>
      </c>
      <c r="C81" s="12" t="s">
        <v>111</v>
      </c>
      <c r="D81" s="13">
        <f t="shared" si="4"/>
        <v>479561.22000000003</v>
      </c>
      <c r="E81" s="18">
        <f t="shared" si="5"/>
        <v>224</v>
      </c>
      <c r="F81" s="15">
        <v>64</v>
      </c>
      <c r="G81" s="15">
        <v>63</v>
      </c>
      <c r="H81" s="15">
        <v>32</v>
      </c>
      <c r="I81" s="15">
        <v>33</v>
      </c>
      <c r="J81" s="15">
        <v>27</v>
      </c>
      <c r="K81" s="15">
        <v>5</v>
      </c>
    </row>
    <row r="82" spans="1:11">
      <c r="A82" s="24" t="s">
        <v>120</v>
      </c>
      <c r="B82" s="17" t="s">
        <v>108</v>
      </c>
      <c r="C82" s="12" t="s">
        <v>111</v>
      </c>
      <c r="D82" s="13">
        <f t="shared" si="4"/>
        <v>592407.005</v>
      </c>
      <c r="E82" s="18">
        <f t="shared" si="5"/>
        <v>279</v>
      </c>
      <c r="F82" s="15">
        <v>80</v>
      </c>
      <c r="G82" s="15">
        <v>79</v>
      </c>
      <c r="H82" s="15">
        <v>40</v>
      </c>
      <c r="I82" s="15">
        <v>41</v>
      </c>
      <c r="J82" s="15">
        <v>33</v>
      </c>
      <c r="K82" s="15">
        <v>6</v>
      </c>
    </row>
    <row r="83" spans="1:11">
      <c r="A83" s="24" t="s">
        <v>121</v>
      </c>
      <c r="B83" s="17" t="s">
        <v>108</v>
      </c>
      <c r="C83" s="12" t="s">
        <v>109</v>
      </c>
      <c r="D83" s="13">
        <f t="shared" si="4"/>
        <v>770587.47</v>
      </c>
      <c r="E83" s="18">
        <f t="shared" si="5"/>
        <v>364</v>
      </c>
      <c r="F83" s="15">
        <v>104</v>
      </c>
      <c r="G83" s="15">
        <v>103</v>
      </c>
      <c r="H83" s="15">
        <v>53</v>
      </c>
      <c r="I83" s="15">
        <v>53</v>
      </c>
      <c r="J83" s="15">
        <v>44</v>
      </c>
      <c r="K83" s="15">
        <v>7</v>
      </c>
    </row>
    <row r="84" spans="1:11">
      <c r="A84" s="25" t="s">
        <v>122</v>
      </c>
      <c r="B84" s="17" t="s">
        <v>108</v>
      </c>
      <c r="C84" s="12" t="s">
        <v>123</v>
      </c>
      <c r="D84" s="13">
        <f t="shared" si="4"/>
        <v>305430.98249999998</v>
      </c>
      <c r="E84" s="18">
        <f t="shared" si="5"/>
        <v>145</v>
      </c>
      <c r="F84" s="15">
        <v>42</v>
      </c>
      <c r="G84" s="15">
        <v>41</v>
      </c>
      <c r="H84" s="15">
        <v>21</v>
      </c>
      <c r="I84" s="15">
        <v>21</v>
      </c>
      <c r="J84" s="15">
        <v>17</v>
      </c>
      <c r="K84" s="15">
        <v>3</v>
      </c>
    </row>
    <row r="85" spans="1:11">
      <c r="A85" s="25" t="s">
        <v>124</v>
      </c>
      <c r="B85" s="17" t="s">
        <v>108</v>
      </c>
      <c r="C85" s="12" t="s">
        <v>123</v>
      </c>
      <c r="D85" s="13">
        <f t="shared" si="4"/>
        <v>601591.09750000003</v>
      </c>
      <c r="E85" s="18">
        <f t="shared" si="5"/>
        <v>311</v>
      </c>
      <c r="F85" s="15">
        <v>89</v>
      </c>
      <c r="G85" s="15">
        <v>88</v>
      </c>
      <c r="H85" s="15">
        <v>59</v>
      </c>
      <c r="I85" s="15">
        <v>40</v>
      </c>
      <c r="J85" s="15">
        <v>30</v>
      </c>
      <c r="K85" s="15">
        <v>5</v>
      </c>
    </row>
    <row r="86" spans="1:11">
      <c r="A86" s="25" t="s">
        <v>125</v>
      </c>
      <c r="B86" s="17" t="s">
        <v>108</v>
      </c>
      <c r="C86" s="12" t="s">
        <v>123</v>
      </c>
      <c r="D86" s="13">
        <f t="shared" si="4"/>
        <v>758744.18500000006</v>
      </c>
      <c r="E86" s="18">
        <f t="shared" si="5"/>
        <v>394</v>
      </c>
      <c r="F86" s="15">
        <v>128</v>
      </c>
      <c r="G86" s="15">
        <v>107</v>
      </c>
      <c r="H86" s="15">
        <v>65</v>
      </c>
      <c r="I86" s="15">
        <v>49</v>
      </c>
      <c r="J86" s="15">
        <v>38</v>
      </c>
      <c r="K86" s="15">
        <v>7</v>
      </c>
    </row>
    <row r="87" spans="1:11">
      <c r="A87" s="25" t="s">
        <v>126</v>
      </c>
      <c r="B87" s="17" t="s">
        <v>108</v>
      </c>
      <c r="C87" s="12" t="s">
        <v>127</v>
      </c>
      <c r="D87" s="13">
        <f t="shared" si="4"/>
        <v>289032.15000000002</v>
      </c>
      <c r="E87" s="18">
        <f t="shared" si="5"/>
        <v>136</v>
      </c>
      <c r="F87" s="15">
        <v>39</v>
      </c>
      <c r="G87" s="15">
        <v>38</v>
      </c>
      <c r="H87" s="15">
        <v>20</v>
      </c>
      <c r="I87" s="15">
        <v>20</v>
      </c>
      <c r="J87" s="15">
        <v>16</v>
      </c>
      <c r="K87" s="15">
        <v>3</v>
      </c>
    </row>
    <row r="88" spans="1:11">
      <c r="A88" s="25" t="s">
        <v>128</v>
      </c>
      <c r="B88" s="17" t="s">
        <v>108</v>
      </c>
      <c r="C88" s="12" t="s">
        <v>129</v>
      </c>
      <c r="D88" s="13">
        <f t="shared" si="4"/>
        <v>498923.4425</v>
      </c>
      <c r="E88" s="18">
        <f t="shared" si="5"/>
        <v>236</v>
      </c>
      <c r="F88" s="15">
        <v>68</v>
      </c>
      <c r="G88" s="15">
        <v>67</v>
      </c>
      <c r="H88" s="15">
        <v>34</v>
      </c>
      <c r="I88" s="15">
        <v>34</v>
      </c>
      <c r="J88" s="15">
        <v>28</v>
      </c>
      <c r="K88" s="15">
        <v>5</v>
      </c>
    </row>
    <row r="89" spans="1:11">
      <c r="A89" s="25" t="s">
        <v>130</v>
      </c>
      <c r="B89" s="17" t="s">
        <v>108</v>
      </c>
      <c r="C89" s="12" t="s">
        <v>108</v>
      </c>
      <c r="D89" s="13">
        <f t="shared" si="4"/>
        <v>518616.42749999999</v>
      </c>
      <c r="E89" s="18">
        <f t="shared" si="5"/>
        <v>250</v>
      </c>
      <c r="F89" s="15">
        <v>70</v>
      </c>
      <c r="G89" s="15">
        <v>74</v>
      </c>
      <c r="H89" s="15">
        <v>37</v>
      </c>
      <c r="I89" s="15">
        <v>36</v>
      </c>
      <c r="J89" s="15">
        <v>28</v>
      </c>
      <c r="K89" s="15">
        <v>5</v>
      </c>
    </row>
    <row r="90" spans="1:11">
      <c r="A90" s="25" t="s">
        <v>131</v>
      </c>
      <c r="B90" s="17" t="s">
        <v>108</v>
      </c>
      <c r="C90" s="12" t="s">
        <v>108</v>
      </c>
      <c r="D90" s="13">
        <f t="shared" si="4"/>
        <v>504118.33499999996</v>
      </c>
      <c r="E90" s="18">
        <f t="shared" si="5"/>
        <v>238</v>
      </c>
      <c r="F90" s="15">
        <v>68</v>
      </c>
      <c r="G90" s="15">
        <v>67</v>
      </c>
      <c r="H90" s="15">
        <v>35</v>
      </c>
      <c r="I90" s="15">
        <v>35</v>
      </c>
      <c r="J90" s="15">
        <v>28</v>
      </c>
      <c r="K90" s="15">
        <v>5</v>
      </c>
    </row>
    <row r="91" spans="1:11">
      <c r="A91" s="25" t="s">
        <v>132</v>
      </c>
      <c r="B91" s="17" t="s">
        <v>108</v>
      </c>
      <c r="C91" s="12" t="s">
        <v>133</v>
      </c>
      <c r="D91" s="13">
        <f t="shared" si="4"/>
        <v>1000078.3875</v>
      </c>
      <c r="E91" s="18">
        <f t="shared" si="5"/>
        <v>471</v>
      </c>
      <c r="F91" s="15">
        <v>135</v>
      </c>
      <c r="G91" s="15">
        <v>133</v>
      </c>
      <c r="H91" s="15">
        <v>68</v>
      </c>
      <c r="I91" s="15">
        <v>69</v>
      </c>
      <c r="J91" s="15">
        <v>56</v>
      </c>
      <c r="K91" s="15">
        <v>10</v>
      </c>
    </row>
    <row r="92" spans="1:11">
      <c r="A92" s="25" t="s">
        <v>134</v>
      </c>
      <c r="B92" s="17" t="s">
        <v>108</v>
      </c>
      <c r="C92" s="12" t="s">
        <v>129</v>
      </c>
      <c r="D92" s="13">
        <f t="shared" si="4"/>
        <v>1146021.5225</v>
      </c>
      <c r="E92" s="18">
        <f t="shared" si="5"/>
        <v>532</v>
      </c>
      <c r="F92" s="15">
        <v>152</v>
      </c>
      <c r="G92" s="15">
        <v>152</v>
      </c>
      <c r="H92" s="15">
        <v>71</v>
      </c>
      <c r="I92" s="15">
        <v>80</v>
      </c>
      <c r="J92" s="15">
        <v>66</v>
      </c>
      <c r="K92" s="15">
        <v>11</v>
      </c>
    </row>
    <row r="93" spans="1:11">
      <c r="A93" s="25" t="s">
        <v>135</v>
      </c>
      <c r="B93" s="17" t="s">
        <v>108</v>
      </c>
      <c r="C93" s="12" t="s">
        <v>108</v>
      </c>
      <c r="D93" s="13">
        <f t="shared" si="4"/>
        <v>1305545.3975</v>
      </c>
      <c r="E93" s="18">
        <f t="shared" si="5"/>
        <v>604</v>
      </c>
      <c r="F93" s="15">
        <v>173</v>
      </c>
      <c r="G93" s="15">
        <v>171</v>
      </c>
      <c r="H93" s="15">
        <v>81</v>
      </c>
      <c r="I93" s="15">
        <v>91</v>
      </c>
      <c r="J93" s="15">
        <v>75</v>
      </c>
      <c r="K93" s="15">
        <v>13</v>
      </c>
    </row>
    <row r="94" spans="1:11">
      <c r="A94" s="25" t="s">
        <v>136</v>
      </c>
      <c r="B94" s="17" t="s">
        <v>108</v>
      </c>
      <c r="C94" s="12" t="s">
        <v>127</v>
      </c>
      <c r="D94" s="13">
        <f t="shared" si="4"/>
        <v>1445480.675</v>
      </c>
      <c r="E94" s="18">
        <f t="shared" si="5"/>
        <v>669</v>
      </c>
      <c r="F94" s="15">
        <v>191</v>
      </c>
      <c r="G94" s="15">
        <v>190</v>
      </c>
      <c r="H94" s="15">
        <v>90</v>
      </c>
      <c r="I94" s="15">
        <v>100</v>
      </c>
      <c r="J94" s="15">
        <v>84</v>
      </c>
      <c r="K94" s="15">
        <v>14</v>
      </c>
    </row>
    <row r="95" spans="1:11">
      <c r="A95" s="25" t="s">
        <v>137</v>
      </c>
      <c r="B95" s="17" t="s">
        <v>138</v>
      </c>
      <c r="C95" s="12" t="s">
        <v>139</v>
      </c>
      <c r="D95" s="13">
        <f t="shared" si="4"/>
        <v>284900.84749999997</v>
      </c>
      <c r="E95" s="18">
        <f t="shared" si="5"/>
        <v>142</v>
      </c>
      <c r="F95" s="15">
        <v>44</v>
      </c>
      <c r="G95" s="15">
        <v>40</v>
      </c>
      <c r="H95" s="15">
        <v>21</v>
      </c>
      <c r="I95" s="15">
        <v>20</v>
      </c>
      <c r="J95" s="15">
        <v>14</v>
      </c>
      <c r="K95" s="15">
        <v>3</v>
      </c>
    </row>
    <row r="96" spans="1:11">
      <c r="A96" s="25" t="s">
        <v>140</v>
      </c>
      <c r="B96" s="17" t="s">
        <v>138</v>
      </c>
      <c r="C96" s="12" t="s">
        <v>139</v>
      </c>
      <c r="D96" s="13">
        <f t="shared" si="4"/>
        <v>966771.0774999999</v>
      </c>
      <c r="E96" s="18">
        <f t="shared" si="5"/>
        <v>468</v>
      </c>
      <c r="F96" s="15">
        <v>124</v>
      </c>
      <c r="G96" s="15">
        <v>143</v>
      </c>
      <c r="H96" s="15">
        <v>71</v>
      </c>
      <c r="I96" s="15">
        <v>73</v>
      </c>
      <c r="J96" s="15">
        <v>47</v>
      </c>
      <c r="K96" s="15">
        <v>10</v>
      </c>
    </row>
    <row r="97" spans="1:11">
      <c r="A97" s="25" t="s">
        <v>141</v>
      </c>
      <c r="B97" s="17" t="s">
        <v>138</v>
      </c>
      <c r="C97" s="12" t="s">
        <v>142</v>
      </c>
      <c r="D97" s="13">
        <f t="shared" si="4"/>
        <v>260663.4675</v>
      </c>
      <c r="E97" s="18">
        <f t="shared" si="5"/>
        <v>130</v>
      </c>
      <c r="F97" s="15">
        <v>39</v>
      </c>
      <c r="G97" s="15">
        <v>38</v>
      </c>
      <c r="H97" s="15">
        <v>19</v>
      </c>
      <c r="I97" s="15">
        <v>19</v>
      </c>
      <c r="J97" s="15">
        <v>12</v>
      </c>
      <c r="K97" s="15">
        <v>3</v>
      </c>
    </row>
    <row r="98" spans="1:11">
      <c r="A98" s="25" t="s">
        <v>143</v>
      </c>
      <c r="B98" s="17" t="s">
        <v>138</v>
      </c>
      <c r="C98" s="12" t="s">
        <v>142</v>
      </c>
      <c r="D98" s="13">
        <f t="shared" si="4"/>
        <v>619299.75750000007</v>
      </c>
      <c r="E98" s="18">
        <f t="shared" si="5"/>
        <v>306</v>
      </c>
      <c r="F98" s="15">
        <v>89</v>
      </c>
      <c r="G98" s="15">
        <v>89</v>
      </c>
      <c r="H98" s="15">
        <v>46</v>
      </c>
      <c r="I98" s="15">
        <v>46</v>
      </c>
      <c r="J98" s="15">
        <v>30</v>
      </c>
      <c r="K98" s="15">
        <v>6</v>
      </c>
    </row>
    <row r="99" spans="1:11">
      <c r="A99" s="25" t="s">
        <v>144</v>
      </c>
      <c r="B99" s="17" t="s">
        <v>138</v>
      </c>
      <c r="C99" s="12" t="s">
        <v>142</v>
      </c>
      <c r="D99" s="13">
        <f t="shared" si="4"/>
        <v>637480.03249999997</v>
      </c>
      <c r="E99" s="18">
        <f t="shared" si="5"/>
        <v>317</v>
      </c>
      <c r="F99" s="15">
        <v>95</v>
      </c>
      <c r="G99" s="15">
        <v>91</v>
      </c>
      <c r="H99" s="15">
        <v>47</v>
      </c>
      <c r="I99" s="15">
        <v>47</v>
      </c>
      <c r="J99" s="15">
        <v>31</v>
      </c>
      <c r="K99" s="15">
        <v>6</v>
      </c>
    </row>
    <row r="100" spans="1:11">
      <c r="A100" s="25" t="s">
        <v>145</v>
      </c>
      <c r="B100" s="17" t="s">
        <v>138</v>
      </c>
      <c r="C100" s="12" t="s">
        <v>138</v>
      </c>
      <c r="D100" s="13">
        <f t="shared" si="4"/>
        <v>178755.77249999999</v>
      </c>
      <c r="E100" s="18">
        <f t="shared" si="5"/>
        <v>89</v>
      </c>
      <c r="F100" s="15">
        <v>28</v>
      </c>
      <c r="G100" s="15">
        <v>25</v>
      </c>
      <c r="H100" s="15">
        <v>13</v>
      </c>
      <c r="I100" s="15">
        <v>12</v>
      </c>
      <c r="J100" s="15">
        <v>9</v>
      </c>
      <c r="K100" s="15">
        <v>2</v>
      </c>
    </row>
    <row r="101" spans="1:11">
      <c r="A101" s="25" t="s">
        <v>146</v>
      </c>
      <c r="B101" s="17" t="s">
        <v>138</v>
      </c>
      <c r="C101" s="12" t="s">
        <v>138</v>
      </c>
      <c r="D101" s="13">
        <f t="shared" ref="D101:D127" si="6">SUMPRODUCT($F$3:$K$3,F101:K101)</f>
        <v>278211.16500000004</v>
      </c>
      <c r="E101" s="18">
        <f t="shared" ref="E101:E132" si="7">SUM(F101:K101)</f>
        <v>140</v>
      </c>
      <c r="F101" s="15">
        <v>43</v>
      </c>
      <c r="G101" s="15">
        <v>40</v>
      </c>
      <c r="H101" s="15">
        <v>21</v>
      </c>
      <c r="I101" s="15">
        <v>20</v>
      </c>
      <c r="J101" s="15">
        <v>13</v>
      </c>
      <c r="K101" s="15">
        <v>3</v>
      </c>
    </row>
    <row r="102" spans="1:11">
      <c r="A102" s="25" t="s">
        <v>147</v>
      </c>
      <c r="B102" s="17" t="s">
        <v>138</v>
      </c>
      <c r="C102" s="12" t="s">
        <v>148</v>
      </c>
      <c r="D102" s="13">
        <f t="shared" si="6"/>
        <v>330535.40000000002</v>
      </c>
      <c r="E102" s="18">
        <f t="shared" si="7"/>
        <v>167</v>
      </c>
      <c r="F102" s="15">
        <v>52</v>
      </c>
      <c r="G102" s="15">
        <v>48</v>
      </c>
      <c r="H102" s="15">
        <v>24</v>
      </c>
      <c r="I102" s="15">
        <v>24</v>
      </c>
      <c r="J102" s="15">
        <v>16</v>
      </c>
      <c r="K102" s="15">
        <v>3</v>
      </c>
    </row>
    <row r="103" spans="1:11">
      <c r="A103" s="25" t="s">
        <v>149</v>
      </c>
      <c r="B103" s="17" t="s">
        <v>138</v>
      </c>
      <c r="C103" s="12" t="s">
        <v>150</v>
      </c>
      <c r="D103" s="13">
        <f t="shared" si="6"/>
        <v>278029.40250000003</v>
      </c>
      <c r="E103" s="18">
        <f t="shared" si="7"/>
        <v>193</v>
      </c>
      <c r="F103" s="15">
        <v>62</v>
      </c>
      <c r="G103" s="15">
        <v>78</v>
      </c>
      <c r="H103" s="15">
        <v>29</v>
      </c>
      <c r="I103" s="15">
        <v>13</v>
      </c>
      <c r="J103" s="15">
        <v>10</v>
      </c>
      <c r="K103" s="15">
        <v>1</v>
      </c>
    </row>
    <row r="104" spans="1:11">
      <c r="A104" s="25" t="s">
        <v>151</v>
      </c>
      <c r="B104" s="17" t="s">
        <v>138</v>
      </c>
      <c r="C104" s="12" t="s">
        <v>148</v>
      </c>
      <c r="D104" s="13">
        <f t="shared" si="6"/>
        <v>426075.09</v>
      </c>
      <c r="E104" s="18">
        <f t="shared" si="7"/>
        <v>212</v>
      </c>
      <c r="F104" s="15">
        <v>65</v>
      </c>
      <c r="G104" s="15">
        <v>60</v>
      </c>
      <c r="H104" s="15">
        <v>31</v>
      </c>
      <c r="I104" s="15">
        <v>31</v>
      </c>
      <c r="J104" s="15">
        <v>21</v>
      </c>
      <c r="K104" s="15">
        <v>4</v>
      </c>
    </row>
    <row r="105" spans="1:11">
      <c r="A105" s="25" t="s">
        <v>152</v>
      </c>
      <c r="B105" s="17" t="s">
        <v>138</v>
      </c>
      <c r="C105" s="12" t="s">
        <v>148</v>
      </c>
      <c r="D105" s="13">
        <f t="shared" si="6"/>
        <v>518521.065</v>
      </c>
      <c r="E105" s="18">
        <f t="shared" si="7"/>
        <v>259</v>
      </c>
      <c r="F105" s="15">
        <v>80</v>
      </c>
      <c r="G105" s="15">
        <v>73</v>
      </c>
      <c r="H105" s="15">
        <v>38</v>
      </c>
      <c r="I105" s="15">
        <v>38</v>
      </c>
      <c r="J105" s="15">
        <v>25</v>
      </c>
      <c r="K105" s="15">
        <v>5</v>
      </c>
    </row>
    <row r="106" spans="1:11">
      <c r="A106" s="25" t="s">
        <v>153</v>
      </c>
      <c r="B106" s="17" t="s">
        <v>138</v>
      </c>
      <c r="C106" s="12" t="s">
        <v>138</v>
      </c>
      <c r="D106" s="13">
        <f t="shared" si="6"/>
        <v>656514.12250000006</v>
      </c>
      <c r="E106" s="18">
        <f t="shared" si="7"/>
        <v>306</v>
      </c>
      <c r="F106" s="15">
        <v>75</v>
      </c>
      <c r="G106" s="15">
        <v>94</v>
      </c>
      <c r="H106" s="15">
        <v>46</v>
      </c>
      <c r="I106" s="15">
        <v>51</v>
      </c>
      <c r="J106" s="15">
        <v>33</v>
      </c>
      <c r="K106" s="15">
        <v>7</v>
      </c>
    </row>
    <row r="107" spans="1:11">
      <c r="A107" s="25" t="s">
        <v>154</v>
      </c>
      <c r="B107" s="17" t="s">
        <v>138</v>
      </c>
      <c r="C107" s="12" t="s">
        <v>148</v>
      </c>
      <c r="D107" s="13">
        <f t="shared" si="6"/>
        <v>505107.67749999999</v>
      </c>
      <c r="E107" s="18">
        <f t="shared" si="7"/>
        <v>253</v>
      </c>
      <c r="F107" s="15">
        <v>76</v>
      </c>
      <c r="G107" s="15">
        <v>73</v>
      </c>
      <c r="H107" s="15">
        <v>38</v>
      </c>
      <c r="I107" s="15">
        <v>37</v>
      </c>
      <c r="J107" s="15">
        <v>24</v>
      </c>
      <c r="K107" s="15">
        <v>5</v>
      </c>
    </row>
    <row r="108" spans="1:11">
      <c r="A108" s="25" t="s">
        <v>155</v>
      </c>
      <c r="B108" s="17" t="s">
        <v>138</v>
      </c>
      <c r="C108" s="12" t="s">
        <v>138</v>
      </c>
      <c r="D108" s="13">
        <f t="shared" si="6"/>
        <v>492553.5575</v>
      </c>
      <c r="E108" s="18">
        <f t="shared" si="7"/>
        <v>255</v>
      </c>
      <c r="F108" s="15">
        <v>85</v>
      </c>
      <c r="G108" s="15">
        <v>70</v>
      </c>
      <c r="H108" s="15">
        <v>38</v>
      </c>
      <c r="I108" s="15">
        <v>34</v>
      </c>
      <c r="J108" s="15">
        <v>23</v>
      </c>
      <c r="K108" s="15">
        <v>5</v>
      </c>
    </row>
    <row r="109" spans="1:11">
      <c r="A109" s="25" t="s">
        <v>156</v>
      </c>
      <c r="B109" s="17" t="s">
        <v>138</v>
      </c>
      <c r="C109" s="12" t="s">
        <v>150</v>
      </c>
      <c r="D109" s="13">
        <f t="shared" si="6"/>
        <v>855889.75249999994</v>
      </c>
      <c r="E109" s="18">
        <f t="shared" si="7"/>
        <v>376</v>
      </c>
      <c r="F109" s="15">
        <v>109</v>
      </c>
      <c r="G109" s="15">
        <v>86</v>
      </c>
      <c r="H109" s="15">
        <v>57</v>
      </c>
      <c r="I109" s="15">
        <v>70</v>
      </c>
      <c r="J109" s="15">
        <v>44</v>
      </c>
      <c r="K109" s="15">
        <v>10</v>
      </c>
    </row>
    <row r="110" spans="1:11">
      <c r="A110" s="19" t="s">
        <v>157</v>
      </c>
      <c r="B110" s="17" t="s">
        <v>138</v>
      </c>
      <c r="C110" s="12" t="s">
        <v>158</v>
      </c>
      <c r="D110" s="13">
        <f t="shared" si="6"/>
        <v>391507.01</v>
      </c>
      <c r="E110" s="18">
        <f t="shared" si="7"/>
        <v>192</v>
      </c>
      <c r="F110" s="15">
        <v>55</v>
      </c>
      <c r="G110" s="15">
        <v>56</v>
      </c>
      <c r="H110" s="15">
        <v>29</v>
      </c>
      <c r="I110" s="15">
        <v>29</v>
      </c>
      <c r="J110" s="15">
        <v>19</v>
      </c>
      <c r="K110" s="15">
        <v>4</v>
      </c>
    </row>
    <row r="111" spans="1:11">
      <c r="A111" s="25" t="s">
        <v>159</v>
      </c>
      <c r="B111" s="17" t="s">
        <v>138</v>
      </c>
      <c r="C111" s="12" t="s">
        <v>158</v>
      </c>
      <c r="D111" s="13">
        <f t="shared" si="6"/>
        <v>472670.85</v>
      </c>
      <c r="E111" s="18">
        <f t="shared" si="7"/>
        <v>227</v>
      </c>
      <c r="F111" s="15">
        <v>60</v>
      </c>
      <c r="G111" s="15">
        <v>69</v>
      </c>
      <c r="H111" s="15">
        <v>34</v>
      </c>
      <c r="I111" s="15">
        <v>36</v>
      </c>
      <c r="J111" s="15">
        <v>23</v>
      </c>
      <c r="K111" s="15">
        <v>5</v>
      </c>
    </row>
    <row r="112" spans="1:11">
      <c r="A112" s="25" t="s">
        <v>160</v>
      </c>
      <c r="B112" s="17" t="s">
        <v>138</v>
      </c>
      <c r="C112" s="12" t="s">
        <v>158</v>
      </c>
      <c r="D112" s="13">
        <f t="shared" si="6"/>
        <v>977514.87000000011</v>
      </c>
      <c r="E112" s="18">
        <f t="shared" si="7"/>
        <v>480</v>
      </c>
      <c r="F112" s="15">
        <v>137</v>
      </c>
      <c r="G112" s="15">
        <v>142</v>
      </c>
      <c r="H112" s="15">
        <v>71</v>
      </c>
      <c r="I112" s="15">
        <v>73</v>
      </c>
      <c r="J112" s="15">
        <v>47</v>
      </c>
      <c r="K112" s="15">
        <v>10</v>
      </c>
    </row>
    <row r="113" spans="1:11">
      <c r="A113" s="25" t="s">
        <v>161</v>
      </c>
      <c r="B113" s="17" t="s">
        <v>162</v>
      </c>
      <c r="C113" s="12" t="s">
        <v>163</v>
      </c>
      <c r="D113" s="13">
        <f t="shared" si="6"/>
        <v>218640.98749999999</v>
      </c>
      <c r="E113" s="18">
        <f t="shared" si="7"/>
        <v>97</v>
      </c>
      <c r="F113" s="15">
        <v>22</v>
      </c>
      <c r="G113" s="15">
        <v>29</v>
      </c>
      <c r="H113" s="15">
        <v>15</v>
      </c>
      <c r="I113" s="15">
        <v>16</v>
      </c>
      <c r="J113" s="15">
        <v>13</v>
      </c>
      <c r="K113" s="15">
        <v>2</v>
      </c>
    </row>
    <row r="114" spans="1:11">
      <c r="A114" s="25" t="s">
        <v>164</v>
      </c>
      <c r="B114" s="17" t="s">
        <v>162</v>
      </c>
      <c r="C114" s="12" t="s">
        <v>163</v>
      </c>
      <c r="D114" s="13">
        <f t="shared" si="6"/>
        <v>445380.29499999998</v>
      </c>
      <c r="E114" s="18">
        <f t="shared" si="7"/>
        <v>220</v>
      </c>
      <c r="F114" s="15">
        <v>64</v>
      </c>
      <c r="G114" s="15">
        <v>65</v>
      </c>
      <c r="H114" s="15">
        <v>33</v>
      </c>
      <c r="I114" s="15">
        <v>30</v>
      </c>
      <c r="J114" s="15">
        <v>24</v>
      </c>
      <c r="K114" s="15">
        <v>4</v>
      </c>
    </row>
    <row r="115" spans="1:11">
      <c r="A115" s="19" t="s">
        <v>165</v>
      </c>
      <c r="B115" s="17" t="s">
        <v>162</v>
      </c>
      <c r="C115" s="12" t="s">
        <v>162</v>
      </c>
      <c r="D115" s="13">
        <f t="shared" si="6"/>
        <v>338352.39249999996</v>
      </c>
      <c r="E115" s="18">
        <f t="shared" si="7"/>
        <v>216</v>
      </c>
      <c r="F115" s="15">
        <v>74</v>
      </c>
      <c r="G115" s="15">
        <v>73</v>
      </c>
      <c r="H115" s="15">
        <v>37</v>
      </c>
      <c r="I115" s="15">
        <v>16</v>
      </c>
      <c r="J115" s="15">
        <v>13</v>
      </c>
      <c r="K115" s="15">
        <v>3</v>
      </c>
    </row>
    <row r="116" spans="1:11">
      <c r="A116" s="25" t="s">
        <v>166</v>
      </c>
      <c r="B116" s="17" t="s">
        <v>162</v>
      </c>
      <c r="C116" s="12" t="s">
        <v>167</v>
      </c>
      <c r="D116" s="13">
        <f t="shared" si="6"/>
        <v>644748.28500000003</v>
      </c>
      <c r="E116" s="18">
        <f t="shared" si="7"/>
        <v>296</v>
      </c>
      <c r="F116" s="15">
        <v>82</v>
      </c>
      <c r="G116" s="15">
        <v>82</v>
      </c>
      <c r="H116" s="15">
        <v>42</v>
      </c>
      <c r="I116" s="15">
        <v>47</v>
      </c>
      <c r="J116" s="15">
        <v>38</v>
      </c>
      <c r="K116" s="15">
        <v>5</v>
      </c>
    </row>
    <row r="117" spans="1:11">
      <c r="A117" s="25" t="s">
        <v>168</v>
      </c>
      <c r="B117" s="17" t="s">
        <v>162</v>
      </c>
      <c r="C117" s="12" t="s">
        <v>169</v>
      </c>
      <c r="D117" s="13">
        <f t="shared" si="6"/>
        <v>568141.62</v>
      </c>
      <c r="E117" s="18">
        <f t="shared" si="7"/>
        <v>255</v>
      </c>
      <c r="F117" s="15">
        <v>67</v>
      </c>
      <c r="G117" s="15">
        <v>71</v>
      </c>
      <c r="H117" s="15">
        <v>37</v>
      </c>
      <c r="I117" s="15">
        <v>41</v>
      </c>
      <c r="J117" s="15">
        <v>34</v>
      </c>
      <c r="K117" s="15">
        <v>5</v>
      </c>
    </row>
    <row r="118" spans="1:11">
      <c r="A118" s="25" t="s">
        <v>170</v>
      </c>
      <c r="B118" s="17" t="s">
        <v>162</v>
      </c>
      <c r="C118" s="12" t="s">
        <v>162</v>
      </c>
      <c r="D118" s="13">
        <f t="shared" si="6"/>
        <v>430505.51250000001</v>
      </c>
      <c r="E118" s="18">
        <f t="shared" si="7"/>
        <v>237</v>
      </c>
      <c r="F118" s="15">
        <v>87</v>
      </c>
      <c r="G118" s="15">
        <v>66</v>
      </c>
      <c r="H118" s="15">
        <v>34</v>
      </c>
      <c r="I118" s="15">
        <v>25</v>
      </c>
      <c r="J118" s="15">
        <v>21</v>
      </c>
      <c r="K118" s="15">
        <v>4</v>
      </c>
    </row>
    <row r="119" spans="1:11">
      <c r="A119" s="25" t="s">
        <v>171</v>
      </c>
      <c r="B119" s="17" t="s">
        <v>162</v>
      </c>
      <c r="C119" s="12" t="s">
        <v>169</v>
      </c>
      <c r="D119" s="13">
        <f t="shared" si="6"/>
        <v>604507.49499999988</v>
      </c>
      <c r="E119" s="18">
        <f t="shared" si="7"/>
        <v>318</v>
      </c>
      <c r="F119" s="15">
        <v>93</v>
      </c>
      <c r="G119" s="15">
        <v>100</v>
      </c>
      <c r="H119" s="15">
        <v>51</v>
      </c>
      <c r="I119" s="15">
        <v>38</v>
      </c>
      <c r="J119" s="15">
        <v>31</v>
      </c>
      <c r="K119" s="15">
        <v>5</v>
      </c>
    </row>
    <row r="120" spans="1:11">
      <c r="A120" s="25" t="s">
        <v>172</v>
      </c>
      <c r="B120" s="17" t="s">
        <v>162</v>
      </c>
      <c r="C120" s="12" t="s">
        <v>162</v>
      </c>
      <c r="D120" s="13">
        <f t="shared" si="6"/>
        <v>812799.8600000001</v>
      </c>
      <c r="E120" s="18">
        <f t="shared" si="7"/>
        <v>434</v>
      </c>
      <c r="F120" s="15">
        <v>131</v>
      </c>
      <c r="G120" s="15">
        <v>136</v>
      </c>
      <c r="H120" s="15">
        <v>70</v>
      </c>
      <c r="I120" s="15">
        <v>49</v>
      </c>
      <c r="J120" s="15">
        <v>40</v>
      </c>
      <c r="K120" s="15">
        <v>8</v>
      </c>
    </row>
    <row r="121" spans="1:11">
      <c r="A121" s="25" t="s">
        <v>173</v>
      </c>
      <c r="B121" s="17" t="s">
        <v>162</v>
      </c>
      <c r="C121" s="12" t="s">
        <v>162</v>
      </c>
      <c r="D121" s="13">
        <f t="shared" si="6"/>
        <v>705288.00249999994</v>
      </c>
      <c r="E121" s="18">
        <f t="shared" si="7"/>
        <v>232</v>
      </c>
      <c r="F121" s="15">
        <v>42</v>
      </c>
      <c r="G121" s="15">
        <v>47</v>
      </c>
      <c r="H121" s="15">
        <v>24</v>
      </c>
      <c r="I121" s="15">
        <v>61</v>
      </c>
      <c r="J121" s="15">
        <v>50</v>
      </c>
      <c r="K121" s="15">
        <v>8</v>
      </c>
    </row>
    <row r="122" spans="1:11">
      <c r="A122" s="25" t="s">
        <v>174</v>
      </c>
      <c r="B122" s="17" t="s">
        <v>162</v>
      </c>
      <c r="C122" s="12" t="s">
        <v>163</v>
      </c>
      <c r="D122" s="13">
        <f t="shared" si="6"/>
        <v>1000941.2275</v>
      </c>
      <c r="E122" s="18">
        <f t="shared" si="7"/>
        <v>430</v>
      </c>
      <c r="F122" s="15">
        <v>111</v>
      </c>
      <c r="G122" s="15">
        <v>115</v>
      </c>
      <c r="H122" s="15">
        <v>59</v>
      </c>
      <c r="I122" s="15">
        <v>74</v>
      </c>
      <c r="J122" s="15">
        <v>61</v>
      </c>
      <c r="K122" s="15">
        <v>10</v>
      </c>
    </row>
    <row r="123" spans="1:11">
      <c r="A123" s="25" t="s">
        <v>175</v>
      </c>
      <c r="B123" s="17" t="s">
        <v>162</v>
      </c>
      <c r="C123" s="12" t="s">
        <v>167</v>
      </c>
      <c r="D123" s="13">
        <f t="shared" si="6"/>
        <v>844128.42500000005</v>
      </c>
      <c r="E123" s="18">
        <f t="shared" si="7"/>
        <v>403</v>
      </c>
      <c r="F123" s="15">
        <v>119</v>
      </c>
      <c r="G123" s="15">
        <v>113</v>
      </c>
      <c r="H123" s="15">
        <v>58</v>
      </c>
      <c r="I123" s="15">
        <v>58</v>
      </c>
      <c r="J123" s="15">
        <v>47</v>
      </c>
      <c r="K123" s="15">
        <v>8</v>
      </c>
    </row>
    <row r="124" spans="1:11">
      <c r="A124" s="25" t="s">
        <v>176</v>
      </c>
      <c r="B124" s="17" t="s">
        <v>162</v>
      </c>
      <c r="C124" s="12" t="s">
        <v>163</v>
      </c>
      <c r="D124" s="13">
        <f t="shared" si="6"/>
        <v>1021220.7950000002</v>
      </c>
      <c r="E124" s="18">
        <f t="shared" si="7"/>
        <v>466</v>
      </c>
      <c r="F124" s="15">
        <v>134</v>
      </c>
      <c r="G124" s="15">
        <v>127</v>
      </c>
      <c r="H124" s="15">
        <v>65</v>
      </c>
      <c r="I124" s="15">
        <v>70</v>
      </c>
      <c r="J124" s="15">
        <v>58</v>
      </c>
      <c r="K124" s="15">
        <v>12</v>
      </c>
    </row>
    <row r="125" spans="1:11">
      <c r="A125" s="28" t="s">
        <v>177</v>
      </c>
      <c r="B125" s="28"/>
      <c r="C125" s="28"/>
      <c r="D125" s="26">
        <f t="shared" si="6"/>
        <v>1435308.4350000001</v>
      </c>
      <c r="E125" s="22">
        <f t="shared" si="7"/>
        <v>684</v>
      </c>
      <c r="F125" s="15">
        <v>191</v>
      </c>
      <c r="G125" s="15">
        <v>200</v>
      </c>
      <c r="H125" s="15">
        <v>100</v>
      </c>
      <c r="I125" s="15">
        <v>100</v>
      </c>
      <c r="J125" s="15">
        <v>80</v>
      </c>
      <c r="K125" s="15">
        <v>13</v>
      </c>
    </row>
    <row r="126" spans="1:11">
      <c r="A126" s="28" t="s">
        <v>178</v>
      </c>
      <c r="B126" s="28"/>
      <c r="C126" s="28"/>
      <c r="D126" s="26">
        <f t="shared" si="6"/>
        <v>131167.41250000001</v>
      </c>
      <c r="E126" s="22">
        <f t="shared" si="7"/>
        <v>61</v>
      </c>
      <c r="F126" s="15">
        <v>18</v>
      </c>
      <c r="G126" s="15">
        <v>17</v>
      </c>
      <c r="H126" s="15">
        <v>8</v>
      </c>
      <c r="I126" s="15">
        <v>9</v>
      </c>
      <c r="J126" s="15">
        <v>8</v>
      </c>
      <c r="K126" s="15">
        <v>1</v>
      </c>
    </row>
    <row r="127" spans="1:11">
      <c r="A127" s="29" t="s">
        <v>179</v>
      </c>
      <c r="B127" s="30"/>
      <c r="C127" s="31"/>
      <c r="D127" s="26">
        <f t="shared" si="6"/>
        <v>67443937.75</v>
      </c>
      <c r="E127" s="22">
        <f t="shared" si="7"/>
        <v>32174</v>
      </c>
      <c r="F127" s="27">
        <f>SUM(F5:F126)</f>
        <v>9250</v>
      </c>
      <c r="G127" s="27">
        <f t="shared" ref="G127:K127" si="8">SUM(G5:G126)</f>
        <v>9250</v>
      </c>
      <c r="H127" s="27">
        <f t="shared" si="8"/>
        <v>4650</v>
      </c>
      <c r="I127" s="27">
        <f t="shared" si="8"/>
        <v>4650</v>
      </c>
      <c r="J127" s="27">
        <f t="shared" si="8"/>
        <v>3700</v>
      </c>
      <c r="K127" s="27">
        <f t="shared" si="8"/>
        <v>674</v>
      </c>
    </row>
  </sheetData>
  <autoFilter ref="A4:K127"/>
  <mergeCells count="4">
    <mergeCell ref="A125:C125"/>
    <mergeCell ref="A126:C126"/>
    <mergeCell ref="A127:C127"/>
    <mergeCell ref="D3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Allocation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Imam Mehedi Hasan</cp:lastModifiedBy>
  <dcterms:created xsi:type="dcterms:W3CDTF">2020-08-19T10:52:09Z</dcterms:created>
  <dcterms:modified xsi:type="dcterms:W3CDTF">2020-08-20T07:08:48Z</dcterms:modified>
</cp:coreProperties>
</file>