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Bar" sheetId="2" r:id="rId1"/>
    <sheet name="Smart" sheetId="3" r:id="rId2"/>
    <sheet name="Sheet1" sheetId="4" r:id="rId3"/>
  </sheets>
  <definedNames>
    <definedName name="_xlnm._FilterDatabase" localSheetId="0" hidden="1">Bar!$A$2:$H$136</definedName>
    <definedName name="_xlnm._FilterDatabase" localSheetId="1" hidden="1">Smart!$A$2:$H$48</definedName>
  </definedNames>
  <calcPr calcId="124519"/>
</workbook>
</file>

<file path=xl/calcChain.xml><?xml version="1.0" encoding="utf-8"?>
<calcChain xmlns="http://schemas.openxmlformats.org/spreadsheetml/2006/main">
  <c r="G5" i="4"/>
  <c r="D5"/>
  <c r="H48" i="3" l="1"/>
  <c r="G48"/>
  <c r="H47"/>
  <c r="G47"/>
  <c r="H46"/>
  <c r="G46"/>
  <c r="H45"/>
  <c r="G45"/>
  <c r="H44"/>
  <c r="G44"/>
  <c r="H43"/>
  <c r="G43"/>
  <c r="H42"/>
  <c r="G42"/>
  <c r="H24"/>
  <c r="G24"/>
  <c r="H23"/>
  <c r="G23"/>
  <c r="H22"/>
  <c r="G22"/>
  <c r="H21"/>
  <c r="G21"/>
  <c r="H20"/>
  <c r="G20"/>
  <c r="H19"/>
  <c r="G19"/>
  <c r="H40"/>
  <c r="G40"/>
  <c r="H18"/>
  <c r="G18"/>
  <c r="H17"/>
  <c r="G17"/>
  <c r="H16"/>
  <c r="G16"/>
  <c r="H15"/>
  <c r="G15"/>
  <c r="H14"/>
  <c r="G14"/>
  <c r="H13"/>
  <c r="G13"/>
  <c r="H39"/>
  <c r="G39"/>
  <c r="H38"/>
  <c r="G38"/>
  <c r="H37"/>
  <c r="G37"/>
  <c r="H36"/>
  <c r="G36"/>
  <c r="H35"/>
  <c r="G35"/>
  <c r="H34"/>
  <c r="G34"/>
  <c r="H12"/>
  <c r="G12"/>
  <c r="H11"/>
  <c r="G11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41"/>
  <c r="G41"/>
  <c r="H10"/>
  <c r="G10"/>
  <c r="H9"/>
  <c r="G9"/>
  <c r="H8"/>
  <c r="G8"/>
  <c r="H7"/>
  <c r="G7"/>
  <c r="H6"/>
  <c r="G6"/>
  <c r="H5"/>
  <c r="G5"/>
  <c r="H4"/>
  <c r="G4"/>
  <c r="H3"/>
  <c r="G3"/>
  <c r="H136" i="2"/>
  <c r="G136"/>
  <c r="H135"/>
  <c r="G135"/>
  <c r="H134"/>
  <c r="G134"/>
  <c r="H133"/>
  <c r="G133"/>
  <c r="H132"/>
  <c r="G132"/>
  <c r="H131"/>
  <c r="G131"/>
  <c r="H130"/>
  <c r="G130"/>
  <c r="H129"/>
  <c r="G129"/>
  <c r="H128"/>
  <c r="G128"/>
  <c r="H127"/>
  <c r="G127"/>
  <c r="H126"/>
  <c r="G126"/>
  <c r="H125"/>
  <c r="G125"/>
  <c r="H112"/>
  <c r="G112"/>
  <c r="H111"/>
  <c r="G111"/>
  <c r="H110"/>
  <c r="G110"/>
  <c r="H109"/>
  <c r="G109"/>
  <c r="H124"/>
  <c r="G124"/>
  <c r="H123"/>
  <c r="G123"/>
  <c r="H122"/>
  <c r="G122"/>
  <c r="H121"/>
  <c r="G121"/>
  <c r="H120"/>
  <c r="G120"/>
  <c r="H119"/>
  <c r="G119"/>
  <c r="H118"/>
  <c r="G118"/>
  <c r="H117"/>
  <c r="G117"/>
  <c r="H116"/>
  <c r="G116"/>
  <c r="H115"/>
  <c r="G115"/>
  <c r="H55"/>
  <c r="G55"/>
  <c r="H54"/>
  <c r="G54"/>
  <c r="H53"/>
  <c r="G53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108"/>
  <c r="G108"/>
  <c r="H107"/>
  <c r="G107"/>
  <c r="H106"/>
  <c r="G106"/>
  <c r="H105"/>
  <c r="G105"/>
  <c r="H104"/>
  <c r="G104"/>
  <c r="H103"/>
  <c r="G103"/>
  <c r="H102"/>
  <c r="G102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101"/>
  <c r="G101"/>
  <c r="H100"/>
  <c r="G100"/>
  <c r="H99"/>
  <c r="G99"/>
  <c r="H98"/>
  <c r="G98"/>
  <c r="H97"/>
  <c r="G97"/>
  <c r="H96"/>
  <c r="G96"/>
  <c r="H95"/>
  <c r="G95"/>
  <c r="H94"/>
  <c r="G94"/>
  <c r="H93"/>
  <c r="G93"/>
  <c r="H92"/>
  <c r="G92"/>
  <c r="H91"/>
  <c r="G91"/>
  <c r="H90"/>
  <c r="G90"/>
  <c r="H89"/>
  <c r="G89"/>
  <c r="H88"/>
  <c r="G88"/>
  <c r="H87"/>
  <c r="G87"/>
  <c r="H86"/>
  <c r="G86"/>
  <c r="H26"/>
  <c r="G26"/>
  <c r="H25"/>
  <c r="G25"/>
  <c r="H24"/>
  <c r="G24"/>
  <c r="H23"/>
  <c r="G23"/>
  <c r="H22"/>
  <c r="G22"/>
  <c r="H85"/>
  <c r="G85"/>
  <c r="H84"/>
  <c r="G84"/>
  <c r="H83"/>
  <c r="G83"/>
  <c r="H82"/>
  <c r="G82"/>
  <c r="H81"/>
  <c r="G81"/>
  <c r="H80"/>
  <c r="G80"/>
  <c r="H79"/>
  <c r="G79"/>
  <c r="H78"/>
  <c r="G78"/>
  <c r="H77"/>
  <c r="G77"/>
  <c r="H76"/>
  <c r="G76"/>
  <c r="H75"/>
  <c r="G75"/>
  <c r="H74"/>
  <c r="G74"/>
  <c r="H73"/>
  <c r="G73"/>
  <c r="H72"/>
  <c r="G72"/>
  <c r="H71"/>
  <c r="G71"/>
  <c r="H70"/>
  <c r="G70"/>
  <c r="H69"/>
  <c r="G69"/>
  <c r="H68"/>
  <c r="G68"/>
  <c r="H67"/>
  <c r="G67"/>
  <c r="H66"/>
  <c r="G66"/>
  <c r="H65"/>
  <c r="G65"/>
  <c r="H64"/>
  <c r="G64"/>
  <c r="H63"/>
  <c r="G63"/>
  <c r="H62"/>
  <c r="G62"/>
  <c r="H61"/>
  <c r="G61"/>
  <c r="H60"/>
  <c r="G60"/>
  <c r="H59"/>
  <c r="G59"/>
  <c r="H58"/>
  <c r="G58"/>
  <c r="H57"/>
  <c r="G57"/>
  <c r="H56"/>
  <c r="G56"/>
  <c r="H114"/>
  <c r="G114"/>
  <c r="H113"/>
  <c r="G113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3"/>
  <c r="G3"/>
</calcChain>
</file>

<file path=xl/sharedStrings.xml><?xml version="1.0" encoding="utf-8"?>
<sst xmlns="http://schemas.openxmlformats.org/spreadsheetml/2006/main" count="746" uniqueCount="309">
  <si>
    <t>Dealer Name</t>
  </si>
  <si>
    <t>Retailer ID</t>
  </si>
  <si>
    <t>Retailer Name</t>
  </si>
  <si>
    <t>DSR</t>
  </si>
  <si>
    <t>Bar Phone Target</t>
  </si>
  <si>
    <t>Ach</t>
  </si>
  <si>
    <t>%</t>
  </si>
  <si>
    <t>gap to 80%</t>
  </si>
  <si>
    <t>SP Target</t>
  </si>
  <si>
    <t>Hello Rajshahi</t>
  </si>
  <si>
    <t>RET-08735</t>
  </si>
  <si>
    <t>Atik Electronics</t>
  </si>
  <si>
    <t>Bandhan Chandro Roy Bappy</t>
  </si>
  <si>
    <t>RET-13155</t>
  </si>
  <si>
    <t>Dola Telecom</t>
  </si>
  <si>
    <t>RET-33962</t>
  </si>
  <si>
    <t>Haque Telecom</t>
  </si>
  <si>
    <t>RET-13331</t>
  </si>
  <si>
    <t>Jahid Telecom</t>
  </si>
  <si>
    <t>RET-08713</t>
  </si>
  <si>
    <t>Maa Telecom</t>
  </si>
  <si>
    <t>RET-20077</t>
  </si>
  <si>
    <t>Mahabub Telecom</t>
  </si>
  <si>
    <t>RET-29482</t>
  </si>
  <si>
    <t>Mithila Telecom</t>
  </si>
  <si>
    <t>RET-12482</t>
  </si>
  <si>
    <t>Mizan Telecom</t>
  </si>
  <si>
    <t>RET-31960</t>
  </si>
  <si>
    <t>MM Telecom</t>
  </si>
  <si>
    <t>RET-12961</t>
  </si>
  <si>
    <t>Saju Telecom</t>
  </si>
  <si>
    <t>RET-08731</t>
  </si>
  <si>
    <t>Shetu Telecom</t>
  </si>
  <si>
    <t>RET-13334</t>
  </si>
  <si>
    <t>Sotota Telecom</t>
  </si>
  <si>
    <t>RET-33582</t>
  </si>
  <si>
    <t>Arnob Enterprise</t>
  </si>
  <si>
    <t>Dipak Kumar</t>
  </si>
  <si>
    <t>RET-33583</t>
  </si>
  <si>
    <t>Cellmart</t>
  </si>
  <si>
    <t>RET-08680</t>
  </si>
  <si>
    <t>RET-12921</t>
  </si>
  <si>
    <t>Jannat Telecom</t>
  </si>
  <si>
    <t>RET-08686</t>
  </si>
  <si>
    <t>M.Telecom 2</t>
  </si>
  <si>
    <t>RET-08753</t>
  </si>
  <si>
    <t>Mobile Link</t>
  </si>
  <si>
    <t>RET-12922</t>
  </si>
  <si>
    <t>Mobile Park</t>
  </si>
  <si>
    <t>RET-21937</t>
  </si>
  <si>
    <t>Mobile World</t>
  </si>
  <si>
    <t>RET-12959</t>
  </si>
  <si>
    <t>Nayem Telecom</t>
  </si>
  <si>
    <t>RET-12955</t>
  </si>
  <si>
    <t>Trisha Telecom</t>
  </si>
  <si>
    <t>Tulip-2</t>
  </si>
  <si>
    <t>RET-08791</t>
  </si>
  <si>
    <t>Apple Computer</t>
  </si>
  <si>
    <t>Imran Nazir</t>
  </si>
  <si>
    <t>RET-20751</t>
  </si>
  <si>
    <t>Bagha Telecom</t>
  </si>
  <si>
    <t>Mugdho Corporation</t>
  </si>
  <si>
    <t>RET-26498</t>
  </si>
  <si>
    <t>Aktar Telecom</t>
  </si>
  <si>
    <t>Md. Atiq Islam</t>
  </si>
  <si>
    <t>RET-07912</t>
  </si>
  <si>
    <t>Apurbo Electronics</t>
  </si>
  <si>
    <t>RET-24883</t>
  </si>
  <si>
    <t>Barsha Computer &amp; Mobile Center</t>
  </si>
  <si>
    <t>RET-32048</t>
  </si>
  <si>
    <t>Islam Enterprise</t>
  </si>
  <si>
    <t>RET-07911</t>
  </si>
  <si>
    <t>Joly mobile Center</t>
  </si>
  <si>
    <t>RET-20743</t>
  </si>
  <si>
    <t>M/S Nahida Electric &amp; Electronics</t>
  </si>
  <si>
    <t>RET-32046</t>
  </si>
  <si>
    <t>Ma-Moni Electronics</t>
  </si>
  <si>
    <t>RET-33093</t>
  </si>
  <si>
    <t>Mollah Mobile &amp; Electronics</t>
  </si>
  <si>
    <t>RET-23823</t>
  </si>
  <si>
    <t>Rokeya Mobile Center</t>
  </si>
  <si>
    <t>RET-14861</t>
  </si>
  <si>
    <t>Sabuj Electronics</t>
  </si>
  <si>
    <t>RET-28948</t>
  </si>
  <si>
    <t>SAP Telecom</t>
  </si>
  <si>
    <t>RET-07849</t>
  </si>
  <si>
    <t>Sardar Electronics</t>
  </si>
  <si>
    <t>RET-20742</t>
  </si>
  <si>
    <t>Shafi Mobile Electronics</t>
  </si>
  <si>
    <t>Md. Haider Ali</t>
  </si>
  <si>
    <t>RET-07856</t>
  </si>
  <si>
    <t>Desh Telecom</t>
  </si>
  <si>
    <t>RET-07843</t>
  </si>
  <si>
    <t>Jilani Mobile Center</t>
  </si>
  <si>
    <t>RET-33092</t>
  </si>
  <si>
    <t>Mondol Mobile Center</t>
  </si>
  <si>
    <t>RET-29330</t>
  </si>
  <si>
    <t>Natore Telecom</t>
  </si>
  <si>
    <t>RET-18552</t>
  </si>
  <si>
    <t>Rose Mobile Point</t>
  </si>
  <si>
    <t>RET-07858</t>
  </si>
  <si>
    <t>Tuhin Mobile center</t>
  </si>
  <si>
    <t>RET-07880</t>
  </si>
  <si>
    <t>Biswas Telecom</t>
  </si>
  <si>
    <t>Md. Kamrul Islam</t>
  </si>
  <si>
    <t>RET-07876</t>
  </si>
  <si>
    <t>Fatema Telecom</t>
  </si>
  <si>
    <t>RET-07943</t>
  </si>
  <si>
    <t>Friends Mobile Collection</t>
  </si>
  <si>
    <t>RET-33098</t>
  </si>
  <si>
    <t>Mim Mahim Mobile Center</t>
  </si>
  <si>
    <t>RET-07891</t>
  </si>
  <si>
    <t>Mitali Store</t>
  </si>
  <si>
    <t>RET-07877</t>
  </si>
  <si>
    <t>Mollah Mobile Center</t>
  </si>
  <si>
    <t>RET-07945</t>
  </si>
  <si>
    <t>Momtaj Telecom</t>
  </si>
  <si>
    <t>RET-07939</t>
  </si>
  <si>
    <t>Sikreeti Time</t>
  </si>
  <si>
    <t>RET-20746</t>
  </si>
  <si>
    <t>SK Telecom</t>
  </si>
  <si>
    <t>RET-07931</t>
  </si>
  <si>
    <t>SR Electronics</t>
  </si>
  <si>
    <t>RET-33099</t>
  </si>
  <si>
    <t>T M Electronics &amp; Mobile Plus</t>
  </si>
  <si>
    <t>RET-07923</t>
  </si>
  <si>
    <t>T.M Mobile Corner</t>
  </si>
  <si>
    <t>RET-18845</t>
  </si>
  <si>
    <t>Arefin Telecom</t>
  </si>
  <si>
    <t>Md. Moshiur Rahman</t>
  </si>
  <si>
    <t>RET-19865</t>
  </si>
  <si>
    <t>RET-12235</t>
  </si>
  <si>
    <t>Royal Communication</t>
  </si>
  <si>
    <t>RET-12813</t>
  </si>
  <si>
    <t>S.K Telecom</t>
  </si>
  <si>
    <t>RET-08762</t>
  </si>
  <si>
    <t>Shahin Telecom</t>
  </si>
  <si>
    <t>RET-07893</t>
  </si>
  <si>
    <t>Bhuiyan Mobile Center</t>
  </si>
  <si>
    <t>Md. Murad Rahman</t>
  </si>
  <si>
    <t>RET-30750</t>
  </si>
  <si>
    <t>Deepto Mobile Corner</t>
  </si>
  <si>
    <t>RET-07873</t>
  </si>
  <si>
    <t>Hridro Mobile Center</t>
  </si>
  <si>
    <t>RET-29193</t>
  </si>
  <si>
    <t>M.M Telecom</t>
  </si>
  <si>
    <t>RET-12915</t>
  </si>
  <si>
    <t>Ma Moni</t>
  </si>
  <si>
    <t>RET-07924</t>
  </si>
  <si>
    <t>Sarkar Telecom</t>
  </si>
  <si>
    <t>RET-30269</t>
  </si>
  <si>
    <t>Sathi Electronics</t>
  </si>
  <si>
    <t>RET-29696</t>
  </si>
  <si>
    <t>Shanto Electronics</t>
  </si>
  <si>
    <t>RET-27492</t>
  </si>
  <si>
    <t>Sheuli Telecom</t>
  </si>
  <si>
    <t>RET-07882</t>
  </si>
  <si>
    <t>Sohan Telecom</t>
  </si>
  <si>
    <t>RET-25935</t>
  </si>
  <si>
    <t>Sohel Telecom</t>
  </si>
  <si>
    <t>RET-07897</t>
  </si>
  <si>
    <t>Sujon Store</t>
  </si>
  <si>
    <t>Prithibi Corporation</t>
  </si>
  <si>
    <t>RET-08621</t>
  </si>
  <si>
    <t>Erfan Telecom</t>
  </si>
  <si>
    <t>Md. Rafiqul Islam</t>
  </si>
  <si>
    <t>RET-08700</t>
  </si>
  <si>
    <t>RET-33117</t>
  </si>
  <si>
    <t>RET-33119</t>
  </si>
  <si>
    <t>Momota Mobile Palace</t>
  </si>
  <si>
    <t>RET-18548</t>
  </si>
  <si>
    <t>Vai Vai Telecom</t>
  </si>
  <si>
    <t>RET-12236</t>
  </si>
  <si>
    <t>Famous Computer &amp; Mobile</t>
  </si>
  <si>
    <t>Md. Rezaul Karim</t>
  </si>
  <si>
    <t>RET-18843</t>
  </si>
  <si>
    <t>Friends Telecom</t>
  </si>
  <si>
    <t>RET-12342</t>
  </si>
  <si>
    <t>Helal Electronics</t>
  </si>
  <si>
    <t>RET-12369</t>
  </si>
  <si>
    <t>Hello Mobile</t>
  </si>
  <si>
    <t>RET-33961</t>
  </si>
  <si>
    <t>Joti Telecom-2</t>
  </si>
  <si>
    <t>RET-08642</t>
  </si>
  <si>
    <t>M.S Firoj Electronics</t>
  </si>
  <si>
    <t>RET-08644</t>
  </si>
  <si>
    <t>Riko Watch &amp; Telecom</t>
  </si>
  <si>
    <t>RET-08672</t>
  </si>
  <si>
    <t>S.I Telecom</t>
  </si>
  <si>
    <t>RET-08678</t>
  </si>
  <si>
    <t>S.S Telecom</t>
  </si>
  <si>
    <t>RET-08670</t>
  </si>
  <si>
    <t>Shuvo Electronics</t>
  </si>
  <si>
    <t>Md. Samim Reza</t>
  </si>
  <si>
    <t>RET-12821</t>
  </si>
  <si>
    <t>RET-23868</t>
  </si>
  <si>
    <t>Maruf Multimedia</t>
  </si>
  <si>
    <t>RET-08647</t>
  </si>
  <si>
    <t>Modina Telecom</t>
  </si>
  <si>
    <t>RET-20118</t>
  </si>
  <si>
    <t>Rahath Multimedia</t>
  </si>
  <si>
    <t>RET-12228</t>
  </si>
  <si>
    <t>Saha Telecom</t>
  </si>
  <si>
    <t>RET-08661</t>
  </si>
  <si>
    <t>Shahin Talecom</t>
  </si>
  <si>
    <t>RET-08656</t>
  </si>
  <si>
    <t>RET-08742</t>
  </si>
  <si>
    <t>Akhi Mobile Center</t>
  </si>
  <si>
    <t>Mithu Kumar Ghosh</t>
  </si>
  <si>
    <t>RET-08747</t>
  </si>
  <si>
    <t>Ali Telecom</t>
  </si>
  <si>
    <t>RET-08712</t>
  </si>
  <si>
    <t>Ava Telecom</t>
  </si>
  <si>
    <t>RET-13374</t>
  </si>
  <si>
    <t>Joty Telecom</t>
  </si>
  <si>
    <t>RET-22170</t>
  </si>
  <si>
    <t>RET-32853</t>
  </si>
  <si>
    <t>Masud Enterprise</t>
  </si>
  <si>
    <t>RET-08632</t>
  </si>
  <si>
    <t>Muna Mobile Plus</t>
  </si>
  <si>
    <t>RET-24595</t>
  </si>
  <si>
    <t>Shapla Electronic</t>
  </si>
  <si>
    <t>RET-08755</t>
  </si>
  <si>
    <t>Shapla Telecom</t>
  </si>
  <si>
    <t>RET-12479</t>
  </si>
  <si>
    <t>Suchona Telecom</t>
  </si>
  <si>
    <t>RET-26840</t>
  </si>
  <si>
    <t>Thuin Telecom</t>
  </si>
  <si>
    <t>RET-32150</t>
  </si>
  <si>
    <t>AB Telepathy</t>
  </si>
  <si>
    <t>Pappu Kumer Roy Biddut</t>
  </si>
  <si>
    <t>RET-08697</t>
  </si>
  <si>
    <t>Alif Telecom</t>
  </si>
  <si>
    <t>RET-08600</t>
  </si>
  <si>
    <t>Mobile Clinic</t>
  </si>
  <si>
    <t>RET-32866</t>
  </si>
  <si>
    <t>Mobile Touch</t>
  </si>
  <si>
    <t>RET-08605</t>
  </si>
  <si>
    <t>Padma Mobile</t>
  </si>
  <si>
    <t>RET-08693</t>
  </si>
  <si>
    <t>Rahman Telecom</t>
  </si>
  <si>
    <t>RET-12309</t>
  </si>
  <si>
    <t>Rubel Telecom</t>
  </si>
  <si>
    <t>RET-32268</t>
  </si>
  <si>
    <t>SA Mobile</t>
  </si>
  <si>
    <t>RET-25233</t>
  </si>
  <si>
    <t>Tasnim Telecom</t>
  </si>
  <si>
    <t>RET-29197</t>
  </si>
  <si>
    <t>Brothers Shopping Center</t>
  </si>
  <si>
    <t>Rabiul Islam</t>
  </si>
  <si>
    <t>RET-21144</t>
  </si>
  <si>
    <t>Fahim Telecom</t>
  </si>
  <si>
    <t>RET-08785</t>
  </si>
  <si>
    <t>Friends Electronics</t>
  </si>
  <si>
    <t>RET-29198</t>
  </si>
  <si>
    <t>M/S Bhai Bhai Telecom</t>
  </si>
  <si>
    <t>RET-12934</t>
  </si>
  <si>
    <t>Mimi Electronics</t>
  </si>
  <si>
    <t>RET-18553</t>
  </si>
  <si>
    <t>Multi Technology</t>
  </si>
  <si>
    <t>RET-08812</t>
  </si>
  <si>
    <t>Paul Machineries</t>
  </si>
  <si>
    <t>RET-12935</t>
  </si>
  <si>
    <t>Rasel Telecom</t>
  </si>
  <si>
    <t>RET-19365</t>
  </si>
  <si>
    <t>Rijia Telecom</t>
  </si>
  <si>
    <t>RET-12866</t>
  </si>
  <si>
    <t>Sabbir Mobile Bazar</t>
  </si>
  <si>
    <t>RET-32597</t>
  </si>
  <si>
    <t>Somobai Bazar</t>
  </si>
  <si>
    <t>RET-21070</t>
  </si>
  <si>
    <t>Tajmul Telecom</t>
  </si>
  <si>
    <t>Rubel Hossain</t>
  </si>
  <si>
    <t>RET-12225</t>
  </si>
  <si>
    <t>Liton Telezone</t>
  </si>
  <si>
    <t>RET-12240</t>
  </si>
  <si>
    <t>Sukriti Telecom</t>
  </si>
  <si>
    <t>RET-25216</t>
  </si>
  <si>
    <t>Ujjal Electronic&amp;Telecom</t>
  </si>
  <si>
    <t>RET-20111</t>
  </si>
  <si>
    <t>Zahin Telecom &amp; Mobile Servicing Center</t>
  </si>
  <si>
    <t>RET-08817</t>
  </si>
  <si>
    <t>Afzal Telecom</t>
  </si>
  <si>
    <t>Shoel Rana</t>
  </si>
  <si>
    <t>RET-08802</t>
  </si>
  <si>
    <t>B.M Telecom</t>
  </si>
  <si>
    <t>RET-08807</t>
  </si>
  <si>
    <t>Charghat Telecom</t>
  </si>
  <si>
    <t>RET-32596</t>
  </si>
  <si>
    <t>RET-21138</t>
  </si>
  <si>
    <t>Hasan Telecom</t>
  </si>
  <si>
    <t>RET-08822</t>
  </si>
  <si>
    <t>Mobile Palace</t>
  </si>
  <si>
    <t>RET-29195</t>
  </si>
  <si>
    <t xml:space="preserve">N.K Telecom </t>
  </si>
  <si>
    <t>RET-32040</t>
  </si>
  <si>
    <t>Neha Telecom</t>
  </si>
  <si>
    <t>RET-23289</t>
  </si>
  <si>
    <t>Sanowar Telecom</t>
  </si>
  <si>
    <t>RET-17768</t>
  </si>
  <si>
    <t>Satata Mobile</t>
  </si>
  <si>
    <t>RET-08806</t>
  </si>
  <si>
    <t>Sunjit Telecom</t>
  </si>
  <si>
    <t>RET-08823</t>
  </si>
  <si>
    <t>Tipu Mobile Center</t>
  </si>
  <si>
    <t>Total=</t>
  </si>
  <si>
    <t>Salary=</t>
  </si>
  <si>
    <t>Eid Bonus=</t>
  </si>
  <si>
    <t>House Rent=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</si>
</sst>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sz val="3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9" fontId="2" fillId="2" borderId="1" xfId="2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9" fontId="2" fillId="3" borderId="1" xfId="2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showGridLines="0" zoomScale="75" zoomScaleNormal="75" workbookViewId="0">
      <pane xSplit="4" ySplit="2" topLeftCell="E3" activePane="bottomRight" state="frozen"/>
      <selection activeCell="F3" sqref="F3"/>
      <selection pane="topRight" activeCell="F3" sqref="F3"/>
      <selection pane="bottomLeft" activeCell="F3" sqref="F3"/>
      <selection pane="bottomRight" activeCell="O24" sqref="N24:O25"/>
    </sheetView>
  </sheetViews>
  <sheetFormatPr defaultRowHeight="13.5"/>
  <cols>
    <col min="1" max="1" width="21.140625" style="1" bestFit="1" customWidth="1"/>
    <col min="2" max="2" width="18.5703125" style="1" bestFit="1" customWidth="1"/>
    <col min="3" max="3" width="38" style="1" bestFit="1" customWidth="1"/>
    <col min="4" max="4" width="28" style="1" bestFit="1" customWidth="1"/>
    <col min="5" max="5" width="26.5703125" style="1" bestFit="1" customWidth="1"/>
    <col min="6" max="6" width="12" style="1" bestFit="1" customWidth="1"/>
    <col min="7" max="7" width="9.7109375" style="1" bestFit="1" customWidth="1"/>
    <col min="8" max="8" width="19.5703125" style="1" bestFit="1" customWidth="1"/>
    <col min="9" max="9" width="0" style="1" hidden="1" customWidth="1"/>
    <col min="10" max="16384" width="9.140625" style="1"/>
  </cols>
  <sheetData>
    <row r="1" spans="1:10">
      <c r="E1" s="2"/>
      <c r="F1" s="2"/>
      <c r="G1" s="2"/>
      <c r="H1" s="2"/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10">
      <c r="A3" s="6" t="s">
        <v>9</v>
      </c>
      <c r="B3" s="6" t="s">
        <v>10</v>
      </c>
      <c r="C3" s="6" t="s">
        <v>11</v>
      </c>
      <c r="D3" s="6" t="s">
        <v>12</v>
      </c>
      <c r="E3" s="7">
        <v>65000</v>
      </c>
      <c r="F3" s="7">
        <v>24860</v>
      </c>
      <c r="G3" s="8">
        <f t="shared" ref="G3:G34" si="0">F3/E3</f>
        <v>0.38246153846153846</v>
      </c>
      <c r="H3" s="7">
        <f t="shared" ref="H3:H34" si="1">E3*80%-F3</f>
        <v>27140</v>
      </c>
      <c r="J3" s="10"/>
    </row>
    <row r="4" spans="1:10">
      <c r="A4" s="6" t="s">
        <v>9</v>
      </c>
      <c r="B4" s="6" t="s">
        <v>13</v>
      </c>
      <c r="C4" s="6" t="s">
        <v>14</v>
      </c>
      <c r="D4" s="6" t="s">
        <v>12</v>
      </c>
      <c r="E4" s="7">
        <v>80000</v>
      </c>
      <c r="F4" s="7">
        <v>40530</v>
      </c>
      <c r="G4" s="8">
        <f t="shared" si="0"/>
        <v>0.50662499999999999</v>
      </c>
      <c r="H4" s="7">
        <f t="shared" si="1"/>
        <v>23470</v>
      </c>
    </row>
    <row r="5" spans="1:10">
      <c r="A5" s="6" t="s">
        <v>9</v>
      </c>
      <c r="B5" s="6" t="s">
        <v>15</v>
      </c>
      <c r="C5" s="6" t="s">
        <v>16</v>
      </c>
      <c r="D5" s="6" t="s">
        <v>12</v>
      </c>
      <c r="E5" s="7">
        <v>40000</v>
      </c>
      <c r="F5" s="7">
        <v>8420</v>
      </c>
      <c r="G5" s="8">
        <f t="shared" si="0"/>
        <v>0.21049999999999999</v>
      </c>
      <c r="H5" s="7">
        <f t="shared" si="1"/>
        <v>23580</v>
      </c>
    </row>
    <row r="6" spans="1:10">
      <c r="A6" s="6" t="s">
        <v>9</v>
      </c>
      <c r="B6" s="6" t="s">
        <v>17</v>
      </c>
      <c r="C6" s="6" t="s">
        <v>18</v>
      </c>
      <c r="D6" s="6" t="s">
        <v>12</v>
      </c>
      <c r="E6" s="7">
        <v>30000</v>
      </c>
      <c r="F6" s="7">
        <v>4880</v>
      </c>
      <c r="G6" s="8">
        <f t="shared" si="0"/>
        <v>0.16266666666666665</v>
      </c>
      <c r="H6" s="7">
        <f t="shared" si="1"/>
        <v>19120</v>
      </c>
    </row>
    <row r="7" spans="1:10">
      <c r="A7" s="6" t="s">
        <v>9</v>
      </c>
      <c r="B7" s="6" t="s">
        <v>19</v>
      </c>
      <c r="C7" s="6" t="s">
        <v>20</v>
      </c>
      <c r="D7" s="6" t="s">
        <v>12</v>
      </c>
      <c r="E7" s="7">
        <v>80000</v>
      </c>
      <c r="F7" s="7">
        <v>5210</v>
      </c>
      <c r="G7" s="8">
        <f t="shared" si="0"/>
        <v>6.5125000000000002E-2</v>
      </c>
      <c r="H7" s="7">
        <f t="shared" si="1"/>
        <v>58790</v>
      </c>
    </row>
    <row r="8" spans="1:10">
      <c r="A8" s="6" t="s">
        <v>9</v>
      </c>
      <c r="B8" s="6" t="s">
        <v>21</v>
      </c>
      <c r="C8" s="6" t="s">
        <v>22</v>
      </c>
      <c r="D8" s="6" t="s">
        <v>12</v>
      </c>
      <c r="E8" s="7">
        <v>90000</v>
      </c>
      <c r="F8" s="7">
        <v>43430</v>
      </c>
      <c r="G8" s="8">
        <f t="shared" si="0"/>
        <v>0.48255555555555557</v>
      </c>
      <c r="H8" s="7">
        <f t="shared" si="1"/>
        <v>28570</v>
      </c>
    </row>
    <row r="9" spans="1:10">
      <c r="A9" s="6" t="s">
        <v>9</v>
      </c>
      <c r="B9" s="6" t="s">
        <v>25</v>
      </c>
      <c r="C9" s="6" t="s">
        <v>26</v>
      </c>
      <c r="D9" s="6" t="s">
        <v>12</v>
      </c>
      <c r="E9" s="7">
        <v>125000</v>
      </c>
      <c r="F9" s="7">
        <v>50850</v>
      </c>
      <c r="G9" s="8">
        <f t="shared" si="0"/>
        <v>0.40679999999999999</v>
      </c>
      <c r="H9" s="7">
        <f t="shared" si="1"/>
        <v>49150</v>
      </c>
    </row>
    <row r="10" spans="1:10">
      <c r="A10" s="6" t="s">
        <v>9</v>
      </c>
      <c r="B10" s="6" t="s">
        <v>27</v>
      </c>
      <c r="C10" s="6" t="s">
        <v>28</v>
      </c>
      <c r="D10" s="6" t="s">
        <v>12</v>
      </c>
      <c r="E10" s="7">
        <v>30000</v>
      </c>
      <c r="F10" s="7">
        <v>9050</v>
      </c>
      <c r="G10" s="8">
        <f t="shared" si="0"/>
        <v>0.30166666666666669</v>
      </c>
      <c r="H10" s="7">
        <f t="shared" si="1"/>
        <v>14950</v>
      </c>
    </row>
    <row r="11" spans="1:10">
      <c r="A11" s="6" t="s">
        <v>9</v>
      </c>
      <c r="B11" s="6" t="s">
        <v>29</v>
      </c>
      <c r="C11" s="6" t="s">
        <v>30</v>
      </c>
      <c r="D11" s="6" t="s">
        <v>12</v>
      </c>
      <c r="E11" s="7">
        <v>80000</v>
      </c>
      <c r="F11" s="7">
        <v>16550</v>
      </c>
      <c r="G11" s="8">
        <f t="shared" si="0"/>
        <v>0.206875</v>
      </c>
      <c r="H11" s="7">
        <f t="shared" si="1"/>
        <v>47450</v>
      </c>
    </row>
    <row r="12" spans="1:10">
      <c r="A12" s="6" t="s">
        <v>9</v>
      </c>
      <c r="B12" s="6" t="s">
        <v>31</v>
      </c>
      <c r="C12" s="6" t="s">
        <v>32</v>
      </c>
      <c r="D12" s="6" t="s">
        <v>12</v>
      </c>
      <c r="E12" s="7">
        <v>80000</v>
      </c>
      <c r="F12" s="7">
        <v>11950</v>
      </c>
      <c r="G12" s="8">
        <f t="shared" si="0"/>
        <v>0.14937500000000001</v>
      </c>
      <c r="H12" s="7">
        <f t="shared" si="1"/>
        <v>52050</v>
      </c>
    </row>
    <row r="13" spans="1:10">
      <c r="A13" s="6" t="s">
        <v>9</v>
      </c>
      <c r="B13" s="6" t="s">
        <v>33</v>
      </c>
      <c r="C13" s="6" t="s">
        <v>34</v>
      </c>
      <c r="D13" s="6" t="s">
        <v>12</v>
      </c>
      <c r="E13" s="7">
        <v>100000</v>
      </c>
      <c r="F13" s="7">
        <v>54535</v>
      </c>
      <c r="G13" s="8">
        <f t="shared" si="0"/>
        <v>0.54535</v>
      </c>
      <c r="H13" s="7">
        <f t="shared" si="1"/>
        <v>25465</v>
      </c>
    </row>
    <row r="14" spans="1:10">
      <c r="A14" s="6" t="s">
        <v>9</v>
      </c>
      <c r="B14" s="6" t="s">
        <v>35</v>
      </c>
      <c r="C14" s="6" t="s">
        <v>36</v>
      </c>
      <c r="D14" s="6" t="s">
        <v>37</v>
      </c>
      <c r="E14" s="7">
        <v>50000</v>
      </c>
      <c r="F14" s="7">
        <v>27220</v>
      </c>
      <c r="G14" s="8">
        <f t="shared" si="0"/>
        <v>0.5444</v>
      </c>
      <c r="H14" s="7">
        <f t="shared" si="1"/>
        <v>12780</v>
      </c>
    </row>
    <row r="15" spans="1:10">
      <c r="A15" s="6" t="s">
        <v>9</v>
      </c>
      <c r="B15" s="6" t="s">
        <v>41</v>
      </c>
      <c r="C15" s="6" t="s">
        <v>42</v>
      </c>
      <c r="D15" s="6" t="s">
        <v>37</v>
      </c>
      <c r="E15" s="7">
        <v>160000</v>
      </c>
      <c r="F15" s="7">
        <v>21660</v>
      </c>
      <c r="G15" s="8">
        <f t="shared" si="0"/>
        <v>0.135375</v>
      </c>
      <c r="H15" s="7">
        <f t="shared" si="1"/>
        <v>106340</v>
      </c>
    </row>
    <row r="16" spans="1:10">
      <c r="A16" s="6" t="s">
        <v>9</v>
      </c>
      <c r="B16" s="6" t="s">
        <v>43</v>
      </c>
      <c r="C16" s="6" t="s">
        <v>44</v>
      </c>
      <c r="D16" s="6" t="s">
        <v>37</v>
      </c>
      <c r="E16" s="7">
        <v>100000</v>
      </c>
      <c r="F16" s="7">
        <v>53860</v>
      </c>
      <c r="G16" s="8">
        <f t="shared" si="0"/>
        <v>0.53859999999999997</v>
      </c>
      <c r="H16" s="7">
        <f t="shared" si="1"/>
        <v>26140</v>
      </c>
    </row>
    <row r="17" spans="1:8">
      <c r="A17" s="6" t="s">
        <v>9</v>
      </c>
      <c r="B17" s="6" t="s">
        <v>45</v>
      </c>
      <c r="C17" s="6" t="s">
        <v>46</v>
      </c>
      <c r="D17" s="6" t="s">
        <v>37</v>
      </c>
      <c r="E17" s="7">
        <v>110000</v>
      </c>
      <c r="F17" s="7">
        <v>73300</v>
      </c>
      <c r="G17" s="8">
        <f t="shared" si="0"/>
        <v>0.66636363636363638</v>
      </c>
      <c r="H17" s="7">
        <f t="shared" si="1"/>
        <v>14700</v>
      </c>
    </row>
    <row r="18" spans="1:8">
      <c r="A18" s="6" t="s">
        <v>9</v>
      </c>
      <c r="B18" s="6" t="s">
        <v>47</v>
      </c>
      <c r="C18" s="6" t="s">
        <v>48</v>
      </c>
      <c r="D18" s="6" t="s">
        <v>37</v>
      </c>
      <c r="E18" s="7">
        <v>110000</v>
      </c>
      <c r="F18" s="7">
        <v>56805</v>
      </c>
      <c r="G18" s="8">
        <f t="shared" si="0"/>
        <v>0.51640909090909093</v>
      </c>
      <c r="H18" s="7">
        <f t="shared" si="1"/>
        <v>31195</v>
      </c>
    </row>
    <row r="19" spans="1:8">
      <c r="A19" s="6" t="s">
        <v>9</v>
      </c>
      <c r="B19" s="6" t="s">
        <v>49</v>
      </c>
      <c r="C19" s="6" t="s">
        <v>50</v>
      </c>
      <c r="D19" s="6" t="s">
        <v>37</v>
      </c>
      <c r="E19" s="7">
        <v>85000</v>
      </c>
      <c r="F19" s="7"/>
      <c r="G19" s="8">
        <f t="shared" si="0"/>
        <v>0</v>
      </c>
      <c r="H19" s="7">
        <f t="shared" si="1"/>
        <v>68000</v>
      </c>
    </row>
    <row r="20" spans="1:8">
      <c r="A20" s="6" t="s">
        <v>9</v>
      </c>
      <c r="B20" s="6" t="s">
        <v>51</v>
      </c>
      <c r="C20" s="6" t="s">
        <v>52</v>
      </c>
      <c r="D20" s="6" t="s">
        <v>37</v>
      </c>
      <c r="E20" s="7">
        <v>130000</v>
      </c>
      <c r="F20" s="7">
        <v>44330</v>
      </c>
      <c r="G20" s="8">
        <f t="shared" si="0"/>
        <v>0.34100000000000003</v>
      </c>
      <c r="H20" s="7">
        <f t="shared" si="1"/>
        <v>59670</v>
      </c>
    </row>
    <row r="21" spans="1:8">
      <c r="A21" s="6" t="s">
        <v>9</v>
      </c>
      <c r="B21" s="6" t="s">
        <v>53</v>
      </c>
      <c r="C21" s="6" t="s">
        <v>54</v>
      </c>
      <c r="D21" s="6" t="s">
        <v>37</v>
      </c>
      <c r="E21" s="7">
        <v>160000</v>
      </c>
      <c r="F21" s="7">
        <v>64120</v>
      </c>
      <c r="G21" s="8">
        <f t="shared" si="0"/>
        <v>0.40075</v>
      </c>
      <c r="H21" s="7">
        <f t="shared" si="1"/>
        <v>63880</v>
      </c>
    </row>
    <row r="22" spans="1:8">
      <c r="A22" s="6" t="s">
        <v>9</v>
      </c>
      <c r="B22" s="6" t="s">
        <v>127</v>
      </c>
      <c r="C22" s="6" t="s">
        <v>128</v>
      </c>
      <c r="D22" s="6" t="s">
        <v>129</v>
      </c>
      <c r="E22" s="7">
        <v>100000</v>
      </c>
      <c r="F22" s="7">
        <v>48295</v>
      </c>
      <c r="G22" s="8">
        <f t="shared" si="0"/>
        <v>0.48294999999999999</v>
      </c>
      <c r="H22" s="7">
        <f t="shared" si="1"/>
        <v>31705</v>
      </c>
    </row>
    <row r="23" spans="1:8">
      <c r="A23" s="6" t="s">
        <v>9</v>
      </c>
      <c r="B23" s="6" t="s">
        <v>130</v>
      </c>
      <c r="C23" s="6" t="s">
        <v>20</v>
      </c>
      <c r="D23" s="6" t="s">
        <v>129</v>
      </c>
      <c r="E23" s="7">
        <v>190000</v>
      </c>
      <c r="F23" s="7">
        <v>920</v>
      </c>
      <c r="G23" s="8">
        <f t="shared" si="0"/>
        <v>4.842105263157895E-3</v>
      </c>
      <c r="H23" s="7">
        <f t="shared" si="1"/>
        <v>151080</v>
      </c>
    </row>
    <row r="24" spans="1:8">
      <c r="A24" s="6" t="s">
        <v>9</v>
      </c>
      <c r="B24" s="6" t="s">
        <v>131</v>
      </c>
      <c r="C24" s="6" t="s">
        <v>132</v>
      </c>
      <c r="D24" s="6" t="s">
        <v>129</v>
      </c>
      <c r="E24" s="7">
        <v>70000</v>
      </c>
      <c r="F24" s="7">
        <v>3060</v>
      </c>
      <c r="G24" s="8">
        <f t="shared" si="0"/>
        <v>4.3714285714285712E-2</v>
      </c>
      <c r="H24" s="7">
        <f t="shared" si="1"/>
        <v>52940</v>
      </c>
    </row>
    <row r="25" spans="1:8">
      <c r="A25" s="6" t="s">
        <v>9</v>
      </c>
      <c r="B25" s="6" t="s">
        <v>133</v>
      </c>
      <c r="C25" s="6" t="s">
        <v>134</v>
      </c>
      <c r="D25" s="6" t="s">
        <v>129</v>
      </c>
      <c r="E25" s="7">
        <v>120000</v>
      </c>
      <c r="F25" s="7">
        <v>20070</v>
      </c>
      <c r="G25" s="8">
        <f t="shared" si="0"/>
        <v>0.16725000000000001</v>
      </c>
      <c r="H25" s="7">
        <f t="shared" si="1"/>
        <v>75930</v>
      </c>
    </row>
    <row r="26" spans="1:8">
      <c r="A26" s="6" t="s">
        <v>9</v>
      </c>
      <c r="B26" s="6" t="s">
        <v>135</v>
      </c>
      <c r="C26" s="6" t="s">
        <v>136</v>
      </c>
      <c r="D26" s="6" t="s">
        <v>129</v>
      </c>
      <c r="E26" s="7">
        <v>225000</v>
      </c>
      <c r="F26" s="7">
        <v>100920</v>
      </c>
      <c r="G26" s="8">
        <f t="shared" si="0"/>
        <v>0.44853333333333334</v>
      </c>
      <c r="H26" s="7">
        <f t="shared" si="1"/>
        <v>79080</v>
      </c>
    </row>
    <row r="27" spans="1:8">
      <c r="A27" s="6" t="s">
        <v>9</v>
      </c>
      <c r="B27" s="6" t="s">
        <v>172</v>
      </c>
      <c r="C27" s="6" t="s">
        <v>173</v>
      </c>
      <c r="D27" s="6" t="s">
        <v>174</v>
      </c>
      <c r="E27" s="7">
        <v>100000</v>
      </c>
      <c r="F27" s="7">
        <v>34050</v>
      </c>
      <c r="G27" s="8">
        <f t="shared" si="0"/>
        <v>0.34050000000000002</v>
      </c>
      <c r="H27" s="7">
        <f t="shared" si="1"/>
        <v>45950</v>
      </c>
    </row>
    <row r="28" spans="1:8">
      <c r="A28" s="6" t="s">
        <v>9</v>
      </c>
      <c r="B28" s="6" t="s">
        <v>175</v>
      </c>
      <c r="C28" s="6" t="s">
        <v>176</v>
      </c>
      <c r="D28" s="6" t="s">
        <v>174</v>
      </c>
      <c r="E28" s="7">
        <v>125000</v>
      </c>
      <c r="F28" s="7">
        <v>3480</v>
      </c>
      <c r="G28" s="8">
        <f t="shared" si="0"/>
        <v>2.784E-2</v>
      </c>
      <c r="H28" s="7">
        <f t="shared" si="1"/>
        <v>96520</v>
      </c>
    </row>
    <row r="29" spans="1:8">
      <c r="A29" s="6" t="s">
        <v>9</v>
      </c>
      <c r="B29" s="6" t="s">
        <v>177</v>
      </c>
      <c r="C29" s="6" t="s">
        <v>178</v>
      </c>
      <c r="D29" s="6" t="s">
        <v>174</v>
      </c>
      <c r="E29" s="7">
        <v>125000</v>
      </c>
      <c r="F29" s="7">
        <v>25550</v>
      </c>
      <c r="G29" s="8">
        <f t="shared" si="0"/>
        <v>0.2044</v>
      </c>
      <c r="H29" s="7">
        <f t="shared" si="1"/>
        <v>74450</v>
      </c>
    </row>
    <row r="30" spans="1:8">
      <c r="A30" s="6" t="s">
        <v>9</v>
      </c>
      <c r="B30" s="6" t="s">
        <v>179</v>
      </c>
      <c r="C30" s="6" t="s">
        <v>180</v>
      </c>
      <c r="D30" s="6" t="s">
        <v>174</v>
      </c>
      <c r="E30" s="7">
        <v>320000</v>
      </c>
      <c r="F30" s="7">
        <v>152605</v>
      </c>
      <c r="G30" s="8">
        <f t="shared" si="0"/>
        <v>0.47689062500000001</v>
      </c>
      <c r="H30" s="7">
        <f t="shared" si="1"/>
        <v>103395</v>
      </c>
    </row>
    <row r="31" spans="1:8">
      <c r="A31" s="6" t="s">
        <v>9</v>
      </c>
      <c r="B31" s="6" t="s">
        <v>183</v>
      </c>
      <c r="C31" s="6" t="s">
        <v>184</v>
      </c>
      <c r="D31" s="6" t="s">
        <v>174</v>
      </c>
      <c r="E31" s="7">
        <v>125000</v>
      </c>
      <c r="F31" s="7">
        <v>27680</v>
      </c>
      <c r="G31" s="8">
        <f t="shared" si="0"/>
        <v>0.22144</v>
      </c>
      <c r="H31" s="7">
        <f t="shared" si="1"/>
        <v>72320</v>
      </c>
    </row>
    <row r="32" spans="1:8">
      <c r="A32" s="6" t="s">
        <v>9</v>
      </c>
      <c r="B32" s="6" t="s">
        <v>185</v>
      </c>
      <c r="C32" s="6" t="s">
        <v>186</v>
      </c>
      <c r="D32" s="6" t="s">
        <v>174</v>
      </c>
      <c r="E32" s="7">
        <v>125000</v>
      </c>
      <c r="F32" s="7">
        <v>25820</v>
      </c>
      <c r="G32" s="8">
        <f t="shared" si="0"/>
        <v>0.20655999999999999</v>
      </c>
      <c r="H32" s="7">
        <f t="shared" si="1"/>
        <v>74180</v>
      </c>
    </row>
    <row r="33" spans="1:8">
      <c r="A33" s="6" t="s">
        <v>9</v>
      </c>
      <c r="B33" s="6" t="s">
        <v>187</v>
      </c>
      <c r="C33" s="6" t="s">
        <v>188</v>
      </c>
      <c r="D33" s="6" t="s">
        <v>174</v>
      </c>
      <c r="E33" s="7">
        <v>100000</v>
      </c>
      <c r="F33" s="7">
        <v>68460</v>
      </c>
      <c r="G33" s="8">
        <f t="shared" si="0"/>
        <v>0.68459999999999999</v>
      </c>
      <c r="H33" s="7">
        <f t="shared" si="1"/>
        <v>11540</v>
      </c>
    </row>
    <row r="34" spans="1:8">
      <c r="A34" s="6" t="s">
        <v>9</v>
      </c>
      <c r="B34" s="6" t="s">
        <v>189</v>
      </c>
      <c r="C34" s="6" t="s">
        <v>190</v>
      </c>
      <c r="D34" s="6" t="s">
        <v>174</v>
      </c>
      <c r="E34" s="7">
        <v>300000</v>
      </c>
      <c r="F34" s="7">
        <v>162470</v>
      </c>
      <c r="G34" s="8">
        <f t="shared" si="0"/>
        <v>0.54156666666666664</v>
      </c>
      <c r="H34" s="7">
        <f t="shared" si="1"/>
        <v>77530</v>
      </c>
    </row>
    <row r="35" spans="1:8">
      <c r="A35" s="6" t="s">
        <v>9</v>
      </c>
      <c r="B35" s="6" t="s">
        <v>191</v>
      </c>
      <c r="C35" s="6" t="s">
        <v>192</v>
      </c>
      <c r="D35" s="6" t="s">
        <v>174</v>
      </c>
      <c r="E35" s="7">
        <v>125000</v>
      </c>
      <c r="F35" s="7">
        <v>99925</v>
      </c>
      <c r="G35" s="8">
        <f t="shared" ref="G35:G66" si="2">F35/E35</f>
        <v>0.7994</v>
      </c>
      <c r="H35" s="7">
        <f t="shared" ref="H35:H66" si="3">E35*80%-F35</f>
        <v>75</v>
      </c>
    </row>
    <row r="36" spans="1:8">
      <c r="A36" s="6" t="s">
        <v>9</v>
      </c>
      <c r="B36" s="6" t="s">
        <v>206</v>
      </c>
      <c r="C36" s="6" t="s">
        <v>207</v>
      </c>
      <c r="D36" s="6" t="s">
        <v>208</v>
      </c>
      <c r="E36" s="7">
        <v>130000</v>
      </c>
      <c r="F36" s="7">
        <v>56110</v>
      </c>
      <c r="G36" s="8">
        <f t="shared" si="2"/>
        <v>0.43161538461538462</v>
      </c>
      <c r="H36" s="7">
        <f t="shared" si="3"/>
        <v>47890</v>
      </c>
    </row>
    <row r="37" spans="1:8">
      <c r="A37" s="6" t="s">
        <v>9</v>
      </c>
      <c r="B37" s="6" t="s">
        <v>209</v>
      </c>
      <c r="C37" s="6" t="s">
        <v>210</v>
      </c>
      <c r="D37" s="6" t="s">
        <v>208</v>
      </c>
      <c r="E37" s="7">
        <v>65000</v>
      </c>
      <c r="F37" s="7">
        <v>10430</v>
      </c>
      <c r="G37" s="8">
        <f t="shared" si="2"/>
        <v>0.16046153846153846</v>
      </c>
      <c r="H37" s="7">
        <f t="shared" si="3"/>
        <v>41570</v>
      </c>
    </row>
    <row r="38" spans="1:8">
      <c r="A38" s="6" t="s">
        <v>9</v>
      </c>
      <c r="B38" s="6" t="s">
        <v>211</v>
      </c>
      <c r="C38" s="6" t="s">
        <v>212</v>
      </c>
      <c r="D38" s="6" t="s">
        <v>208</v>
      </c>
      <c r="E38" s="7">
        <v>100000</v>
      </c>
      <c r="F38" s="7">
        <v>46840</v>
      </c>
      <c r="G38" s="8">
        <f t="shared" si="2"/>
        <v>0.46839999999999998</v>
      </c>
      <c r="H38" s="7">
        <f t="shared" si="3"/>
        <v>33160</v>
      </c>
    </row>
    <row r="39" spans="1:8">
      <c r="A39" s="6" t="s">
        <v>9</v>
      </c>
      <c r="B39" s="6" t="s">
        <v>213</v>
      </c>
      <c r="C39" s="6" t="s">
        <v>214</v>
      </c>
      <c r="D39" s="6" t="s">
        <v>208</v>
      </c>
      <c r="E39" s="7">
        <v>100000</v>
      </c>
      <c r="F39" s="7">
        <v>12430</v>
      </c>
      <c r="G39" s="8">
        <f t="shared" si="2"/>
        <v>0.12429999999999999</v>
      </c>
      <c r="H39" s="7">
        <f t="shared" si="3"/>
        <v>67570</v>
      </c>
    </row>
    <row r="40" spans="1:8">
      <c r="A40" s="6" t="s">
        <v>9</v>
      </c>
      <c r="B40" s="6" t="s">
        <v>215</v>
      </c>
      <c r="C40" s="6" t="s">
        <v>20</v>
      </c>
      <c r="D40" s="6" t="s">
        <v>208</v>
      </c>
      <c r="E40" s="7">
        <v>65000</v>
      </c>
      <c r="F40" s="7">
        <v>12520</v>
      </c>
      <c r="G40" s="8">
        <f t="shared" si="2"/>
        <v>0.1926153846153846</v>
      </c>
      <c r="H40" s="7">
        <f t="shared" si="3"/>
        <v>39480</v>
      </c>
    </row>
    <row r="41" spans="1:8">
      <c r="A41" s="6" t="s">
        <v>9</v>
      </c>
      <c r="B41" s="6" t="s">
        <v>216</v>
      </c>
      <c r="C41" s="6" t="s">
        <v>217</v>
      </c>
      <c r="D41" s="6" t="s">
        <v>208</v>
      </c>
      <c r="E41" s="7">
        <v>80743</v>
      </c>
      <c r="F41" s="7">
        <v>20600</v>
      </c>
      <c r="G41" s="8">
        <f t="shared" si="2"/>
        <v>0.25513047570687242</v>
      </c>
      <c r="H41" s="7">
        <f t="shared" si="3"/>
        <v>43994.400000000001</v>
      </c>
    </row>
    <row r="42" spans="1:8">
      <c r="A42" s="6" t="s">
        <v>9</v>
      </c>
      <c r="B42" s="6" t="s">
        <v>218</v>
      </c>
      <c r="C42" s="6" t="s">
        <v>219</v>
      </c>
      <c r="D42" s="6" t="s">
        <v>208</v>
      </c>
      <c r="E42" s="7">
        <v>125000</v>
      </c>
      <c r="F42" s="7">
        <v>31730</v>
      </c>
      <c r="G42" s="8">
        <f t="shared" si="2"/>
        <v>0.25384000000000001</v>
      </c>
      <c r="H42" s="7">
        <f t="shared" si="3"/>
        <v>68270</v>
      </c>
    </row>
    <row r="43" spans="1:8">
      <c r="A43" s="6" t="s">
        <v>9</v>
      </c>
      <c r="B43" s="6" t="s">
        <v>220</v>
      </c>
      <c r="C43" s="6" t="s">
        <v>221</v>
      </c>
      <c r="D43" s="6" t="s">
        <v>208</v>
      </c>
      <c r="E43" s="7">
        <v>125000</v>
      </c>
      <c r="F43" s="7">
        <v>54135</v>
      </c>
      <c r="G43" s="8">
        <f t="shared" si="2"/>
        <v>0.43308000000000002</v>
      </c>
      <c r="H43" s="7">
        <f t="shared" si="3"/>
        <v>45865</v>
      </c>
    </row>
    <row r="44" spans="1:8">
      <c r="A44" s="6" t="s">
        <v>9</v>
      </c>
      <c r="B44" s="6" t="s">
        <v>222</v>
      </c>
      <c r="C44" s="6" t="s">
        <v>223</v>
      </c>
      <c r="D44" s="6" t="s">
        <v>208</v>
      </c>
      <c r="E44" s="7">
        <v>400000</v>
      </c>
      <c r="F44" s="7">
        <v>180310</v>
      </c>
      <c r="G44" s="8">
        <f t="shared" si="2"/>
        <v>0.45077499999999998</v>
      </c>
      <c r="H44" s="7">
        <f t="shared" si="3"/>
        <v>139690</v>
      </c>
    </row>
    <row r="45" spans="1:8">
      <c r="A45" s="6" t="s">
        <v>9</v>
      </c>
      <c r="B45" s="6" t="s">
        <v>224</v>
      </c>
      <c r="C45" s="6" t="s">
        <v>225</v>
      </c>
      <c r="D45" s="6" t="s">
        <v>208</v>
      </c>
      <c r="E45" s="7">
        <v>75000</v>
      </c>
      <c r="F45" s="7">
        <v>10600</v>
      </c>
      <c r="G45" s="8">
        <f t="shared" si="2"/>
        <v>0.14133333333333334</v>
      </c>
      <c r="H45" s="7">
        <f t="shared" si="3"/>
        <v>49400</v>
      </c>
    </row>
    <row r="46" spans="1:8">
      <c r="A46" s="6" t="s">
        <v>9</v>
      </c>
      <c r="B46" s="6" t="s">
        <v>226</v>
      </c>
      <c r="C46" s="6" t="s">
        <v>227</v>
      </c>
      <c r="D46" s="6" t="s">
        <v>208</v>
      </c>
      <c r="E46" s="7">
        <v>65000</v>
      </c>
      <c r="F46" s="7">
        <v>13710</v>
      </c>
      <c r="G46" s="8">
        <f t="shared" si="2"/>
        <v>0.21092307692307694</v>
      </c>
      <c r="H46" s="7">
        <f t="shared" si="3"/>
        <v>38290</v>
      </c>
    </row>
    <row r="47" spans="1:8">
      <c r="A47" s="6" t="s">
        <v>9</v>
      </c>
      <c r="B47" s="6" t="s">
        <v>228</v>
      </c>
      <c r="C47" s="6" t="s">
        <v>229</v>
      </c>
      <c r="D47" s="6" t="s">
        <v>230</v>
      </c>
      <c r="E47" s="7">
        <v>50000</v>
      </c>
      <c r="F47" s="7">
        <v>23670</v>
      </c>
      <c r="G47" s="8">
        <f t="shared" si="2"/>
        <v>0.47339999999999999</v>
      </c>
      <c r="H47" s="7">
        <f t="shared" si="3"/>
        <v>16330</v>
      </c>
    </row>
    <row r="48" spans="1:8">
      <c r="A48" s="6" t="s">
        <v>9</v>
      </c>
      <c r="B48" s="6" t="s">
        <v>231</v>
      </c>
      <c r="C48" s="6" t="s">
        <v>232</v>
      </c>
      <c r="D48" s="6" t="s">
        <v>230</v>
      </c>
      <c r="E48" s="7">
        <v>190000</v>
      </c>
      <c r="F48" s="7">
        <v>62220</v>
      </c>
      <c r="G48" s="8">
        <f t="shared" si="2"/>
        <v>0.32747368421052631</v>
      </c>
      <c r="H48" s="7">
        <f t="shared" si="3"/>
        <v>89780</v>
      </c>
    </row>
    <row r="49" spans="1:8">
      <c r="A49" s="6" t="s">
        <v>9</v>
      </c>
      <c r="B49" s="6" t="s">
        <v>233</v>
      </c>
      <c r="C49" s="6" t="s">
        <v>234</v>
      </c>
      <c r="D49" s="6" t="s">
        <v>230</v>
      </c>
      <c r="E49" s="7">
        <v>155000</v>
      </c>
      <c r="F49" s="7">
        <v>37415</v>
      </c>
      <c r="G49" s="8">
        <f t="shared" si="2"/>
        <v>0.24138709677419354</v>
      </c>
      <c r="H49" s="7">
        <f t="shared" si="3"/>
        <v>86585</v>
      </c>
    </row>
    <row r="50" spans="1:8">
      <c r="A50" s="6" t="s">
        <v>9</v>
      </c>
      <c r="B50" s="6" t="s">
        <v>235</v>
      </c>
      <c r="C50" s="6" t="s">
        <v>236</v>
      </c>
      <c r="D50" s="6" t="s">
        <v>230</v>
      </c>
      <c r="E50" s="7">
        <v>60000</v>
      </c>
      <c r="F50" s="7">
        <v>30610</v>
      </c>
      <c r="G50" s="8">
        <f t="shared" si="2"/>
        <v>0.51016666666666666</v>
      </c>
      <c r="H50" s="7">
        <f t="shared" si="3"/>
        <v>17390</v>
      </c>
    </row>
    <row r="51" spans="1:8">
      <c r="A51" s="6" t="s">
        <v>9</v>
      </c>
      <c r="B51" s="6" t="s">
        <v>237</v>
      </c>
      <c r="C51" s="6" t="s">
        <v>238</v>
      </c>
      <c r="D51" s="6" t="s">
        <v>230</v>
      </c>
      <c r="E51" s="7">
        <v>50000</v>
      </c>
      <c r="F51" s="7">
        <v>17540</v>
      </c>
      <c r="G51" s="8">
        <f t="shared" si="2"/>
        <v>0.3508</v>
      </c>
      <c r="H51" s="7">
        <f t="shared" si="3"/>
        <v>22460</v>
      </c>
    </row>
    <row r="52" spans="1:8">
      <c r="A52" s="6" t="s">
        <v>9</v>
      </c>
      <c r="B52" s="6" t="s">
        <v>239</v>
      </c>
      <c r="C52" s="6" t="s">
        <v>240</v>
      </c>
      <c r="D52" s="6" t="s">
        <v>230</v>
      </c>
      <c r="E52" s="7">
        <v>50000</v>
      </c>
      <c r="F52" s="7">
        <v>10560</v>
      </c>
      <c r="G52" s="8">
        <f t="shared" si="2"/>
        <v>0.2112</v>
      </c>
      <c r="H52" s="7">
        <f t="shared" si="3"/>
        <v>29440</v>
      </c>
    </row>
    <row r="53" spans="1:8">
      <c r="A53" s="6" t="s">
        <v>9</v>
      </c>
      <c r="B53" s="6" t="s">
        <v>241</v>
      </c>
      <c r="C53" s="6" t="s">
        <v>242</v>
      </c>
      <c r="D53" s="6" t="s">
        <v>230</v>
      </c>
      <c r="E53" s="7">
        <v>50000</v>
      </c>
      <c r="F53" s="7">
        <v>9600</v>
      </c>
      <c r="G53" s="8">
        <f t="shared" si="2"/>
        <v>0.192</v>
      </c>
      <c r="H53" s="7">
        <f t="shared" si="3"/>
        <v>30400</v>
      </c>
    </row>
    <row r="54" spans="1:8">
      <c r="A54" s="6" t="s">
        <v>9</v>
      </c>
      <c r="B54" s="6" t="s">
        <v>243</v>
      </c>
      <c r="C54" s="6" t="s">
        <v>244</v>
      </c>
      <c r="D54" s="6" t="s">
        <v>230</v>
      </c>
      <c r="E54" s="7">
        <v>100000</v>
      </c>
      <c r="F54" s="7">
        <v>55650</v>
      </c>
      <c r="G54" s="8">
        <f t="shared" si="2"/>
        <v>0.55649999999999999</v>
      </c>
      <c r="H54" s="7">
        <f t="shared" si="3"/>
        <v>24350</v>
      </c>
    </row>
    <row r="55" spans="1:8">
      <c r="A55" s="6" t="s">
        <v>9</v>
      </c>
      <c r="B55" s="6" t="s">
        <v>245</v>
      </c>
      <c r="C55" s="6" t="s">
        <v>246</v>
      </c>
      <c r="D55" s="6" t="s">
        <v>230</v>
      </c>
      <c r="E55" s="7">
        <v>70000</v>
      </c>
      <c r="F55" s="7"/>
      <c r="G55" s="8">
        <f t="shared" si="2"/>
        <v>0</v>
      </c>
      <c r="H55" s="7">
        <f t="shared" si="3"/>
        <v>56000</v>
      </c>
    </row>
    <row r="56" spans="1:8">
      <c r="A56" s="6" t="s">
        <v>61</v>
      </c>
      <c r="B56" s="6" t="s">
        <v>62</v>
      </c>
      <c r="C56" s="6" t="s">
        <v>63</v>
      </c>
      <c r="D56" s="6" t="s">
        <v>64</v>
      </c>
      <c r="E56" s="7">
        <v>55000</v>
      </c>
      <c r="F56" s="7">
        <v>41205</v>
      </c>
      <c r="G56" s="8">
        <f t="shared" si="2"/>
        <v>0.74918181818181817</v>
      </c>
      <c r="H56" s="7">
        <f t="shared" si="3"/>
        <v>2795</v>
      </c>
    </row>
    <row r="57" spans="1:8">
      <c r="A57" s="6" t="s">
        <v>61</v>
      </c>
      <c r="B57" s="6" t="s">
        <v>65</v>
      </c>
      <c r="C57" s="6" t="s">
        <v>66</v>
      </c>
      <c r="D57" s="6" t="s">
        <v>64</v>
      </c>
      <c r="E57" s="7">
        <v>85000</v>
      </c>
      <c r="F57" s="7">
        <v>64540</v>
      </c>
      <c r="G57" s="8">
        <f t="shared" si="2"/>
        <v>0.75929411764705879</v>
      </c>
      <c r="H57" s="7">
        <f t="shared" si="3"/>
        <v>3460</v>
      </c>
    </row>
    <row r="58" spans="1:8">
      <c r="A58" s="6" t="s">
        <v>61</v>
      </c>
      <c r="B58" s="6" t="s">
        <v>67</v>
      </c>
      <c r="C58" s="6" t="s">
        <v>68</v>
      </c>
      <c r="D58" s="6" t="s">
        <v>64</v>
      </c>
      <c r="E58" s="7">
        <v>60000</v>
      </c>
      <c r="F58" s="7">
        <v>47190</v>
      </c>
      <c r="G58" s="8">
        <f t="shared" si="2"/>
        <v>0.78649999999999998</v>
      </c>
      <c r="H58" s="7">
        <f t="shared" si="3"/>
        <v>810</v>
      </c>
    </row>
    <row r="59" spans="1:8">
      <c r="A59" s="6" t="s">
        <v>61</v>
      </c>
      <c r="B59" s="6" t="s">
        <v>69</v>
      </c>
      <c r="C59" s="6" t="s">
        <v>70</v>
      </c>
      <c r="D59" s="6" t="s">
        <v>64</v>
      </c>
      <c r="E59" s="7">
        <v>30000</v>
      </c>
      <c r="F59" s="7">
        <v>16030</v>
      </c>
      <c r="G59" s="8">
        <f t="shared" si="2"/>
        <v>0.53433333333333333</v>
      </c>
      <c r="H59" s="7">
        <f t="shared" si="3"/>
        <v>7970</v>
      </c>
    </row>
    <row r="60" spans="1:8">
      <c r="A60" s="6" t="s">
        <v>61</v>
      </c>
      <c r="B60" s="6" t="s">
        <v>71</v>
      </c>
      <c r="C60" s="6" t="s">
        <v>72</v>
      </c>
      <c r="D60" s="6" t="s">
        <v>64</v>
      </c>
      <c r="E60" s="7">
        <v>60000</v>
      </c>
      <c r="F60" s="7">
        <v>34410</v>
      </c>
      <c r="G60" s="8">
        <f t="shared" si="2"/>
        <v>0.57350000000000001</v>
      </c>
      <c r="H60" s="7">
        <f t="shared" si="3"/>
        <v>13590</v>
      </c>
    </row>
    <row r="61" spans="1:8">
      <c r="A61" s="6" t="s">
        <v>61</v>
      </c>
      <c r="B61" s="6" t="s">
        <v>73</v>
      </c>
      <c r="C61" s="6" t="s">
        <v>74</v>
      </c>
      <c r="D61" s="6" t="s">
        <v>64</v>
      </c>
      <c r="E61" s="7">
        <v>50000</v>
      </c>
      <c r="F61" s="7">
        <v>25520</v>
      </c>
      <c r="G61" s="8">
        <f t="shared" si="2"/>
        <v>0.51039999999999996</v>
      </c>
      <c r="H61" s="7">
        <f t="shared" si="3"/>
        <v>14480</v>
      </c>
    </row>
    <row r="62" spans="1:8">
      <c r="A62" s="6" t="s">
        <v>61</v>
      </c>
      <c r="B62" s="6" t="s">
        <v>75</v>
      </c>
      <c r="C62" s="6" t="s">
        <v>76</v>
      </c>
      <c r="D62" s="6" t="s">
        <v>64</v>
      </c>
      <c r="E62" s="7">
        <v>30000</v>
      </c>
      <c r="F62" s="7"/>
      <c r="G62" s="8">
        <f t="shared" si="2"/>
        <v>0</v>
      </c>
      <c r="H62" s="7">
        <f t="shared" si="3"/>
        <v>24000</v>
      </c>
    </row>
    <row r="63" spans="1:8">
      <c r="A63" s="6" t="s">
        <v>61</v>
      </c>
      <c r="B63" s="6" t="s">
        <v>77</v>
      </c>
      <c r="C63" s="6" t="s">
        <v>78</v>
      </c>
      <c r="D63" s="6" t="s">
        <v>64</v>
      </c>
      <c r="E63" s="7">
        <v>80000</v>
      </c>
      <c r="F63" s="7">
        <v>52870</v>
      </c>
      <c r="G63" s="8">
        <f t="shared" si="2"/>
        <v>0.66087499999999999</v>
      </c>
      <c r="H63" s="7">
        <f t="shared" si="3"/>
        <v>11130</v>
      </c>
    </row>
    <row r="64" spans="1:8">
      <c r="A64" s="6" t="s">
        <v>61</v>
      </c>
      <c r="B64" s="6" t="s">
        <v>79</v>
      </c>
      <c r="C64" s="6" t="s">
        <v>80</v>
      </c>
      <c r="D64" s="6" t="s">
        <v>64</v>
      </c>
      <c r="E64" s="7">
        <v>50000</v>
      </c>
      <c r="F64" s="7">
        <v>38600</v>
      </c>
      <c r="G64" s="8">
        <f t="shared" si="2"/>
        <v>0.77200000000000002</v>
      </c>
      <c r="H64" s="7">
        <f t="shared" si="3"/>
        <v>1400</v>
      </c>
    </row>
    <row r="65" spans="1:8">
      <c r="A65" s="6" t="s">
        <v>61</v>
      </c>
      <c r="B65" s="6" t="s">
        <v>81</v>
      </c>
      <c r="C65" s="6" t="s">
        <v>82</v>
      </c>
      <c r="D65" s="6" t="s">
        <v>64</v>
      </c>
      <c r="E65" s="7">
        <v>60000</v>
      </c>
      <c r="F65" s="7">
        <v>42160</v>
      </c>
      <c r="G65" s="8">
        <f t="shared" si="2"/>
        <v>0.70266666666666666</v>
      </c>
      <c r="H65" s="7">
        <f t="shared" si="3"/>
        <v>5840</v>
      </c>
    </row>
    <row r="66" spans="1:8">
      <c r="A66" s="6" t="s">
        <v>61</v>
      </c>
      <c r="B66" s="6" t="s">
        <v>83</v>
      </c>
      <c r="C66" s="6" t="s">
        <v>84</v>
      </c>
      <c r="D66" s="6" t="s">
        <v>64</v>
      </c>
      <c r="E66" s="7">
        <v>55000</v>
      </c>
      <c r="F66" s="7">
        <v>14035</v>
      </c>
      <c r="G66" s="8">
        <f t="shared" si="2"/>
        <v>0.25518181818181818</v>
      </c>
      <c r="H66" s="7">
        <f t="shared" si="3"/>
        <v>29965</v>
      </c>
    </row>
    <row r="67" spans="1:8">
      <c r="A67" s="6" t="s">
        <v>61</v>
      </c>
      <c r="B67" s="6" t="s">
        <v>85</v>
      </c>
      <c r="C67" s="6" t="s">
        <v>86</v>
      </c>
      <c r="D67" s="6" t="s">
        <v>64</v>
      </c>
      <c r="E67" s="7">
        <v>40000</v>
      </c>
      <c r="F67" s="7">
        <v>25205</v>
      </c>
      <c r="G67" s="8">
        <f t="shared" ref="G67:G98" si="4">F67/E67</f>
        <v>0.63012500000000005</v>
      </c>
      <c r="H67" s="7">
        <f t="shared" ref="H67:H98" si="5">E67*80%-F67</f>
        <v>6795</v>
      </c>
    </row>
    <row r="68" spans="1:8">
      <c r="A68" s="6" t="s">
        <v>61</v>
      </c>
      <c r="B68" s="6" t="s">
        <v>87</v>
      </c>
      <c r="C68" s="6" t="s">
        <v>88</v>
      </c>
      <c r="D68" s="6" t="s">
        <v>64</v>
      </c>
      <c r="E68" s="7">
        <v>60000</v>
      </c>
      <c r="F68" s="7">
        <v>38650</v>
      </c>
      <c r="G68" s="8">
        <f t="shared" si="4"/>
        <v>0.64416666666666667</v>
      </c>
      <c r="H68" s="7">
        <f t="shared" si="5"/>
        <v>9350</v>
      </c>
    </row>
    <row r="69" spans="1:8">
      <c r="A69" s="6" t="s">
        <v>61</v>
      </c>
      <c r="B69" s="6" t="s">
        <v>90</v>
      </c>
      <c r="C69" s="6" t="s">
        <v>91</v>
      </c>
      <c r="D69" s="6" t="s">
        <v>89</v>
      </c>
      <c r="E69" s="7">
        <v>300000</v>
      </c>
      <c r="F69" s="7">
        <v>233290</v>
      </c>
      <c r="G69" s="8">
        <f t="shared" si="4"/>
        <v>0.77763333333333329</v>
      </c>
      <c r="H69" s="7">
        <f t="shared" si="5"/>
        <v>6710</v>
      </c>
    </row>
    <row r="70" spans="1:8">
      <c r="A70" s="6" t="s">
        <v>61</v>
      </c>
      <c r="B70" s="6" t="s">
        <v>92</v>
      </c>
      <c r="C70" s="6" t="s">
        <v>93</v>
      </c>
      <c r="D70" s="6" t="s">
        <v>89</v>
      </c>
      <c r="E70" s="7">
        <v>480000</v>
      </c>
      <c r="F70" s="7">
        <v>362205</v>
      </c>
      <c r="G70" s="8">
        <f t="shared" si="4"/>
        <v>0.75459374999999995</v>
      </c>
      <c r="H70" s="7">
        <f t="shared" si="5"/>
        <v>21795</v>
      </c>
    </row>
    <row r="71" spans="1:8">
      <c r="A71" s="6" t="s">
        <v>61</v>
      </c>
      <c r="B71" s="6" t="s">
        <v>94</v>
      </c>
      <c r="C71" s="6" t="s">
        <v>95</v>
      </c>
      <c r="D71" s="6" t="s">
        <v>89</v>
      </c>
      <c r="E71" s="7">
        <v>30000</v>
      </c>
      <c r="F71" s="7"/>
      <c r="G71" s="8">
        <f t="shared" si="4"/>
        <v>0</v>
      </c>
      <c r="H71" s="7">
        <f t="shared" si="5"/>
        <v>24000</v>
      </c>
    </row>
    <row r="72" spans="1:8">
      <c r="A72" s="6" t="s">
        <v>61</v>
      </c>
      <c r="B72" s="6" t="s">
        <v>96</v>
      </c>
      <c r="C72" s="6" t="s">
        <v>97</v>
      </c>
      <c r="D72" s="6" t="s">
        <v>89</v>
      </c>
      <c r="E72" s="7">
        <v>400000</v>
      </c>
      <c r="F72" s="7">
        <v>276500</v>
      </c>
      <c r="G72" s="8">
        <f t="shared" si="4"/>
        <v>0.69125000000000003</v>
      </c>
      <c r="H72" s="7">
        <f t="shared" si="5"/>
        <v>43500</v>
      </c>
    </row>
    <row r="73" spans="1:8">
      <c r="A73" s="6" t="s">
        <v>61</v>
      </c>
      <c r="B73" s="6" t="s">
        <v>98</v>
      </c>
      <c r="C73" s="6" t="s">
        <v>99</v>
      </c>
      <c r="D73" s="6" t="s">
        <v>89</v>
      </c>
      <c r="E73" s="7">
        <v>700000</v>
      </c>
      <c r="F73" s="7">
        <v>498440</v>
      </c>
      <c r="G73" s="8">
        <f t="shared" si="4"/>
        <v>0.71205714285714283</v>
      </c>
      <c r="H73" s="7">
        <f t="shared" si="5"/>
        <v>61560</v>
      </c>
    </row>
    <row r="74" spans="1:8">
      <c r="A74" s="6" t="s">
        <v>61</v>
      </c>
      <c r="B74" s="6" t="s">
        <v>100</v>
      </c>
      <c r="C74" s="6" t="s">
        <v>101</v>
      </c>
      <c r="D74" s="6" t="s">
        <v>89</v>
      </c>
      <c r="E74" s="7">
        <v>300000</v>
      </c>
      <c r="F74" s="7">
        <v>186705</v>
      </c>
      <c r="G74" s="8">
        <f t="shared" si="4"/>
        <v>0.62234999999999996</v>
      </c>
      <c r="H74" s="7">
        <f t="shared" si="5"/>
        <v>53295</v>
      </c>
    </row>
    <row r="75" spans="1:8">
      <c r="A75" s="6" t="s">
        <v>61</v>
      </c>
      <c r="B75" s="6" t="s">
        <v>102</v>
      </c>
      <c r="C75" s="6" t="s">
        <v>103</v>
      </c>
      <c r="D75" s="6" t="s">
        <v>104</v>
      </c>
      <c r="E75" s="7">
        <v>100000</v>
      </c>
      <c r="F75" s="7">
        <v>54260</v>
      </c>
      <c r="G75" s="8">
        <f t="shared" si="4"/>
        <v>0.54259999999999997</v>
      </c>
      <c r="H75" s="7">
        <f t="shared" si="5"/>
        <v>25740</v>
      </c>
    </row>
    <row r="76" spans="1:8">
      <c r="A76" s="6" t="s">
        <v>61</v>
      </c>
      <c r="B76" s="6" t="s">
        <v>105</v>
      </c>
      <c r="C76" s="6" t="s">
        <v>106</v>
      </c>
      <c r="D76" s="6" t="s">
        <v>104</v>
      </c>
      <c r="E76" s="7">
        <v>40000</v>
      </c>
      <c r="F76" s="7">
        <v>28815</v>
      </c>
      <c r="G76" s="8">
        <f t="shared" si="4"/>
        <v>0.72037499999999999</v>
      </c>
      <c r="H76" s="7">
        <f t="shared" si="5"/>
        <v>3185</v>
      </c>
    </row>
    <row r="77" spans="1:8">
      <c r="A77" s="6" t="s">
        <v>61</v>
      </c>
      <c r="B77" s="6" t="s">
        <v>107</v>
      </c>
      <c r="C77" s="6" t="s">
        <v>108</v>
      </c>
      <c r="D77" s="6" t="s">
        <v>104</v>
      </c>
      <c r="E77" s="7">
        <v>90000</v>
      </c>
      <c r="F77" s="7">
        <v>33910</v>
      </c>
      <c r="G77" s="8">
        <f t="shared" si="4"/>
        <v>0.37677777777777777</v>
      </c>
      <c r="H77" s="7">
        <f t="shared" si="5"/>
        <v>38090</v>
      </c>
    </row>
    <row r="78" spans="1:8">
      <c r="A78" s="6" t="s">
        <v>61</v>
      </c>
      <c r="B78" s="6" t="s">
        <v>109</v>
      </c>
      <c r="C78" s="6" t="s">
        <v>110</v>
      </c>
      <c r="D78" s="6" t="s">
        <v>104</v>
      </c>
      <c r="E78" s="7">
        <v>30000</v>
      </c>
      <c r="F78" s="7">
        <v>16610</v>
      </c>
      <c r="G78" s="8">
        <f t="shared" si="4"/>
        <v>0.55366666666666664</v>
      </c>
      <c r="H78" s="7">
        <f t="shared" si="5"/>
        <v>7390</v>
      </c>
    </row>
    <row r="79" spans="1:8">
      <c r="A79" s="6" t="s">
        <v>61</v>
      </c>
      <c r="B79" s="6" t="s">
        <v>111</v>
      </c>
      <c r="C79" s="6" t="s">
        <v>112</v>
      </c>
      <c r="D79" s="6" t="s">
        <v>104</v>
      </c>
      <c r="E79" s="7">
        <v>75000</v>
      </c>
      <c r="F79" s="7">
        <v>41235</v>
      </c>
      <c r="G79" s="8">
        <f t="shared" si="4"/>
        <v>0.54979999999999996</v>
      </c>
      <c r="H79" s="7">
        <f t="shared" si="5"/>
        <v>18765</v>
      </c>
    </row>
    <row r="80" spans="1:8">
      <c r="A80" s="6" t="s">
        <v>61</v>
      </c>
      <c r="B80" s="6" t="s">
        <v>113</v>
      </c>
      <c r="C80" s="6" t="s">
        <v>114</v>
      </c>
      <c r="D80" s="6" t="s">
        <v>104</v>
      </c>
      <c r="E80" s="7">
        <v>75000</v>
      </c>
      <c r="F80" s="7">
        <v>33635</v>
      </c>
      <c r="G80" s="8">
        <f t="shared" si="4"/>
        <v>0.44846666666666668</v>
      </c>
      <c r="H80" s="7">
        <f t="shared" si="5"/>
        <v>26365</v>
      </c>
    </row>
    <row r="81" spans="1:8">
      <c r="A81" s="6" t="s">
        <v>61</v>
      </c>
      <c r="B81" s="6" t="s">
        <v>115</v>
      </c>
      <c r="C81" s="6" t="s">
        <v>116</v>
      </c>
      <c r="D81" s="6" t="s">
        <v>104</v>
      </c>
      <c r="E81" s="7">
        <v>85000</v>
      </c>
      <c r="F81" s="7">
        <v>57220</v>
      </c>
      <c r="G81" s="8">
        <f t="shared" si="4"/>
        <v>0.67317647058823527</v>
      </c>
      <c r="H81" s="7">
        <f t="shared" si="5"/>
        <v>10780</v>
      </c>
    </row>
    <row r="82" spans="1:8">
      <c r="A82" s="6" t="s">
        <v>61</v>
      </c>
      <c r="B82" s="6" t="s">
        <v>119</v>
      </c>
      <c r="C82" s="6" t="s">
        <v>120</v>
      </c>
      <c r="D82" s="6" t="s">
        <v>104</v>
      </c>
      <c r="E82" s="7">
        <v>30000</v>
      </c>
      <c r="F82" s="7">
        <v>18305</v>
      </c>
      <c r="G82" s="8">
        <f t="shared" si="4"/>
        <v>0.61016666666666663</v>
      </c>
      <c r="H82" s="7">
        <f t="shared" si="5"/>
        <v>5695</v>
      </c>
    </row>
    <row r="83" spans="1:8">
      <c r="A83" s="6" t="s">
        <v>61</v>
      </c>
      <c r="B83" s="6" t="s">
        <v>121</v>
      </c>
      <c r="C83" s="6" t="s">
        <v>122</v>
      </c>
      <c r="D83" s="6" t="s">
        <v>104</v>
      </c>
      <c r="E83" s="7">
        <v>150000</v>
      </c>
      <c r="F83" s="7">
        <v>74510</v>
      </c>
      <c r="G83" s="8">
        <f t="shared" si="4"/>
        <v>0.49673333333333336</v>
      </c>
      <c r="H83" s="7">
        <f t="shared" si="5"/>
        <v>45490</v>
      </c>
    </row>
    <row r="84" spans="1:8">
      <c r="A84" s="6" t="s">
        <v>61</v>
      </c>
      <c r="B84" s="6" t="s">
        <v>123</v>
      </c>
      <c r="C84" s="6" t="s">
        <v>124</v>
      </c>
      <c r="D84" s="6" t="s">
        <v>104</v>
      </c>
      <c r="E84" s="7">
        <v>60000</v>
      </c>
      <c r="F84" s="7">
        <v>44940</v>
      </c>
      <c r="G84" s="8">
        <f t="shared" si="4"/>
        <v>0.749</v>
      </c>
      <c r="H84" s="7">
        <f t="shared" si="5"/>
        <v>3060</v>
      </c>
    </row>
    <row r="85" spans="1:8">
      <c r="A85" s="6" t="s">
        <v>61</v>
      </c>
      <c r="B85" s="6" t="s">
        <v>125</v>
      </c>
      <c r="C85" s="6" t="s">
        <v>126</v>
      </c>
      <c r="D85" s="6" t="s">
        <v>104</v>
      </c>
      <c r="E85" s="7">
        <v>60000</v>
      </c>
      <c r="F85" s="7">
        <v>35260</v>
      </c>
      <c r="G85" s="8">
        <f t="shared" si="4"/>
        <v>0.58766666666666667</v>
      </c>
      <c r="H85" s="7">
        <f t="shared" si="5"/>
        <v>12740</v>
      </c>
    </row>
    <row r="86" spans="1:8">
      <c r="A86" s="6" t="s">
        <v>61</v>
      </c>
      <c r="B86" s="6" t="s">
        <v>137</v>
      </c>
      <c r="C86" s="6" t="s">
        <v>138</v>
      </c>
      <c r="D86" s="6" t="s">
        <v>139</v>
      </c>
      <c r="E86" s="7">
        <v>140000</v>
      </c>
      <c r="F86" s="7">
        <v>108520</v>
      </c>
      <c r="G86" s="8">
        <f t="shared" si="4"/>
        <v>0.77514285714285713</v>
      </c>
      <c r="H86" s="7">
        <f t="shared" si="5"/>
        <v>3480</v>
      </c>
    </row>
    <row r="87" spans="1:8">
      <c r="A87" s="6" t="s">
        <v>61</v>
      </c>
      <c r="B87" s="6" t="s">
        <v>140</v>
      </c>
      <c r="C87" s="6" t="s">
        <v>141</v>
      </c>
      <c r="D87" s="6" t="s">
        <v>139</v>
      </c>
      <c r="E87" s="7">
        <v>50000</v>
      </c>
      <c r="F87" s="7">
        <v>30225</v>
      </c>
      <c r="G87" s="8">
        <f t="shared" si="4"/>
        <v>0.60450000000000004</v>
      </c>
      <c r="H87" s="7">
        <f t="shared" si="5"/>
        <v>9775</v>
      </c>
    </row>
    <row r="88" spans="1:8">
      <c r="A88" s="6" t="s">
        <v>61</v>
      </c>
      <c r="B88" s="6" t="s">
        <v>142</v>
      </c>
      <c r="C88" s="6" t="s">
        <v>143</v>
      </c>
      <c r="D88" s="6" t="s">
        <v>139</v>
      </c>
      <c r="E88" s="7">
        <v>125000</v>
      </c>
      <c r="F88" s="7">
        <v>72660</v>
      </c>
      <c r="G88" s="8">
        <f t="shared" si="4"/>
        <v>0.58128000000000002</v>
      </c>
      <c r="H88" s="7">
        <f t="shared" si="5"/>
        <v>27340</v>
      </c>
    </row>
    <row r="89" spans="1:8">
      <c r="A89" s="6" t="s">
        <v>61</v>
      </c>
      <c r="B89" s="6" t="s">
        <v>144</v>
      </c>
      <c r="C89" s="6" t="s">
        <v>145</v>
      </c>
      <c r="D89" s="6" t="s">
        <v>139</v>
      </c>
      <c r="E89" s="7">
        <v>85000</v>
      </c>
      <c r="F89" s="7">
        <v>38090</v>
      </c>
      <c r="G89" s="8">
        <f t="shared" si="4"/>
        <v>0.44811764705882351</v>
      </c>
      <c r="H89" s="7">
        <f t="shared" si="5"/>
        <v>29910</v>
      </c>
    </row>
    <row r="90" spans="1:8">
      <c r="A90" s="6" t="s">
        <v>61</v>
      </c>
      <c r="B90" s="6" t="s">
        <v>146</v>
      </c>
      <c r="C90" s="6" t="s">
        <v>147</v>
      </c>
      <c r="D90" s="6" t="s">
        <v>139</v>
      </c>
      <c r="E90" s="7">
        <v>40000</v>
      </c>
      <c r="F90" s="7">
        <v>7105</v>
      </c>
      <c r="G90" s="8">
        <f t="shared" si="4"/>
        <v>0.17762500000000001</v>
      </c>
      <c r="H90" s="7">
        <f t="shared" si="5"/>
        <v>24895</v>
      </c>
    </row>
    <row r="91" spans="1:8">
      <c r="A91" s="6" t="s">
        <v>61</v>
      </c>
      <c r="B91" s="6" t="s">
        <v>148</v>
      </c>
      <c r="C91" s="6" t="s">
        <v>149</v>
      </c>
      <c r="D91" s="6" t="s">
        <v>139</v>
      </c>
      <c r="E91" s="7">
        <v>130000</v>
      </c>
      <c r="F91" s="7">
        <v>98235</v>
      </c>
      <c r="G91" s="8">
        <f t="shared" si="4"/>
        <v>0.75565384615384612</v>
      </c>
      <c r="H91" s="7">
        <f t="shared" si="5"/>
        <v>5765</v>
      </c>
    </row>
    <row r="92" spans="1:8">
      <c r="A92" s="6" t="s">
        <v>61</v>
      </c>
      <c r="B92" s="6" t="s">
        <v>150</v>
      </c>
      <c r="C92" s="6" t="s">
        <v>151</v>
      </c>
      <c r="D92" s="6" t="s">
        <v>139</v>
      </c>
      <c r="E92" s="7">
        <v>30000</v>
      </c>
      <c r="F92" s="7">
        <v>11500</v>
      </c>
      <c r="G92" s="8">
        <f t="shared" si="4"/>
        <v>0.38333333333333336</v>
      </c>
      <c r="H92" s="7">
        <f t="shared" si="5"/>
        <v>12500</v>
      </c>
    </row>
    <row r="93" spans="1:8">
      <c r="A93" s="6" t="s">
        <v>61</v>
      </c>
      <c r="B93" s="6" t="s">
        <v>152</v>
      </c>
      <c r="C93" s="6" t="s">
        <v>153</v>
      </c>
      <c r="D93" s="6" t="s">
        <v>139</v>
      </c>
      <c r="E93" s="7">
        <v>100000</v>
      </c>
      <c r="F93" s="7">
        <v>43035</v>
      </c>
      <c r="G93" s="8">
        <f t="shared" si="4"/>
        <v>0.43035000000000001</v>
      </c>
      <c r="H93" s="7">
        <f t="shared" si="5"/>
        <v>36965</v>
      </c>
    </row>
    <row r="94" spans="1:8">
      <c r="A94" s="6" t="s">
        <v>61</v>
      </c>
      <c r="B94" s="6" t="s">
        <v>154</v>
      </c>
      <c r="C94" s="6" t="s">
        <v>155</v>
      </c>
      <c r="D94" s="6" t="s">
        <v>139</v>
      </c>
      <c r="E94" s="7">
        <v>30000</v>
      </c>
      <c r="F94" s="7">
        <v>10660</v>
      </c>
      <c r="G94" s="8">
        <f t="shared" si="4"/>
        <v>0.35533333333333333</v>
      </c>
      <c r="H94" s="7">
        <f t="shared" si="5"/>
        <v>13340</v>
      </c>
    </row>
    <row r="95" spans="1:8">
      <c r="A95" s="6" t="s">
        <v>61</v>
      </c>
      <c r="B95" s="6" t="s">
        <v>156</v>
      </c>
      <c r="C95" s="6" t="s">
        <v>157</v>
      </c>
      <c r="D95" s="6" t="s">
        <v>139</v>
      </c>
      <c r="E95" s="7">
        <v>100000</v>
      </c>
      <c r="F95" s="7">
        <v>64740</v>
      </c>
      <c r="G95" s="8">
        <f t="shared" si="4"/>
        <v>0.64739999999999998</v>
      </c>
      <c r="H95" s="7">
        <f t="shared" si="5"/>
        <v>15260</v>
      </c>
    </row>
    <row r="96" spans="1:8">
      <c r="A96" s="6" t="s">
        <v>61</v>
      </c>
      <c r="B96" s="6" t="s">
        <v>158</v>
      </c>
      <c r="C96" s="6" t="s">
        <v>159</v>
      </c>
      <c r="D96" s="6" t="s">
        <v>139</v>
      </c>
      <c r="E96" s="7">
        <v>60000</v>
      </c>
      <c r="F96" s="7">
        <v>35530</v>
      </c>
      <c r="G96" s="8">
        <f t="shared" si="4"/>
        <v>0.59216666666666662</v>
      </c>
      <c r="H96" s="7">
        <f t="shared" si="5"/>
        <v>12470</v>
      </c>
    </row>
    <row r="97" spans="1:8">
      <c r="A97" s="6" t="s">
        <v>61</v>
      </c>
      <c r="B97" s="6" t="s">
        <v>160</v>
      </c>
      <c r="C97" s="6" t="s">
        <v>161</v>
      </c>
      <c r="D97" s="6" t="s">
        <v>139</v>
      </c>
      <c r="E97" s="7">
        <v>30000</v>
      </c>
      <c r="F97" s="7">
        <v>17875</v>
      </c>
      <c r="G97" s="8">
        <f t="shared" si="4"/>
        <v>0.59583333333333333</v>
      </c>
      <c r="H97" s="7">
        <f t="shared" si="5"/>
        <v>6125</v>
      </c>
    </row>
    <row r="98" spans="1:8">
      <c r="A98" s="6" t="s">
        <v>162</v>
      </c>
      <c r="B98" s="6" t="s">
        <v>166</v>
      </c>
      <c r="C98" s="6" t="s">
        <v>16</v>
      </c>
      <c r="D98" s="6" t="s">
        <v>165</v>
      </c>
      <c r="E98" s="7">
        <v>30000</v>
      </c>
      <c r="F98" s="7">
        <v>7680</v>
      </c>
      <c r="G98" s="8">
        <f t="shared" si="4"/>
        <v>0.25600000000000001</v>
      </c>
      <c r="H98" s="7">
        <f t="shared" si="5"/>
        <v>16320</v>
      </c>
    </row>
    <row r="99" spans="1:8">
      <c r="A99" s="6" t="s">
        <v>162</v>
      </c>
      <c r="B99" s="6" t="s">
        <v>167</v>
      </c>
      <c r="C99" s="6" t="s">
        <v>20</v>
      </c>
      <c r="D99" s="6" t="s">
        <v>165</v>
      </c>
      <c r="E99" s="7">
        <v>60000</v>
      </c>
      <c r="F99" s="7">
        <v>25720</v>
      </c>
      <c r="G99" s="8">
        <f t="shared" ref="G99:G130" si="6">F99/E99</f>
        <v>0.42866666666666664</v>
      </c>
      <c r="H99" s="7">
        <f t="shared" ref="H99:H130" si="7">E99*80%-F99</f>
        <v>22280</v>
      </c>
    </row>
    <row r="100" spans="1:8">
      <c r="A100" s="6" t="s">
        <v>162</v>
      </c>
      <c r="B100" s="6" t="s">
        <v>168</v>
      </c>
      <c r="C100" s="6" t="s">
        <v>169</v>
      </c>
      <c r="D100" s="6" t="s">
        <v>165</v>
      </c>
      <c r="E100" s="7">
        <v>35000</v>
      </c>
      <c r="F100" s="7">
        <v>8160</v>
      </c>
      <c r="G100" s="8">
        <f t="shared" si="6"/>
        <v>0.23314285714285715</v>
      </c>
      <c r="H100" s="7">
        <f t="shared" si="7"/>
        <v>19840</v>
      </c>
    </row>
    <row r="101" spans="1:8">
      <c r="A101" s="6" t="s">
        <v>162</v>
      </c>
      <c r="B101" s="6" t="s">
        <v>170</v>
      </c>
      <c r="C101" s="6" t="s">
        <v>171</v>
      </c>
      <c r="D101" s="6" t="s">
        <v>165</v>
      </c>
      <c r="E101" s="7">
        <v>50000</v>
      </c>
      <c r="F101" s="7">
        <v>30800</v>
      </c>
      <c r="G101" s="8">
        <f t="shared" si="6"/>
        <v>0.61599999999999999</v>
      </c>
      <c r="H101" s="7">
        <f t="shared" si="7"/>
        <v>9200</v>
      </c>
    </row>
    <row r="102" spans="1:8">
      <c r="A102" s="12" t="s">
        <v>162</v>
      </c>
      <c r="B102" s="12" t="s">
        <v>194</v>
      </c>
      <c r="C102" s="12" t="s">
        <v>42</v>
      </c>
      <c r="D102" s="12" t="s">
        <v>193</v>
      </c>
      <c r="E102" s="7">
        <v>50000</v>
      </c>
      <c r="F102" s="7">
        <v>17860</v>
      </c>
      <c r="G102" s="8">
        <f t="shared" si="6"/>
        <v>0.35720000000000002</v>
      </c>
      <c r="H102" s="7">
        <f t="shared" si="7"/>
        <v>22140</v>
      </c>
    </row>
    <row r="103" spans="1:8">
      <c r="A103" s="12" t="s">
        <v>162</v>
      </c>
      <c r="B103" s="12" t="s">
        <v>195</v>
      </c>
      <c r="C103" s="12" t="s">
        <v>196</v>
      </c>
      <c r="D103" s="12" t="s">
        <v>193</v>
      </c>
      <c r="E103" s="7">
        <v>150000</v>
      </c>
      <c r="F103" s="7">
        <v>20830</v>
      </c>
      <c r="G103" s="8">
        <f t="shared" si="6"/>
        <v>0.13886666666666667</v>
      </c>
      <c r="H103" s="7">
        <f t="shared" si="7"/>
        <v>99170</v>
      </c>
    </row>
    <row r="104" spans="1:8">
      <c r="A104" s="12" t="s">
        <v>162</v>
      </c>
      <c r="B104" s="12" t="s">
        <v>197</v>
      </c>
      <c r="C104" s="12" t="s">
        <v>198</v>
      </c>
      <c r="D104" s="12" t="s">
        <v>193</v>
      </c>
      <c r="E104" s="7">
        <v>140000</v>
      </c>
      <c r="F104" s="7"/>
      <c r="G104" s="8">
        <f t="shared" si="6"/>
        <v>0</v>
      </c>
      <c r="H104" s="7">
        <f t="shared" si="7"/>
        <v>112000</v>
      </c>
    </row>
    <row r="105" spans="1:8">
      <c r="A105" s="12" t="s">
        <v>162</v>
      </c>
      <c r="B105" s="12" t="s">
        <v>199</v>
      </c>
      <c r="C105" s="12" t="s">
        <v>200</v>
      </c>
      <c r="D105" s="12" t="s">
        <v>193</v>
      </c>
      <c r="E105" s="7">
        <v>150000</v>
      </c>
      <c r="F105" s="7">
        <v>97290</v>
      </c>
      <c r="G105" s="8">
        <f t="shared" si="6"/>
        <v>0.64859999999999995</v>
      </c>
      <c r="H105" s="7">
        <f t="shared" si="7"/>
        <v>22710</v>
      </c>
    </row>
    <row r="106" spans="1:8">
      <c r="A106" s="12" t="s">
        <v>162</v>
      </c>
      <c r="B106" s="12" t="s">
        <v>201</v>
      </c>
      <c r="C106" s="12" t="s">
        <v>202</v>
      </c>
      <c r="D106" s="12" t="s">
        <v>193</v>
      </c>
      <c r="E106" s="7">
        <v>60000</v>
      </c>
      <c r="F106" s="7">
        <v>19810</v>
      </c>
      <c r="G106" s="8">
        <f t="shared" si="6"/>
        <v>0.33016666666666666</v>
      </c>
      <c r="H106" s="7">
        <f t="shared" si="7"/>
        <v>28190</v>
      </c>
    </row>
    <row r="107" spans="1:8">
      <c r="A107" s="12" t="s">
        <v>162</v>
      </c>
      <c r="B107" s="12" t="s">
        <v>203</v>
      </c>
      <c r="C107" s="12" t="s">
        <v>204</v>
      </c>
      <c r="D107" s="12" t="s">
        <v>193</v>
      </c>
      <c r="E107" s="7">
        <v>60000</v>
      </c>
      <c r="F107" s="7">
        <v>33700</v>
      </c>
      <c r="G107" s="8">
        <f t="shared" si="6"/>
        <v>0.56166666666666665</v>
      </c>
      <c r="H107" s="7">
        <f t="shared" si="7"/>
        <v>14300</v>
      </c>
    </row>
    <row r="108" spans="1:8">
      <c r="A108" s="12" t="s">
        <v>162</v>
      </c>
      <c r="B108" s="12" t="s">
        <v>205</v>
      </c>
      <c r="C108" s="12" t="s">
        <v>171</v>
      </c>
      <c r="D108" s="12" t="s">
        <v>193</v>
      </c>
      <c r="E108" s="7">
        <v>90000</v>
      </c>
      <c r="F108" s="7">
        <v>7140</v>
      </c>
      <c r="G108" s="8">
        <f t="shared" si="6"/>
        <v>7.9333333333333339E-2</v>
      </c>
      <c r="H108" s="7">
        <f t="shared" si="7"/>
        <v>64860</v>
      </c>
    </row>
    <row r="109" spans="1:8">
      <c r="A109" s="6" t="s">
        <v>162</v>
      </c>
      <c r="B109" s="6" t="s">
        <v>273</v>
      </c>
      <c r="C109" s="6" t="s">
        <v>274</v>
      </c>
      <c r="D109" s="6" t="s">
        <v>272</v>
      </c>
      <c r="E109" s="7">
        <v>210000</v>
      </c>
      <c r="F109" s="7">
        <v>58470</v>
      </c>
      <c r="G109" s="8">
        <f t="shared" si="6"/>
        <v>0.27842857142857141</v>
      </c>
      <c r="H109" s="7">
        <f t="shared" si="7"/>
        <v>109530</v>
      </c>
    </row>
    <row r="110" spans="1:8">
      <c r="A110" s="6" t="s">
        <v>162</v>
      </c>
      <c r="B110" s="6" t="s">
        <v>275</v>
      </c>
      <c r="C110" s="6" t="s">
        <v>276</v>
      </c>
      <c r="D110" s="6" t="s">
        <v>272</v>
      </c>
      <c r="E110" s="7">
        <v>85000</v>
      </c>
      <c r="F110" s="7">
        <v>10030</v>
      </c>
      <c r="G110" s="8">
        <f t="shared" si="6"/>
        <v>0.11799999999999999</v>
      </c>
      <c r="H110" s="7">
        <f t="shared" si="7"/>
        <v>57970</v>
      </c>
    </row>
    <row r="111" spans="1:8">
      <c r="A111" s="6" t="s">
        <v>162</v>
      </c>
      <c r="B111" s="6" t="s">
        <v>277</v>
      </c>
      <c r="C111" s="6" t="s">
        <v>278</v>
      </c>
      <c r="D111" s="6" t="s">
        <v>272</v>
      </c>
      <c r="E111" s="7">
        <v>35000</v>
      </c>
      <c r="F111" s="7">
        <v>5070</v>
      </c>
      <c r="G111" s="8">
        <f t="shared" si="6"/>
        <v>0.14485714285714285</v>
      </c>
      <c r="H111" s="7">
        <f t="shared" si="7"/>
        <v>22930</v>
      </c>
    </row>
    <row r="112" spans="1:8">
      <c r="A112" s="6" t="s">
        <v>162</v>
      </c>
      <c r="B112" s="6" t="s">
        <v>279</v>
      </c>
      <c r="C112" s="6" t="s">
        <v>280</v>
      </c>
      <c r="D112" s="6" t="s">
        <v>272</v>
      </c>
      <c r="E112" s="7">
        <v>35000</v>
      </c>
      <c r="F112" s="7">
        <v>2780</v>
      </c>
      <c r="G112" s="8">
        <f t="shared" si="6"/>
        <v>7.9428571428571432E-2</v>
      </c>
      <c r="H112" s="7">
        <f t="shared" si="7"/>
        <v>25220</v>
      </c>
    </row>
    <row r="113" spans="1:8">
      <c r="A113" s="6" t="s">
        <v>55</v>
      </c>
      <c r="B113" s="6" t="s">
        <v>56</v>
      </c>
      <c r="C113" s="6" t="s">
        <v>57</v>
      </c>
      <c r="D113" s="6" t="s">
        <v>58</v>
      </c>
      <c r="E113" s="7">
        <v>75000</v>
      </c>
      <c r="F113" s="7">
        <v>52800</v>
      </c>
      <c r="G113" s="8">
        <f t="shared" si="6"/>
        <v>0.70399999999999996</v>
      </c>
      <c r="H113" s="7">
        <f t="shared" si="7"/>
        <v>7200</v>
      </c>
    </row>
    <row r="114" spans="1:8">
      <c r="A114" s="6" t="s">
        <v>55</v>
      </c>
      <c r="B114" s="6" t="s">
        <v>59</v>
      </c>
      <c r="C114" s="6" t="s">
        <v>60</v>
      </c>
      <c r="D114" s="6" t="s">
        <v>58</v>
      </c>
      <c r="E114" s="7">
        <v>30000</v>
      </c>
      <c r="F114" s="7">
        <v>4700</v>
      </c>
      <c r="G114" s="8">
        <f t="shared" si="6"/>
        <v>0.15666666666666668</v>
      </c>
      <c r="H114" s="7">
        <f t="shared" si="7"/>
        <v>19300</v>
      </c>
    </row>
    <row r="115" spans="1:8">
      <c r="A115" s="6" t="s">
        <v>55</v>
      </c>
      <c r="B115" s="6" t="s">
        <v>247</v>
      </c>
      <c r="C115" s="6" t="s">
        <v>248</v>
      </c>
      <c r="D115" s="6" t="s">
        <v>249</v>
      </c>
      <c r="E115" s="7">
        <v>30000</v>
      </c>
      <c r="F115" s="7">
        <v>16320</v>
      </c>
      <c r="G115" s="8">
        <f t="shared" si="6"/>
        <v>0.54400000000000004</v>
      </c>
      <c r="H115" s="7">
        <f t="shared" si="7"/>
        <v>7680</v>
      </c>
    </row>
    <row r="116" spans="1:8">
      <c r="A116" s="6" t="s">
        <v>55</v>
      </c>
      <c r="B116" s="6" t="s">
        <v>250</v>
      </c>
      <c r="C116" s="6" t="s">
        <v>251</v>
      </c>
      <c r="D116" s="6" t="s">
        <v>249</v>
      </c>
      <c r="E116" s="7">
        <v>40000</v>
      </c>
      <c r="F116" s="7">
        <v>1010</v>
      </c>
      <c r="G116" s="8">
        <f t="shared" si="6"/>
        <v>2.5250000000000002E-2</v>
      </c>
      <c r="H116" s="7">
        <f t="shared" si="7"/>
        <v>30990</v>
      </c>
    </row>
    <row r="117" spans="1:8">
      <c r="A117" s="6" t="s">
        <v>55</v>
      </c>
      <c r="B117" s="6" t="s">
        <v>254</v>
      </c>
      <c r="C117" s="6" t="s">
        <v>255</v>
      </c>
      <c r="D117" s="6" t="s">
        <v>249</v>
      </c>
      <c r="E117" s="7">
        <v>60000</v>
      </c>
      <c r="F117" s="7">
        <v>36800</v>
      </c>
      <c r="G117" s="8">
        <f t="shared" si="6"/>
        <v>0.61333333333333329</v>
      </c>
      <c r="H117" s="7">
        <f t="shared" si="7"/>
        <v>11200</v>
      </c>
    </row>
    <row r="118" spans="1:8">
      <c r="A118" s="6" t="s">
        <v>55</v>
      </c>
      <c r="B118" s="6" t="s">
        <v>256</v>
      </c>
      <c r="C118" s="6" t="s">
        <v>257</v>
      </c>
      <c r="D118" s="6" t="s">
        <v>249</v>
      </c>
      <c r="E118" s="7">
        <v>80000</v>
      </c>
      <c r="F118" s="7">
        <v>25790</v>
      </c>
      <c r="G118" s="8">
        <f t="shared" si="6"/>
        <v>0.32237500000000002</v>
      </c>
      <c r="H118" s="7">
        <f t="shared" si="7"/>
        <v>38210</v>
      </c>
    </row>
    <row r="119" spans="1:8">
      <c r="A119" s="6" t="s">
        <v>55</v>
      </c>
      <c r="B119" s="6" t="s">
        <v>260</v>
      </c>
      <c r="C119" s="6" t="s">
        <v>261</v>
      </c>
      <c r="D119" s="6" t="s">
        <v>249</v>
      </c>
      <c r="E119" s="7">
        <v>30000</v>
      </c>
      <c r="F119" s="7">
        <v>10190</v>
      </c>
      <c r="G119" s="8">
        <f t="shared" si="6"/>
        <v>0.33966666666666667</v>
      </c>
      <c r="H119" s="7">
        <f t="shared" si="7"/>
        <v>13810</v>
      </c>
    </row>
    <row r="120" spans="1:8">
      <c r="A120" s="6" t="s">
        <v>55</v>
      </c>
      <c r="B120" s="6" t="s">
        <v>262</v>
      </c>
      <c r="C120" s="6" t="s">
        <v>263</v>
      </c>
      <c r="D120" s="6" t="s">
        <v>249</v>
      </c>
      <c r="E120" s="7">
        <v>125000</v>
      </c>
      <c r="F120" s="7">
        <v>74875</v>
      </c>
      <c r="G120" s="8">
        <f t="shared" si="6"/>
        <v>0.59899999999999998</v>
      </c>
      <c r="H120" s="7">
        <f t="shared" si="7"/>
        <v>25125</v>
      </c>
    </row>
    <row r="121" spans="1:8">
      <c r="A121" s="6" t="s">
        <v>55</v>
      </c>
      <c r="B121" s="6" t="s">
        <v>264</v>
      </c>
      <c r="C121" s="6" t="s">
        <v>265</v>
      </c>
      <c r="D121" s="6" t="s">
        <v>249</v>
      </c>
      <c r="E121" s="7">
        <v>40000</v>
      </c>
      <c r="F121" s="7">
        <v>7650</v>
      </c>
      <c r="G121" s="8">
        <f t="shared" si="6"/>
        <v>0.19125</v>
      </c>
      <c r="H121" s="7">
        <f t="shared" si="7"/>
        <v>24350</v>
      </c>
    </row>
    <row r="122" spans="1:8">
      <c r="A122" s="6" t="s">
        <v>55</v>
      </c>
      <c r="B122" s="6" t="s">
        <v>266</v>
      </c>
      <c r="C122" s="6" t="s">
        <v>267</v>
      </c>
      <c r="D122" s="6" t="s">
        <v>249</v>
      </c>
      <c r="E122" s="7">
        <v>90000</v>
      </c>
      <c r="F122" s="7">
        <v>54330</v>
      </c>
      <c r="G122" s="8">
        <f t="shared" si="6"/>
        <v>0.60366666666666668</v>
      </c>
      <c r="H122" s="7">
        <f t="shared" si="7"/>
        <v>17670</v>
      </c>
    </row>
    <row r="123" spans="1:8">
      <c r="A123" s="6" t="s">
        <v>55</v>
      </c>
      <c r="B123" s="6" t="s">
        <v>268</v>
      </c>
      <c r="C123" s="6" t="s">
        <v>269</v>
      </c>
      <c r="D123" s="6" t="s">
        <v>249</v>
      </c>
      <c r="E123" s="7">
        <v>50000</v>
      </c>
      <c r="F123" s="7">
        <v>34100</v>
      </c>
      <c r="G123" s="8">
        <f t="shared" si="6"/>
        <v>0.68200000000000005</v>
      </c>
      <c r="H123" s="7">
        <f t="shared" si="7"/>
        <v>5900</v>
      </c>
    </row>
    <row r="124" spans="1:8">
      <c r="A124" s="6" t="s">
        <v>55</v>
      </c>
      <c r="B124" s="6" t="s">
        <v>270</v>
      </c>
      <c r="C124" s="6" t="s">
        <v>271</v>
      </c>
      <c r="D124" s="6" t="s">
        <v>249</v>
      </c>
      <c r="E124" s="7">
        <v>30000</v>
      </c>
      <c r="F124" s="7">
        <v>5800</v>
      </c>
      <c r="G124" s="8">
        <f t="shared" si="6"/>
        <v>0.19333333333333333</v>
      </c>
      <c r="H124" s="7">
        <f t="shared" si="7"/>
        <v>18200</v>
      </c>
    </row>
    <row r="125" spans="1:8">
      <c r="A125" s="6" t="s">
        <v>55</v>
      </c>
      <c r="B125" s="6" t="s">
        <v>281</v>
      </c>
      <c r="C125" s="6" t="s">
        <v>282</v>
      </c>
      <c r="D125" s="6" t="s">
        <v>283</v>
      </c>
      <c r="E125" s="7">
        <v>80000</v>
      </c>
      <c r="F125" s="7">
        <v>57490</v>
      </c>
      <c r="G125" s="8">
        <f t="shared" si="6"/>
        <v>0.71862499999999996</v>
      </c>
      <c r="H125" s="7">
        <f t="shared" si="7"/>
        <v>6510</v>
      </c>
    </row>
    <row r="126" spans="1:8">
      <c r="A126" s="6" t="s">
        <v>55</v>
      </c>
      <c r="B126" s="6" t="s">
        <v>284</v>
      </c>
      <c r="C126" s="6" t="s">
        <v>285</v>
      </c>
      <c r="D126" s="6" t="s">
        <v>283</v>
      </c>
      <c r="E126" s="7">
        <v>30000</v>
      </c>
      <c r="F126" s="7">
        <v>4890</v>
      </c>
      <c r="G126" s="8">
        <f t="shared" si="6"/>
        <v>0.16300000000000001</v>
      </c>
      <c r="H126" s="7">
        <f t="shared" si="7"/>
        <v>19110</v>
      </c>
    </row>
    <row r="127" spans="1:8">
      <c r="A127" s="6" t="s">
        <v>55</v>
      </c>
      <c r="B127" s="6" t="s">
        <v>286</v>
      </c>
      <c r="C127" s="6" t="s">
        <v>287</v>
      </c>
      <c r="D127" s="6" t="s">
        <v>283</v>
      </c>
      <c r="E127" s="7">
        <v>30000</v>
      </c>
      <c r="F127" s="7">
        <v>1370</v>
      </c>
      <c r="G127" s="8">
        <f t="shared" si="6"/>
        <v>4.5666666666666668E-2</v>
      </c>
      <c r="H127" s="7">
        <f t="shared" si="7"/>
        <v>22630</v>
      </c>
    </row>
    <row r="128" spans="1:8">
      <c r="A128" s="6" t="s">
        <v>55</v>
      </c>
      <c r="B128" s="6" t="s">
        <v>288</v>
      </c>
      <c r="C128" s="6" t="s">
        <v>176</v>
      </c>
      <c r="D128" s="6" t="s">
        <v>283</v>
      </c>
      <c r="E128" s="7">
        <v>70000</v>
      </c>
      <c r="F128" s="7">
        <v>40580</v>
      </c>
      <c r="G128" s="8">
        <f t="shared" si="6"/>
        <v>0.57971428571428574</v>
      </c>
      <c r="H128" s="7">
        <f t="shared" si="7"/>
        <v>15420</v>
      </c>
    </row>
    <row r="129" spans="1:8">
      <c r="A129" s="6" t="s">
        <v>55</v>
      </c>
      <c r="B129" s="6" t="s">
        <v>289</v>
      </c>
      <c r="C129" s="6" t="s">
        <v>290</v>
      </c>
      <c r="D129" s="6" t="s">
        <v>283</v>
      </c>
      <c r="E129" s="7">
        <v>50000</v>
      </c>
      <c r="F129" s="7">
        <v>23690</v>
      </c>
      <c r="G129" s="8">
        <f t="shared" si="6"/>
        <v>0.4738</v>
      </c>
      <c r="H129" s="7">
        <f t="shared" si="7"/>
        <v>16310</v>
      </c>
    </row>
    <row r="130" spans="1:8">
      <c r="A130" s="6" t="s">
        <v>55</v>
      </c>
      <c r="B130" s="6" t="s">
        <v>291</v>
      </c>
      <c r="C130" s="6" t="s">
        <v>292</v>
      </c>
      <c r="D130" s="6" t="s">
        <v>283</v>
      </c>
      <c r="E130" s="7">
        <v>30000</v>
      </c>
      <c r="F130" s="7">
        <v>12420</v>
      </c>
      <c r="G130" s="8">
        <f t="shared" si="6"/>
        <v>0.41399999999999998</v>
      </c>
      <c r="H130" s="7">
        <f t="shared" si="7"/>
        <v>11580</v>
      </c>
    </row>
    <row r="131" spans="1:8">
      <c r="A131" s="6" t="s">
        <v>55</v>
      </c>
      <c r="B131" s="6" t="s">
        <v>293</v>
      </c>
      <c r="C131" s="6" t="s">
        <v>294</v>
      </c>
      <c r="D131" s="6" t="s">
        <v>283</v>
      </c>
      <c r="E131" s="7">
        <v>110000</v>
      </c>
      <c r="F131" s="7">
        <v>58610</v>
      </c>
      <c r="G131" s="8">
        <f t="shared" ref="G131:G162" si="8">F131/E131</f>
        <v>0.53281818181818186</v>
      </c>
      <c r="H131" s="7">
        <f t="shared" ref="H131:H136" si="9">E131*80%-F131</f>
        <v>29390</v>
      </c>
    </row>
    <row r="132" spans="1:8">
      <c r="A132" s="6" t="s">
        <v>55</v>
      </c>
      <c r="B132" s="6" t="s">
        <v>295</v>
      </c>
      <c r="C132" s="6" t="s">
        <v>296</v>
      </c>
      <c r="D132" s="6" t="s">
        <v>283</v>
      </c>
      <c r="E132" s="7">
        <v>30000</v>
      </c>
      <c r="F132" s="7">
        <v>19620</v>
      </c>
      <c r="G132" s="8">
        <f t="shared" si="8"/>
        <v>0.65400000000000003</v>
      </c>
      <c r="H132" s="7">
        <f t="shared" si="9"/>
        <v>4380</v>
      </c>
    </row>
    <row r="133" spans="1:8">
      <c r="A133" s="6" t="s">
        <v>55</v>
      </c>
      <c r="B133" s="6" t="s">
        <v>297</v>
      </c>
      <c r="C133" s="6" t="s">
        <v>298</v>
      </c>
      <c r="D133" s="6" t="s">
        <v>283</v>
      </c>
      <c r="E133" s="7">
        <v>30000</v>
      </c>
      <c r="F133" s="7">
        <v>20280</v>
      </c>
      <c r="G133" s="8">
        <f t="shared" si="8"/>
        <v>0.67600000000000005</v>
      </c>
      <c r="H133" s="7">
        <f t="shared" si="9"/>
        <v>3720</v>
      </c>
    </row>
    <row r="134" spans="1:8">
      <c r="A134" s="6" t="s">
        <v>55</v>
      </c>
      <c r="B134" s="6" t="s">
        <v>299</v>
      </c>
      <c r="C134" s="6" t="s">
        <v>300</v>
      </c>
      <c r="D134" s="6" t="s">
        <v>283</v>
      </c>
      <c r="E134" s="7">
        <v>90000</v>
      </c>
      <c r="F134" s="7">
        <v>56110</v>
      </c>
      <c r="G134" s="8">
        <f t="shared" si="8"/>
        <v>0.62344444444444447</v>
      </c>
      <c r="H134" s="7">
        <f t="shared" si="9"/>
        <v>15890</v>
      </c>
    </row>
    <row r="135" spans="1:8">
      <c r="A135" s="6" t="s">
        <v>55</v>
      </c>
      <c r="B135" s="6" t="s">
        <v>301</v>
      </c>
      <c r="C135" s="6" t="s">
        <v>302</v>
      </c>
      <c r="D135" s="6" t="s">
        <v>283</v>
      </c>
      <c r="E135" s="7">
        <v>30000</v>
      </c>
      <c r="F135" s="7">
        <v>10830</v>
      </c>
      <c r="G135" s="8">
        <f t="shared" si="8"/>
        <v>0.36099999999999999</v>
      </c>
      <c r="H135" s="7">
        <f t="shared" si="9"/>
        <v>13170</v>
      </c>
    </row>
    <row r="136" spans="1:8">
      <c r="A136" s="6" t="s">
        <v>55</v>
      </c>
      <c r="B136" s="6" t="s">
        <v>303</v>
      </c>
      <c r="C136" s="6" t="s">
        <v>304</v>
      </c>
      <c r="D136" s="6" t="s">
        <v>283</v>
      </c>
      <c r="E136" s="7">
        <v>80000</v>
      </c>
      <c r="F136" s="7">
        <v>48520</v>
      </c>
      <c r="G136" s="8">
        <f t="shared" si="8"/>
        <v>0.60650000000000004</v>
      </c>
      <c r="H136" s="7">
        <f t="shared" si="9"/>
        <v>15480</v>
      </c>
    </row>
    <row r="137" spans="1:8">
      <c r="E137" s="13"/>
      <c r="F137" s="13"/>
      <c r="G137" s="13"/>
      <c r="H137" s="13"/>
    </row>
  </sheetData>
  <autoFilter ref="A2:H136">
    <sortState ref="A3:H136">
      <sortCondition ref="A9"/>
    </sortState>
  </autoFilter>
  <conditionalFormatting sqref="B2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showGridLines="0" zoomScale="75" zoomScaleNormal="75" workbookViewId="0">
      <pane xSplit="4" ySplit="2" topLeftCell="E3" activePane="bottomRight" state="frozen"/>
      <selection activeCell="F3" sqref="F3"/>
      <selection pane="topRight" activeCell="F3" sqref="F3"/>
      <selection pane="bottomLeft" activeCell="F3" sqref="F3"/>
      <selection pane="bottomRight" activeCell="E3" sqref="E3"/>
    </sheetView>
  </sheetViews>
  <sheetFormatPr defaultRowHeight="13.5"/>
  <cols>
    <col min="1" max="1" width="21.140625" style="1" bestFit="1" customWidth="1"/>
    <col min="2" max="2" width="18.5703125" style="1" bestFit="1" customWidth="1"/>
    <col min="3" max="3" width="26" style="1" bestFit="1" customWidth="1"/>
    <col min="4" max="4" width="28" style="1" bestFit="1" customWidth="1"/>
    <col min="5" max="5" width="18.28515625" style="1" bestFit="1" customWidth="1"/>
    <col min="6" max="6" width="12" style="1" bestFit="1" customWidth="1"/>
    <col min="7" max="7" width="9.7109375" style="1" bestFit="1" customWidth="1"/>
    <col min="8" max="8" width="19.5703125" style="1" bestFit="1" customWidth="1"/>
    <col min="9" max="9" width="0" style="1" hidden="1" customWidth="1"/>
    <col min="10" max="16384" width="9.140625" style="1"/>
  </cols>
  <sheetData>
    <row r="1" spans="1:8">
      <c r="E1" s="2"/>
      <c r="F1" s="2"/>
      <c r="G1" s="2"/>
      <c r="H1" s="2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5" t="s">
        <v>8</v>
      </c>
      <c r="F2" s="5" t="s">
        <v>5</v>
      </c>
      <c r="G2" s="5" t="s">
        <v>6</v>
      </c>
      <c r="H2" s="5" t="s">
        <v>7</v>
      </c>
    </row>
    <row r="3" spans="1:8">
      <c r="A3" s="6" t="s">
        <v>9</v>
      </c>
      <c r="B3" s="6" t="s">
        <v>23</v>
      </c>
      <c r="C3" s="6" t="s">
        <v>24</v>
      </c>
      <c r="D3" s="6" t="s">
        <v>12</v>
      </c>
      <c r="E3" s="9">
        <v>100000</v>
      </c>
      <c r="F3" s="9">
        <v>39850</v>
      </c>
      <c r="G3" s="9">
        <f t="shared" ref="G3:G48" si="0">F3/E3</f>
        <v>0.39850000000000002</v>
      </c>
      <c r="H3" s="9">
        <f t="shared" ref="H3:H48" si="1">E3*80%-F3</f>
        <v>40150</v>
      </c>
    </row>
    <row r="4" spans="1:8">
      <c r="A4" s="6" t="s">
        <v>9</v>
      </c>
      <c r="B4" s="6" t="s">
        <v>38</v>
      </c>
      <c r="C4" s="6" t="s">
        <v>39</v>
      </c>
      <c r="D4" s="6" t="s">
        <v>37</v>
      </c>
      <c r="E4" s="9">
        <v>175000</v>
      </c>
      <c r="F4" s="9"/>
      <c r="G4" s="9">
        <f t="shared" si="0"/>
        <v>0</v>
      </c>
      <c r="H4" s="9">
        <f t="shared" si="1"/>
        <v>140000</v>
      </c>
    </row>
    <row r="5" spans="1:8">
      <c r="A5" s="6" t="s">
        <v>9</v>
      </c>
      <c r="B5" s="6" t="s">
        <v>40</v>
      </c>
      <c r="C5" s="6" t="s">
        <v>9</v>
      </c>
      <c r="D5" s="6" t="s">
        <v>37</v>
      </c>
      <c r="E5" s="9">
        <v>400000</v>
      </c>
      <c r="F5" s="9">
        <v>265360</v>
      </c>
      <c r="G5" s="11">
        <f t="shared" si="0"/>
        <v>0.66339999999999999</v>
      </c>
      <c r="H5" s="9">
        <f t="shared" si="1"/>
        <v>54640</v>
      </c>
    </row>
    <row r="6" spans="1:8">
      <c r="A6" s="6" t="s">
        <v>9</v>
      </c>
      <c r="B6" s="6" t="s">
        <v>45</v>
      </c>
      <c r="C6" s="6" t="s">
        <v>46</v>
      </c>
      <c r="D6" s="6" t="s">
        <v>37</v>
      </c>
      <c r="E6" s="9">
        <v>80000</v>
      </c>
      <c r="F6" s="9">
        <v>48490</v>
      </c>
      <c r="G6" s="9">
        <f t="shared" si="0"/>
        <v>0.60612500000000002</v>
      </c>
      <c r="H6" s="9">
        <f t="shared" si="1"/>
        <v>15510</v>
      </c>
    </row>
    <row r="7" spans="1:8">
      <c r="A7" s="6" t="s">
        <v>9</v>
      </c>
      <c r="B7" s="6" t="s">
        <v>47</v>
      </c>
      <c r="C7" s="6" t="s">
        <v>48</v>
      </c>
      <c r="D7" s="6" t="s">
        <v>37</v>
      </c>
      <c r="E7" s="9">
        <v>170000</v>
      </c>
      <c r="F7" s="9">
        <v>55320</v>
      </c>
      <c r="G7" s="9">
        <f t="shared" si="0"/>
        <v>0.32541176470588234</v>
      </c>
      <c r="H7" s="9">
        <f t="shared" si="1"/>
        <v>80680</v>
      </c>
    </row>
    <row r="8" spans="1:8">
      <c r="A8" s="6" t="s">
        <v>9</v>
      </c>
      <c r="B8" s="6" t="s">
        <v>49</v>
      </c>
      <c r="C8" s="6" t="s">
        <v>50</v>
      </c>
      <c r="D8" s="6" t="s">
        <v>37</v>
      </c>
      <c r="E8" s="9">
        <v>150000</v>
      </c>
      <c r="F8" s="9"/>
      <c r="G8" s="11">
        <f t="shared" si="0"/>
        <v>0</v>
      </c>
      <c r="H8" s="9">
        <f t="shared" si="1"/>
        <v>120000</v>
      </c>
    </row>
    <row r="9" spans="1:8">
      <c r="A9" s="6" t="s">
        <v>9</v>
      </c>
      <c r="B9" s="6" t="s">
        <v>51</v>
      </c>
      <c r="C9" s="6" t="s">
        <v>52</v>
      </c>
      <c r="D9" s="6" t="s">
        <v>37</v>
      </c>
      <c r="E9" s="9">
        <v>200000</v>
      </c>
      <c r="F9" s="9">
        <v>147970</v>
      </c>
      <c r="G9" s="11">
        <f t="shared" si="0"/>
        <v>0.73985000000000001</v>
      </c>
      <c r="H9" s="9">
        <f t="shared" si="1"/>
        <v>12030</v>
      </c>
    </row>
    <row r="10" spans="1:8">
      <c r="A10" s="6" t="s">
        <v>9</v>
      </c>
      <c r="B10" s="6" t="s">
        <v>53</v>
      </c>
      <c r="C10" s="6" t="s">
        <v>54</v>
      </c>
      <c r="D10" s="6" t="s">
        <v>37</v>
      </c>
      <c r="E10" s="9">
        <v>325000</v>
      </c>
      <c r="F10" s="9">
        <v>159940</v>
      </c>
      <c r="G10" s="11">
        <f t="shared" si="0"/>
        <v>0.49212307692307694</v>
      </c>
      <c r="H10" s="9">
        <f t="shared" si="1"/>
        <v>100060</v>
      </c>
    </row>
    <row r="11" spans="1:8">
      <c r="A11" s="6" t="s">
        <v>9</v>
      </c>
      <c r="B11" s="6" t="s">
        <v>133</v>
      </c>
      <c r="C11" s="6" t="s">
        <v>134</v>
      </c>
      <c r="D11" s="6" t="s">
        <v>129</v>
      </c>
      <c r="E11" s="9">
        <v>250000</v>
      </c>
      <c r="F11" s="9">
        <v>104870</v>
      </c>
      <c r="G11" s="9">
        <f t="shared" si="0"/>
        <v>0.41948000000000002</v>
      </c>
      <c r="H11" s="9">
        <f t="shared" si="1"/>
        <v>95130</v>
      </c>
    </row>
    <row r="12" spans="1:8">
      <c r="A12" s="6" t="s">
        <v>9</v>
      </c>
      <c r="B12" s="6" t="s">
        <v>135</v>
      </c>
      <c r="C12" s="6" t="s">
        <v>136</v>
      </c>
      <c r="D12" s="6" t="s">
        <v>129</v>
      </c>
      <c r="E12" s="9">
        <v>450000</v>
      </c>
      <c r="F12" s="9">
        <v>139470</v>
      </c>
      <c r="G12" s="11">
        <f t="shared" si="0"/>
        <v>0.30993333333333334</v>
      </c>
      <c r="H12" s="9">
        <f t="shared" si="1"/>
        <v>220530</v>
      </c>
    </row>
    <row r="13" spans="1:8">
      <c r="A13" s="6" t="s">
        <v>9</v>
      </c>
      <c r="B13" s="6" t="s">
        <v>175</v>
      </c>
      <c r="C13" s="6" t="s">
        <v>176</v>
      </c>
      <c r="D13" s="6" t="s">
        <v>174</v>
      </c>
      <c r="E13" s="9">
        <v>100000</v>
      </c>
      <c r="F13" s="9">
        <v>18080</v>
      </c>
      <c r="G13" s="11">
        <f t="shared" si="0"/>
        <v>0.18079999999999999</v>
      </c>
      <c r="H13" s="9">
        <f t="shared" si="1"/>
        <v>61920</v>
      </c>
    </row>
    <row r="14" spans="1:8">
      <c r="A14" s="6" t="s">
        <v>9</v>
      </c>
      <c r="B14" s="6" t="s">
        <v>179</v>
      </c>
      <c r="C14" s="6" t="s">
        <v>180</v>
      </c>
      <c r="D14" s="6" t="s">
        <v>174</v>
      </c>
      <c r="E14" s="9">
        <v>240000</v>
      </c>
      <c r="F14" s="9">
        <v>143680</v>
      </c>
      <c r="G14" s="11">
        <f t="shared" si="0"/>
        <v>0.59866666666666668</v>
      </c>
      <c r="H14" s="9">
        <f t="shared" si="1"/>
        <v>48320</v>
      </c>
    </row>
    <row r="15" spans="1:8">
      <c r="A15" s="6" t="s">
        <v>9</v>
      </c>
      <c r="B15" s="6" t="s">
        <v>181</v>
      </c>
      <c r="C15" s="6" t="s">
        <v>182</v>
      </c>
      <c r="D15" s="6" t="s">
        <v>174</v>
      </c>
      <c r="E15" s="9">
        <v>100000</v>
      </c>
      <c r="F15" s="9">
        <v>44390</v>
      </c>
      <c r="G15" s="11">
        <f t="shared" si="0"/>
        <v>0.44390000000000002</v>
      </c>
      <c r="H15" s="9">
        <f t="shared" si="1"/>
        <v>35610</v>
      </c>
    </row>
    <row r="16" spans="1:8">
      <c r="A16" s="6" t="s">
        <v>9</v>
      </c>
      <c r="B16" s="6" t="s">
        <v>183</v>
      </c>
      <c r="C16" s="6" t="s">
        <v>184</v>
      </c>
      <c r="D16" s="6" t="s">
        <v>174</v>
      </c>
      <c r="E16" s="9">
        <v>100000</v>
      </c>
      <c r="F16" s="9">
        <v>70390</v>
      </c>
      <c r="G16" s="11">
        <f t="shared" si="0"/>
        <v>0.70389999999999997</v>
      </c>
      <c r="H16" s="9">
        <f t="shared" si="1"/>
        <v>9610</v>
      </c>
    </row>
    <row r="17" spans="1:8">
      <c r="A17" s="6" t="s">
        <v>9</v>
      </c>
      <c r="B17" s="6" t="s">
        <v>189</v>
      </c>
      <c r="C17" s="6" t="s">
        <v>190</v>
      </c>
      <c r="D17" s="6" t="s">
        <v>174</v>
      </c>
      <c r="E17" s="9">
        <v>500000</v>
      </c>
      <c r="F17" s="9">
        <v>246500</v>
      </c>
      <c r="G17" s="11">
        <f t="shared" si="0"/>
        <v>0.49299999999999999</v>
      </c>
      <c r="H17" s="9">
        <f t="shared" si="1"/>
        <v>153500</v>
      </c>
    </row>
    <row r="18" spans="1:8">
      <c r="A18" s="6" t="s">
        <v>9</v>
      </c>
      <c r="B18" s="6" t="s">
        <v>191</v>
      </c>
      <c r="C18" s="6" t="s">
        <v>192</v>
      </c>
      <c r="D18" s="6" t="s">
        <v>174</v>
      </c>
      <c r="E18" s="9">
        <v>130000</v>
      </c>
      <c r="F18" s="9">
        <v>69280</v>
      </c>
      <c r="G18" s="11">
        <f t="shared" si="0"/>
        <v>0.53292307692307694</v>
      </c>
      <c r="H18" s="9">
        <f t="shared" si="1"/>
        <v>34720</v>
      </c>
    </row>
    <row r="19" spans="1:8">
      <c r="A19" s="6" t="s">
        <v>9</v>
      </c>
      <c r="B19" s="6" t="s">
        <v>218</v>
      </c>
      <c r="C19" s="6" t="s">
        <v>219</v>
      </c>
      <c r="D19" s="6" t="s">
        <v>208</v>
      </c>
      <c r="E19" s="9">
        <v>200000</v>
      </c>
      <c r="F19" s="9">
        <v>132040</v>
      </c>
      <c r="G19" s="11">
        <f t="shared" si="0"/>
        <v>0.66020000000000001</v>
      </c>
      <c r="H19" s="9">
        <f t="shared" si="1"/>
        <v>27960</v>
      </c>
    </row>
    <row r="20" spans="1:8">
      <c r="A20" s="6" t="s">
        <v>9</v>
      </c>
      <c r="B20" s="6" t="s">
        <v>222</v>
      </c>
      <c r="C20" s="6" t="s">
        <v>223</v>
      </c>
      <c r="D20" s="6" t="s">
        <v>208</v>
      </c>
      <c r="E20" s="9">
        <v>350000</v>
      </c>
      <c r="F20" s="9">
        <v>160850</v>
      </c>
      <c r="G20" s="11">
        <f t="shared" si="0"/>
        <v>0.45957142857142858</v>
      </c>
      <c r="H20" s="9">
        <f t="shared" si="1"/>
        <v>119150</v>
      </c>
    </row>
    <row r="21" spans="1:8">
      <c r="A21" s="6" t="s">
        <v>9</v>
      </c>
      <c r="B21" s="6" t="s">
        <v>228</v>
      </c>
      <c r="C21" s="6" t="s">
        <v>229</v>
      </c>
      <c r="D21" s="6" t="s">
        <v>230</v>
      </c>
      <c r="E21" s="9">
        <v>225000</v>
      </c>
      <c r="F21" s="9">
        <v>134170</v>
      </c>
      <c r="G21" s="11">
        <f t="shared" si="0"/>
        <v>0.59631111111111113</v>
      </c>
      <c r="H21" s="9">
        <f t="shared" si="1"/>
        <v>45830</v>
      </c>
    </row>
    <row r="22" spans="1:8">
      <c r="A22" s="6" t="s">
        <v>9</v>
      </c>
      <c r="B22" s="6" t="s">
        <v>231</v>
      </c>
      <c r="C22" s="6" t="s">
        <v>232</v>
      </c>
      <c r="D22" s="6" t="s">
        <v>230</v>
      </c>
      <c r="E22" s="9">
        <v>350000</v>
      </c>
      <c r="F22" s="9">
        <v>145390</v>
      </c>
      <c r="G22" s="11">
        <f t="shared" si="0"/>
        <v>0.41539999999999999</v>
      </c>
      <c r="H22" s="9">
        <f t="shared" si="1"/>
        <v>134610</v>
      </c>
    </row>
    <row r="23" spans="1:8">
      <c r="A23" s="6" t="s">
        <v>9</v>
      </c>
      <c r="B23" s="6" t="s">
        <v>233</v>
      </c>
      <c r="C23" s="6" t="s">
        <v>234</v>
      </c>
      <c r="D23" s="6" t="s">
        <v>230</v>
      </c>
      <c r="E23" s="9">
        <v>330000</v>
      </c>
      <c r="F23" s="9">
        <v>111770</v>
      </c>
      <c r="G23" s="11">
        <f t="shared" si="0"/>
        <v>0.33869696969696972</v>
      </c>
      <c r="H23" s="9">
        <f t="shared" si="1"/>
        <v>152230</v>
      </c>
    </row>
    <row r="24" spans="1:8">
      <c r="A24" s="6" t="s">
        <v>9</v>
      </c>
      <c r="B24" s="6" t="s">
        <v>245</v>
      </c>
      <c r="C24" s="6" t="s">
        <v>246</v>
      </c>
      <c r="D24" s="6" t="s">
        <v>230</v>
      </c>
      <c r="E24" s="9">
        <v>250000</v>
      </c>
      <c r="F24" s="9"/>
      <c r="G24" s="11">
        <f t="shared" si="0"/>
        <v>0</v>
      </c>
      <c r="H24" s="9">
        <f t="shared" si="1"/>
        <v>200000</v>
      </c>
    </row>
    <row r="25" spans="1:8">
      <c r="A25" s="6" t="s">
        <v>61</v>
      </c>
      <c r="B25" s="6" t="s">
        <v>65</v>
      </c>
      <c r="C25" s="6" t="s">
        <v>66</v>
      </c>
      <c r="D25" s="6" t="s">
        <v>64</v>
      </c>
      <c r="E25" s="9">
        <v>150000</v>
      </c>
      <c r="F25" s="9">
        <v>95950</v>
      </c>
      <c r="G25" s="9">
        <f t="shared" si="0"/>
        <v>0.63966666666666672</v>
      </c>
      <c r="H25" s="9">
        <f t="shared" si="1"/>
        <v>24050</v>
      </c>
    </row>
    <row r="26" spans="1:8">
      <c r="A26" s="6" t="s">
        <v>61</v>
      </c>
      <c r="B26" s="6" t="s">
        <v>77</v>
      </c>
      <c r="C26" s="6" t="s">
        <v>78</v>
      </c>
      <c r="D26" s="6" t="s">
        <v>64</v>
      </c>
      <c r="E26" s="9">
        <v>70000</v>
      </c>
      <c r="F26" s="9">
        <v>23030</v>
      </c>
      <c r="G26" s="9">
        <f t="shared" si="0"/>
        <v>0.32900000000000001</v>
      </c>
      <c r="H26" s="9">
        <f t="shared" si="1"/>
        <v>32970</v>
      </c>
    </row>
    <row r="27" spans="1:8">
      <c r="A27" s="6" t="s">
        <v>61</v>
      </c>
      <c r="B27" s="6" t="s">
        <v>83</v>
      </c>
      <c r="C27" s="6" t="s">
        <v>84</v>
      </c>
      <c r="D27" s="6" t="s">
        <v>64</v>
      </c>
      <c r="E27" s="9">
        <v>70000</v>
      </c>
      <c r="F27" s="9">
        <v>14250</v>
      </c>
      <c r="G27" s="9">
        <f t="shared" si="0"/>
        <v>0.20357142857142857</v>
      </c>
      <c r="H27" s="9">
        <f t="shared" si="1"/>
        <v>41750</v>
      </c>
    </row>
    <row r="28" spans="1:8">
      <c r="A28" s="6" t="s">
        <v>61</v>
      </c>
      <c r="B28" s="6" t="s">
        <v>96</v>
      </c>
      <c r="C28" s="6" t="s">
        <v>97</v>
      </c>
      <c r="D28" s="6" t="s">
        <v>89</v>
      </c>
      <c r="E28" s="9">
        <v>850000</v>
      </c>
      <c r="F28" s="9">
        <v>667350</v>
      </c>
      <c r="G28" s="11">
        <f t="shared" si="0"/>
        <v>0.78511764705882348</v>
      </c>
      <c r="H28" s="9">
        <f t="shared" si="1"/>
        <v>12650</v>
      </c>
    </row>
    <row r="29" spans="1:8">
      <c r="A29" s="6" t="s">
        <v>61</v>
      </c>
      <c r="B29" s="6" t="s">
        <v>102</v>
      </c>
      <c r="C29" s="6" t="s">
        <v>103</v>
      </c>
      <c r="D29" s="6" t="s">
        <v>104</v>
      </c>
      <c r="E29" s="9">
        <v>200000</v>
      </c>
      <c r="F29" s="9">
        <v>145560</v>
      </c>
      <c r="G29" s="9">
        <f t="shared" si="0"/>
        <v>0.7278</v>
      </c>
      <c r="H29" s="9">
        <f t="shared" si="1"/>
        <v>14440</v>
      </c>
    </row>
    <row r="30" spans="1:8">
      <c r="A30" s="6" t="s">
        <v>61</v>
      </c>
      <c r="B30" s="6" t="s">
        <v>107</v>
      </c>
      <c r="C30" s="6" t="s">
        <v>108</v>
      </c>
      <c r="D30" s="6" t="s">
        <v>104</v>
      </c>
      <c r="E30" s="9">
        <v>220000</v>
      </c>
      <c r="F30" s="9">
        <v>165770</v>
      </c>
      <c r="G30" s="9">
        <f t="shared" si="0"/>
        <v>0.75349999999999995</v>
      </c>
      <c r="H30" s="9">
        <f t="shared" si="1"/>
        <v>10230</v>
      </c>
    </row>
    <row r="31" spans="1:8">
      <c r="A31" s="6" t="s">
        <v>61</v>
      </c>
      <c r="B31" s="6" t="s">
        <v>113</v>
      </c>
      <c r="C31" s="6" t="s">
        <v>114</v>
      </c>
      <c r="D31" s="6" t="s">
        <v>104</v>
      </c>
      <c r="E31" s="9">
        <v>100000</v>
      </c>
      <c r="F31" s="9">
        <v>47310</v>
      </c>
      <c r="G31" s="9">
        <f t="shared" si="0"/>
        <v>0.47310000000000002</v>
      </c>
      <c r="H31" s="9">
        <f t="shared" si="1"/>
        <v>32690</v>
      </c>
    </row>
    <row r="32" spans="1:8">
      <c r="A32" s="6" t="s">
        <v>61</v>
      </c>
      <c r="B32" s="6" t="s">
        <v>117</v>
      </c>
      <c r="C32" s="6" t="s">
        <v>118</v>
      </c>
      <c r="D32" s="6" t="s">
        <v>104</v>
      </c>
      <c r="E32" s="9">
        <v>200000</v>
      </c>
      <c r="F32" s="9">
        <v>142120</v>
      </c>
      <c r="G32" s="9">
        <f t="shared" si="0"/>
        <v>0.71060000000000001</v>
      </c>
      <c r="H32" s="9">
        <f t="shared" si="1"/>
        <v>17880</v>
      </c>
    </row>
    <row r="33" spans="1:8">
      <c r="A33" s="6" t="s">
        <v>61</v>
      </c>
      <c r="B33" s="6" t="s">
        <v>121</v>
      </c>
      <c r="C33" s="6" t="s">
        <v>122</v>
      </c>
      <c r="D33" s="6" t="s">
        <v>104</v>
      </c>
      <c r="E33" s="9">
        <v>150000</v>
      </c>
      <c r="F33" s="9">
        <v>35950</v>
      </c>
      <c r="G33" s="9">
        <f t="shared" si="0"/>
        <v>0.23966666666666667</v>
      </c>
      <c r="H33" s="9">
        <f t="shared" si="1"/>
        <v>84050</v>
      </c>
    </row>
    <row r="34" spans="1:8">
      <c r="A34" s="6" t="s">
        <v>61</v>
      </c>
      <c r="B34" s="6" t="s">
        <v>137</v>
      </c>
      <c r="C34" s="6" t="s">
        <v>138</v>
      </c>
      <c r="D34" s="6" t="s">
        <v>139</v>
      </c>
      <c r="E34" s="9">
        <v>225000</v>
      </c>
      <c r="F34" s="9">
        <v>158170</v>
      </c>
      <c r="G34" s="9">
        <f t="shared" si="0"/>
        <v>0.70297777777777781</v>
      </c>
      <c r="H34" s="9">
        <f t="shared" si="1"/>
        <v>21830</v>
      </c>
    </row>
    <row r="35" spans="1:8">
      <c r="A35" s="6" t="s">
        <v>61</v>
      </c>
      <c r="B35" s="6" t="s">
        <v>140</v>
      </c>
      <c r="C35" s="6" t="s">
        <v>141</v>
      </c>
      <c r="D35" s="6" t="s">
        <v>139</v>
      </c>
      <c r="E35" s="9">
        <v>100000</v>
      </c>
      <c r="F35" s="9">
        <v>38850</v>
      </c>
      <c r="G35" s="9">
        <f t="shared" si="0"/>
        <v>0.38850000000000001</v>
      </c>
      <c r="H35" s="9">
        <f t="shared" si="1"/>
        <v>41150</v>
      </c>
    </row>
    <row r="36" spans="1:8">
      <c r="A36" s="6" t="s">
        <v>61</v>
      </c>
      <c r="B36" s="6" t="s">
        <v>148</v>
      </c>
      <c r="C36" s="6" t="s">
        <v>149</v>
      </c>
      <c r="D36" s="6" t="s">
        <v>139</v>
      </c>
      <c r="E36" s="9">
        <v>100000</v>
      </c>
      <c r="F36" s="9">
        <v>32840</v>
      </c>
      <c r="G36" s="9">
        <f t="shared" si="0"/>
        <v>0.32840000000000003</v>
      </c>
      <c r="H36" s="9">
        <f t="shared" si="1"/>
        <v>47160</v>
      </c>
    </row>
    <row r="37" spans="1:8">
      <c r="A37" s="6" t="s">
        <v>61</v>
      </c>
      <c r="B37" s="6" t="s">
        <v>156</v>
      </c>
      <c r="C37" s="6" t="s">
        <v>157</v>
      </c>
      <c r="D37" s="6" t="s">
        <v>139</v>
      </c>
      <c r="E37" s="9">
        <v>200000</v>
      </c>
      <c r="F37" s="9">
        <v>125950</v>
      </c>
      <c r="G37" s="9">
        <f t="shared" si="0"/>
        <v>0.62975000000000003</v>
      </c>
      <c r="H37" s="9">
        <f t="shared" si="1"/>
        <v>34050</v>
      </c>
    </row>
    <row r="38" spans="1:8">
      <c r="A38" s="6" t="s">
        <v>162</v>
      </c>
      <c r="B38" s="6" t="s">
        <v>163</v>
      </c>
      <c r="C38" s="6" t="s">
        <v>164</v>
      </c>
      <c r="D38" s="6" t="s">
        <v>165</v>
      </c>
      <c r="E38" s="9">
        <v>80000</v>
      </c>
      <c r="F38" s="9">
        <v>49280</v>
      </c>
      <c r="G38" s="9">
        <f t="shared" si="0"/>
        <v>0.61599999999999999</v>
      </c>
      <c r="H38" s="9">
        <f t="shared" si="1"/>
        <v>14720</v>
      </c>
    </row>
    <row r="39" spans="1:8">
      <c r="A39" s="6" t="s">
        <v>162</v>
      </c>
      <c r="B39" s="6" t="s">
        <v>167</v>
      </c>
      <c r="C39" s="6" t="s">
        <v>20</v>
      </c>
      <c r="D39" s="6" t="s">
        <v>165</v>
      </c>
      <c r="E39" s="9">
        <v>91860</v>
      </c>
      <c r="F39" s="9">
        <v>0</v>
      </c>
      <c r="G39" s="9">
        <f t="shared" si="0"/>
        <v>0</v>
      </c>
      <c r="H39" s="9">
        <f t="shared" si="1"/>
        <v>73488</v>
      </c>
    </row>
    <row r="40" spans="1:8">
      <c r="A40" s="12" t="s">
        <v>162</v>
      </c>
      <c r="B40" s="12" t="s">
        <v>205</v>
      </c>
      <c r="C40" s="12" t="s">
        <v>171</v>
      </c>
      <c r="D40" s="12" t="s">
        <v>193</v>
      </c>
      <c r="E40" s="9">
        <v>70000</v>
      </c>
      <c r="F40" s="9">
        <v>0</v>
      </c>
      <c r="G40" s="9">
        <f t="shared" si="0"/>
        <v>0</v>
      </c>
      <c r="H40" s="9">
        <f t="shared" si="1"/>
        <v>56000</v>
      </c>
    </row>
    <row r="41" spans="1:8">
      <c r="A41" s="6" t="s">
        <v>55</v>
      </c>
      <c r="B41" s="6" t="s">
        <v>56</v>
      </c>
      <c r="C41" s="6" t="s">
        <v>57</v>
      </c>
      <c r="D41" s="6" t="s">
        <v>58</v>
      </c>
      <c r="E41" s="9">
        <v>100000</v>
      </c>
      <c r="F41" s="9">
        <v>64190</v>
      </c>
      <c r="G41" s="9">
        <f t="shared" si="0"/>
        <v>0.64190000000000003</v>
      </c>
      <c r="H41" s="9">
        <f t="shared" si="1"/>
        <v>15810</v>
      </c>
    </row>
    <row r="42" spans="1:8">
      <c r="A42" s="6" t="s">
        <v>55</v>
      </c>
      <c r="B42" s="6" t="s">
        <v>250</v>
      </c>
      <c r="C42" s="6" t="s">
        <v>251</v>
      </c>
      <c r="D42" s="6" t="s">
        <v>249</v>
      </c>
      <c r="E42" s="9">
        <v>70000</v>
      </c>
      <c r="F42" s="9">
        <v>49510</v>
      </c>
      <c r="G42" s="9">
        <f t="shared" si="0"/>
        <v>0.7072857142857143</v>
      </c>
      <c r="H42" s="9">
        <f t="shared" si="1"/>
        <v>6490</v>
      </c>
    </row>
    <row r="43" spans="1:8">
      <c r="A43" s="6" t="s">
        <v>55</v>
      </c>
      <c r="B43" s="6" t="s">
        <v>252</v>
      </c>
      <c r="C43" s="6" t="s">
        <v>253</v>
      </c>
      <c r="D43" s="6" t="s">
        <v>249</v>
      </c>
      <c r="E43" s="9">
        <v>125000</v>
      </c>
      <c r="F43" s="9">
        <v>82230</v>
      </c>
      <c r="G43" s="9">
        <f t="shared" si="0"/>
        <v>0.65783999999999998</v>
      </c>
      <c r="H43" s="9">
        <f t="shared" si="1"/>
        <v>17770</v>
      </c>
    </row>
    <row r="44" spans="1:8">
      <c r="A44" s="6" t="s">
        <v>55</v>
      </c>
      <c r="B44" s="6" t="s">
        <v>258</v>
      </c>
      <c r="C44" s="6" t="s">
        <v>259</v>
      </c>
      <c r="D44" s="6" t="s">
        <v>249</v>
      </c>
      <c r="E44" s="9">
        <v>140000</v>
      </c>
      <c r="F44" s="9">
        <v>48760</v>
      </c>
      <c r="G44" s="9">
        <f t="shared" si="0"/>
        <v>0.34828571428571431</v>
      </c>
      <c r="H44" s="9">
        <f t="shared" si="1"/>
        <v>63240</v>
      </c>
    </row>
    <row r="45" spans="1:8">
      <c r="A45" s="6" t="s">
        <v>55</v>
      </c>
      <c r="B45" s="6" t="s">
        <v>262</v>
      </c>
      <c r="C45" s="6" t="s">
        <v>263</v>
      </c>
      <c r="D45" s="6" t="s">
        <v>249</v>
      </c>
      <c r="E45" s="9">
        <v>130000</v>
      </c>
      <c r="F45" s="9">
        <v>25230</v>
      </c>
      <c r="G45" s="9">
        <f t="shared" si="0"/>
        <v>0.19407692307692306</v>
      </c>
      <c r="H45" s="9">
        <f t="shared" si="1"/>
        <v>78770</v>
      </c>
    </row>
    <row r="46" spans="1:8">
      <c r="A46" s="6" t="s">
        <v>55</v>
      </c>
      <c r="B46" s="6" t="s">
        <v>293</v>
      </c>
      <c r="C46" s="6" t="s">
        <v>294</v>
      </c>
      <c r="D46" s="6" t="s">
        <v>283</v>
      </c>
      <c r="E46" s="9">
        <v>150000</v>
      </c>
      <c r="F46" s="9">
        <v>113520</v>
      </c>
      <c r="G46" s="9">
        <f t="shared" si="0"/>
        <v>0.75680000000000003</v>
      </c>
      <c r="H46" s="9">
        <f t="shared" si="1"/>
        <v>6480</v>
      </c>
    </row>
    <row r="47" spans="1:8">
      <c r="A47" s="6" t="s">
        <v>55</v>
      </c>
      <c r="B47" s="6" t="s">
        <v>301</v>
      </c>
      <c r="C47" s="6" t="s">
        <v>302</v>
      </c>
      <c r="D47" s="6" t="s">
        <v>283</v>
      </c>
      <c r="E47" s="9">
        <v>70000</v>
      </c>
      <c r="F47" s="9">
        <v>0</v>
      </c>
      <c r="G47" s="9">
        <f t="shared" si="0"/>
        <v>0</v>
      </c>
      <c r="H47" s="9">
        <f t="shared" si="1"/>
        <v>56000</v>
      </c>
    </row>
    <row r="48" spans="1:8">
      <c r="A48" s="6" t="s">
        <v>55</v>
      </c>
      <c r="B48" s="6" t="s">
        <v>303</v>
      </c>
      <c r="C48" s="6" t="s">
        <v>304</v>
      </c>
      <c r="D48" s="6" t="s">
        <v>283</v>
      </c>
      <c r="E48" s="9">
        <v>70000</v>
      </c>
      <c r="F48" s="9">
        <v>38710</v>
      </c>
      <c r="G48" s="9">
        <f t="shared" si="0"/>
        <v>0.55300000000000005</v>
      </c>
      <c r="H48" s="9">
        <f t="shared" si="1"/>
        <v>17290</v>
      </c>
    </row>
    <row r="49" spans="6:8">
      <c r="F49" s="13"/>
      <c r="G49" s="13"/>
      <c r="H49" s="13"/>
    </row>
  </sheetData>
  <autoFilter ref="A2:H48">
    <sortState ref="A3:H49">
      <sortCondition ref="A8"/>
    </sortState>
  </autoFilter>
  <conditionalFormatting sqref="B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G6"/>
  <sheetViews>
    <sheetView tabSelected="1" workbookViewId="0">
      <selection activeCell="H9" sqref="H9"/>
    </sheetView>
  </sheetViews>
  <sheetFormatPr defaultRowHeight="15"/>
  <cols>
    <col min="3" max="3" width="35.140625" customWidth="1"/>
    <col min="4" max="4" width="16.28515625" bestFit="1" customWidth="1"/>
    <col min="6" max="6" width="32.28515625" bestFit="1" customWidth="1"/>
    <col min="7" max="7" width="16.28515625" bestFit="1" customWidth="1"/>
  </cols>
  <sheetData>
    <row r="1" spans="3:7" ht="32.25">
      <c r="C1" s="17" t="s">
        <v>61</v>
      </c>
      <c r="D1" s="18"/>
      <c r="F1" s="17" t="s">
        <v>55</v>
      </c>
      <c r="G1" s="18"/>
    </row>
    <row r="2" spans="3:7" ht="39">
      <c r="C2" s="15" t="s">
        <v>306</v>
      </c>
      <c r="D2" s="16">
        <v>48700</v>
      </c>
      <c r="F2" s="15" t="s">
        <v>306</v>
      </c>
      <c r="G2" s="16">
        <v>32300</v>
      </c>
    </row>
    <row r="3" spans="3:7" ht="39">
      <c r="C3" s="15" t="s">
        <v>307</v>
      </c>
      <c r="D3" s="16">
        <v>22750</v>
      </c>
      <c r="F3" s="15" t="s">
        <v>307</v>
      </c>
      <c r="G3" s="16">
        <v>15500</v>
      </c>
    </row>
    <row r="4" spans="3:7" ht="39">
      <c r="C4" s="15" t="s">
        <v>308</v>
      </c>
      <c r="D4" s="16">
        <v>10000</v>
      </c>
      <c r="F4" s="15" t="s">
        <v>308</v>
      </c>
      <c r="G4" s="16">
        <v>4150</v>
      </c>
    </row>
    <row r="5" spans="3:7" ht="39.75" thickBot="1">
      <c r="C5" s="19" t="s">
        <v>305</v>
      </c>
      <c r="D5" s="20">
        <f>SUM(D2:D4)</f>
        <v>81450</v>
      </c>
      <c r="F5" s="19" t="s">
        <v>305</v>
      </c>
      <c r="G5" s="20">
        <f>SUM(G2:G4)</f>
        <v>51950</v>
      </c>
    </row>
    <row r="6" spans="3:7" ht="39">
      <c r="C6" s="14"/>
      <c r="D6" s="14"/>
    </row>
  </sheetData>
  <mergeCells count="2">
    <mergeCell ref="C1:D1"/>
    <mergeCell ref="F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</vt:lpstr>
      <vt:lpstr>Smart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2020-07-27T14:27:56Z</dcterms:modified>
</cp:coreProperties>
</file>