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</commentList>
</comments>
</file>

<file path=xl/sharedStrings.xml><?xml version="1.0" encoding="utf-8"?>
<sst xmlns="http://schemas.openxmlformats.org/spreadsheetml/2006/main" count="471" uniqueCount="226">
  <si>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</si>
  <si>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</si>
  <si>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</si>
  <si>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</si>
  <si>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</si>
  <si>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</si>
  <si>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</si>
  <si>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</si>
  <si>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</si>
  <si>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</si>
  <si>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</si>
  <si>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</si>
  <si>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</si>
  <si>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</si>
  <si>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</si>
  <si>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</si>
  <si>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</si>
  <si>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</si>
  <si>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</si>
  <si>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</si>
  <si>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</si>
  <si>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</si>
  <si>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</si>
  <si>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</si>
  <si>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</si>
  <si>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</si>
  <si>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</si>
  <si>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</si>
  <si>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</si>
  <si>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</si>
  <si>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</si>
  <si>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</si>
  <si>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</si>
  <si>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</si>
  <si>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</si>
  <si>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</si>
  <si>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</si>
  <si>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</si>
  <si>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</si>
  <si>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</si>
  <si>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</si>
  <si>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</si>
  <si>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</si>
  <si>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</si>
  <si>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</si>
  <si>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</si>
  <si>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</si>
  <si>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</si>
  <si>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</si>
  <si>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</si>
  <si>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</si>
  <si>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</si>
  <si>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</si>
  <si>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</si>
  <si>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</si>
  <si>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</si>
  <si>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</si>
  <si>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</si>
  <si>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</si>
  <si>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</si>
  <si>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</si>
  <si>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</si>
  <si>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</si>
  <si>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</si>
  <si>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</si>
  <si>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</si>
  <si>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</si>
  <si>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</si>
  <si>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</si>
  <si>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</si>
  <si>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</si>
  <si>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</si>
  <si>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</si>
  <si>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</si>
  <si>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</si>
  <si>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</si>
  <si>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</si>
  <si>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</si>
  <si>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</si>
  <si>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</si>
  <si>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</si>
  <si>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</si>
  <si>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</si>
  <si>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</si>
  <si>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</si>
  <si>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</si>
  <si>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</si>
  <si>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</si>
  <si>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</si>
  <si>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</si>
  <si>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</si>
  <si>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</si>
  <si>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</si>
  <si>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</si>
  <si>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</si>
  <si>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</si>
  <si>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</si>
  <si>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</si>
  <si>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</si>
  <si>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</si>
  <si>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</si>
  <si>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</si>
  <si>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</si>
  <si>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</si>
  <si>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</si>
  <si>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</si>
  <si>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</si>
  <si>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</si>
  <si>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</si>
  <si>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</si>
  <si>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</si>
  <si>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</si>
  <si>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</si>
  <si>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</si>
  <si>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</si>
  <si>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</si>
  <si>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</si>
  <si>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</si>
  <si>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</si>
  <si>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</si>
  <si>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</si>
  <si>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</si>
  <si>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</si>
  <si>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</si>
  <si>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</si>
  <si>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</si>
  <si>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</si>
  <si>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</si>
  <si>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</si>
  <si>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</si>
  <si>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</si>
  <si>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</si>
  <si>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</si>
  <si>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</si>
  <si>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</si>
  <si>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</si>
  <si>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</si>
  <si>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</si>
  <si>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</si>
  <si>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</si>
  <si>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</si>
  <si>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</si>
  <si>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</si>
  <si>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</si>
  <si>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</si>
  <si>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</si>
  <si>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</si>
  <si>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</si>
  <si>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</si>
  <si>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</si>
  <si>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</si>
  <si>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</si>
  <si>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</si>
  <si>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</si>
  <si>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</si>
  <si>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</si>
  <si>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</si>
  <si>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</si>
  <si>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</si>
  <si>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</si>
  <si>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</si>
  <si>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</si>
  <si>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</si>
  <si>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</si>
  <si>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</si>
  <si>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</si>
  <si>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</si>
  <si>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</si>
  <si>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</si>
  <si>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</si>
  <si>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</si>
  <si>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</si>
  <si>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</si>
  <si>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</si>
  <si>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</si>
  <si>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</si>
  <si>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</si>
  <si>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</si>
  <si>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</si>
  <si>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</si>
  <si>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</si>
  <si>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</si>
  <si>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</si>
  <si>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</si>
  <si>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</si>
  <si>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</si>
  <si>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</si>
  <si>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</si>
  <si>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</si>
  <si>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</si>
  <si>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</si>
  <si>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</si>
  <si>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</si>
  <si>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</si>
  <si>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</si>
  <si>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</si>
  <si>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</si>
  <si>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</si>
  <si>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</si>
  <si>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</si>
  <si>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</si>
  <si>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</si>
  <si>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</si>
  <si>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</si>
  <si>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</si>
  <si>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</si>
  <si>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</si>
  <si>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</si>
  <si>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</si>
  <si>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</si>
  <si>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</si>
  <si>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</si>
  <si>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</si>
  <si>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</si>
  <si>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</si>
  <si>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</si>
  <si>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</si>
  <si>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</si>
  <si>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</si>
  <si>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</si>
  <si>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</si>
  <si>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</si>
  <si>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21.10.2020</t>
  </si>
  <si>
    <t>Mokul Mob</t>
  </si>
  <si>
    <t>Date: 22.10.2020</t>
  </si>
  <si>
    <t>Biswas Mobile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</si>
</sst>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5" sqref="E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188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212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214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215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217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219</v>
      </c>
      <c r="C22" s="39">
        <v>500000</v>
      </c>
      <c r="D22" s="290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221</v>
      </c>
      <c r="C23" s="39">
        <v>670000</v>
      </c>
      <c r="D23" s="290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 t="s">
        <v>222</v>
      </c>
      <c r="C24" s="39">
        <v>380000</v>
      </c>
      <c r="D24" s="290">
        <v>300000</v>
      </c>
      <c r="E24" s="41">
        <f t="shared" si="0"/>
        <v>2526844</v>
      </c>
      <c r="F24" s="31"/>
      <c r="G24" s="2"/>
      <c r="H24" s="2"/>
    </row>
    <row r="25" spans="1:8">
      <c r="A25" s="35"/>
      <c r="B25" s="40" t="s">
        <v>208</v>
      </c>
      <c r="C25" s="39">
        <v>310000</v>
      </c>
      <c r="D25" s="39">
        <v>400000</v>
      </c>
      <c r="E25" s="41">
        <f t="shared" si="0"/>
        <v>2436844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2436844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2436844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2436844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2436844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2436844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2436844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2436844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2436844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2436844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2436844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2436844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2436844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2436844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2436844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2436844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2436844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2436844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2436844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2436844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2436844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2436844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2436844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2436844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2436844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2436844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2436844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2436844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2436844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2436844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2436844</v>
      </c>
      <c r="F55" s="31"/>
      <c r="G55" s="2"/>
    </row>
    <row r="56" spans="2:8">
      <c r="B56" s="40"/>
      <c r="C56" s="39"/>
      <c r="D56" s="39"/>
      <c r="E56" s="41">
        <f t="shared" si="1"/>
        <v>2436844</v>
      </c>
      <c r="F56" s="31"/>
      <c r="G56" s="2"/>
    </row>
    <row r="57" spans="2:8">
      <c r="B57" s="40"/>
      <c r="C57" s="39"/>
      <c r="D57" s="39"/>
      <c r="E57" s="41">
        <f t="shared" si="1"/>
        <v>2436844</v>
      </c>
      <c r="F57" s="31"/>
      <c r="G57" s="2"/>
    </row>
    <row r="58" spans="2:8">
      <c r="B58" s="40"/>
      <c r="C58" s="39"/>
      <c r="D58" s="39"/>
      <c r="E58" s="41">
        <f t="shared" si="1"/>
        <v>2436844</v>
      </c>
      <c r="F58" s="31"/>
      <c r="G58" s="2"/>
    </row>
    <row r="59" spans="2:8">
      <c r="B59" s="40"/>
      <c r="C59" s="39"/>
      <c r="D59" s="39"/>
      <c r="E59" s="41">
        <f t="shared" si="1"/>
        <v>2436844</v>
      </c>
      <c r="F59" s="31"/>
      <c r="G59" s="2"/>
    </row>
    <row r="60" spans="2:8">
      <c r="B60" s="40"/>
      <c r="C60" s="39"/>
      <c r="D60" s="39"/>
      <c r="E60" s="41">
        <f t="shared" si="1"/>
        <v>2436844</v>
      </c>
      <c r="F60" s="31"/>
      <c r="G60" s="2"/>
    </row>
    <row r="61" spans="2:8">
      <c r="B61" s="40"/>
      <c r="C61" s="39"/>
      <c r="D61" s="39"/>
      <c r="E61" s="41">
        <f t="shared" si="1"/>
        <v>2436844</v>
      </c>
      <c r="F61" s="31"/>
      <c r="G61" s="2"/>
    </row>
    <row r="62" spans="2:8">
      <c r="B62" s="40"/>
      <c r="C62" s="39"/>
      <c r="D62" s="39"/>
      <c r="E62" s="41">
        <f t="shared" si="1"/>
        <v>2436844</v>
      </c>
      <c r="F62" s="31"/>
      <c r="G62" s="2"/>
    </row>
    <row r="63" spans="2:8">
      <c r="B63" s="40"/>
      <c r="C63" s="39"/>
      <c r="D63" s="39"/>
      <c r="E63" s="41">
        <f t="shared" si="1"/>
        <v>2436844</v>
      </c>
      <c r="F63" s="31"/>
      <c r="G63" s="2"/>
    </row>
    <row r="64" spans="2:8">
      <c r="B64" s="40"/>
      <c r="C64" s="39"/>
      <c r="D64" s="39"/>
      <c r="E64" s="41">
        <f t="shared" si="1"/>
        <v>2436844</v>
      </c>
      <c r="F64" s="31"/>
      <c r="G64" s="2"/>
    </row>
    <row r="65" spans="2:7">
      <c r="B65" s="40"/>
      <c r="C65" s="39"/>
      <c r="D65" s="39"/>
      <c r="E65" s="41">
        <f t="shared" si="1"/>
        <v>2436844</v>
      </c>
      <c r="F65" s="31"/>
      <c r="G65" s="2"/>
    </row>
    <row r="66" spans="2:7">
      <c r="B66" s="40"/>
      <c r="C66" s="39"/>
      <c r="D66" s="39"/>
      <c r="E66" s="41">
        <f t="shared" si="1"/>
        <v>2436844</v>
      </c>
      <c r="F66" s="31"/>
      <c r="G66" s="2"/>
    </row>
    <row r="67" spans="2:7">
      <c r="B67" s="40"/>
      <c r="C67" s="39"/>
      <c r="D67" s="39"/>
      <c r="E67" s="41">
        <f t="shared" si="1"/>
        <v>2436844</v>
      </c>
      <c r="F67" s="31"/>
      <c r="G67" s="2"/>
    </row>
    <row r="68" spans="2:7">
      <c r="B68" s="40"/>
      <c r="C68" s="39"/>
      <c r="D68" s="39"/>
      <c r="E68" s="41">
        <f t="shared" si="1"/>
        <v>2436844</v>
      </c>
      <c r="F68" s="31"/>
      <c r="G68" s="2"/>
    </row>
    <row r="69" spans="2:7">
      <c r="B69" s="40"/>
      <c r="C69" s="39"/>
      <c r="D69" s="39"/>
      <c r="E69" s="41">
        <f t="shared" si="1"/>
        <v>2436844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2436844</v>
      </c>
      <c r="F70" s="31"/>
      <c r="G70" s="2"/>
    </row>
    <row r="71" spans="2:7">
      <c r="B71" s="40"/>
      <c r="C71" s="39"/>
      <c r="D71" s="39"/>
      <c r="E71" s="41">
        <f t="shared" si="2"/>
        <v>2436844</v>
      </c>
      <c r="F71" s="31"/>
      <c r="G71" s="2"/>
    </row>
    <row r="72" spans="2:7">
      <c r="B72" s="40"/>
      <c r="C72" s="39"/>
      <c r="D72" s="39"/>
      <c r="E72" s="41">
        <f t="shared" si="2"/>
        <v>2436844</v>
      </c>
      <c r="F72" s="31"/>
      <c r="G72" s="2"/>
    </row>
    <row r="73" spans="2:7">
      <c r="B73" s="40"/>
      <c r="C73" s="39"/>
      <c r="D73" s="39"/>
      <c r="E73" s="41">
        <f t="shared" si="2"/>
        <v>2436844</v>
      </c>
      <c r="F73" s="31"/>
      <c r="G73" s="2"/>
    </row>
    <row r="74" spans="2:7">
      <c r="B74" s="40"/>
      <c r="C74" s="39"/>
      <c r="D74" s="39"/>
      <c r="E74" s="41">
        <f t="shared" si="2"/>
        <v>2436844</v>
      </c>
      <c r="F74" s="31"/>
      <c r="G74" s="2"/>
    </row>
    <row r="75" spans="2:7">
      <c r="B75" s="40"/>
      <c r="C75" s="39"/>
      <c r="D75" s="39"/>
      <c r="E75" s="41">
        <f t="shared" si="2"/>
        <v>2436844</v>
      </c>
      <c r="F75" s="33"/>
      <c r="G75" s="2"/>
    </row>
    <row r="76" spans="2:7">
      <c r="B76" s="40"/>
      <c r="C76" s="39"/>
      <c r="D76" s="39"/>
      <c r="E76" s="41">
        <f t="shared" si="2"/>
        <v>2436844</v>
      </c>
      <c r="F76" s="31"/>
      <c r="G76" s="2"/>
    </row>
    <row r="77" spans="2:7">
      <c r="B77" s="40"/>
      <c r="C77" s="39"/>
      <c r="D77" s="39"/>
      <c r="E77" s="41">
        <f t="shared" si="2"/>
        <v>2436844</v>
      </c>
      <c r="F77" s="31"/>
      <c r="G77" s="2"/>
    </row>
    <row r="78" spans="2:7">
      <c r="B78" s="40"/>
      <c r="C78" s="39"/>
      <c r="D78" s="39"/>
      <c r="E78" s="41">
        <f t="shared" si="2"/>
        <v>2436844</v>
      </c>
      <c r="F78" s="31"/>
      <c r="G78" s="2"/>
    </row>
    <row r="79" spans="2:7">
      <c r="B79" s="40"/>
      <c r="C79" s="39"/>
      <c r="D79" s="39"/>
      <c r="E79" s="41">
        <f t="shared" si="2"/>
        <v>2436844</v>
      </c>
      <c r="F79" s="31"/>
      <c r="G79" s="2"/>
    </row>
    <row r="80" spans="2:7">
      <c r="B80" s="40"/>
      <c r="C80" s="39"/>
      <c r="D80" s="39"/>
      <c r="E80" s="41">
        <f t="shared" si="2"/>
        <v>2436844</v>
      </c>
      <c r="F80" s="31"/>
      <c r="G80" s="2"/>
    </row>
    <row r="81" spans="2:7">
      <c r="B81" s="40"/>
      <c r="C81" s="39"/>
      <c r="D81" s="39"/>
      <c r="E81" s="41">
        <f t="shared" si="2"/>
        <v>2436844</v>
      </c>
      <c r="F81" s="31"/>
      <c r="G81" s="2"/>
    </row>
    <row r="82" spans="2:7">
      <c r="B82" s="40"/>
      <c r="C82" s="39"/>
      <c r="D82" s="39"/>
      <c r="E82" s="41">
        <f t="shared" si="2"/>
        <v>2436844</v>
      </c>
      <c r="F82" s="31"/>
      <c r="G82" s="2"/>
    </row>
    <row r="83" spans="2:7">
      <c r="B83" s="45"/>
      <c r="C83" s="41">
        <f>SUM(C5:C72)</f>
        <v>13336844</v>
      </c>
      <c r="D83" s="41">
        <f>SUM(D5:D77)</f>
        <v>10900000</v>
      </c>
      <c r="E83" s="66">
        <f>E71+C83-D83</f>
        <v>4873688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5" workbookViewId="0">
      <selection activeCell="G25" sqref="G25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224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2153030.4775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269027.06000000006</v>
      </c>
      <c r="C5" s="71"/>
      <c r="D5" s="68" t="s">
        <v>23</v>
      </c>
      <c r="E5" s="72">
        <v>2436844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8769768.0600000005</v>
      </c>
      <c r="C6" s="68"/>
      <c r="D6" s="68" t="s">
        <v>28</v>
      </c>
      <c r="E6" s="289">
        <v>741375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2361977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40994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228033.06000000006</v>
      </c>
      <c r="C10" s="70"/>
      <c r="D10" s="68" t="s">
        <v>29</v>
      </c>
      <c r="E10" s="73">
        <v>790498.58250000048</v>
      </c>
      <c r="F10" s="5"/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150000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8578774.0600000005</v>
      </c>
      <c r="C13" s="70"/>
      <c r="D13" s="70" t="s">
        <v>7</v>
      </c>
      <c r="E13" s="73">
        <f>E4+E5+E6+E7+E8+E9+E10</f>
        <v>8578774.0600000005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213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456890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8" t="s">
        <v>17</v>
      </c>
      <c r="B1" s="318"/>
      <c r="C1" s="318"/>
      <c r="D1" s="318"/>
      <c r="E1" s="318"/>
      <c r="F1" s="318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9" t="s">
        <v>42</v>
      </c>
      <c r="B2" s="319"/>
      <c r="C2" s="319"/>
      <c r="D2" s="319"/>
      <c r="E2" s="319"/>
      <c r="F2" s="319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0" t="s">
        <v>43</v>
      </c>
      <c r="B3" s="320"/>
      <c r="C3" s="320"/>
      <c r="D3" s="320"/>
      <c r="E3" s="320"/>
      <c r="F3" s="320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212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214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215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217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 t="s">
        <v>219</v>
      </c>
      <c r="B20" s="115">
        <v>651405</v>
      </c>
      <c r="C20" s="115">
        <v>669387</v>
      </c>
      <c r="D20" s="115">
        <v>2768</v>
      </c>
      <c r="E20" s="115">
        <f t="shared" si="0"/>
        <v>672155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 t="s">
        <v>221</v>
      </c>
      <c r="B21" s="115">
        <v>389390</v>
      </c>
      <c r="C21" s="115">
        <v>415649</v>
      </c>
      <c r="D21" s="115">
        <v>840</v>
      </c>
      <c r="E21" s="115">
        <f t="shared" si="0"/>
        <v>416489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 t="s">
        <v>222</v>
      </c>
      <c r="B22" s="115">
        <v>488840</v>
      </c>
      <c r="C22" s="115">
        <v>580</v>
      </c>
      <c r="D22" s="115">
        <v>1760</v>
      </c>
      <c r="E22" s="115">
        <f>C22+D22</f>
        <v>2340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 t="s">
        <v>208</v>
      </c>
      <c r="B23" s="115">
        <v>627690</v>
      </c>
      <c r="C23" s="115">
        <v>1146225</v>
      </c>
      <c r="D23" s="115">
        <v>2015</v>
      </c>
      <c r="E23" s="115">
        <f t="shared" si="0"/>
        <v>1148240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11238795</v>
      </c>
      <c r="C33" s="115">
        <f>SUM(C5:C32)</f>
        <v>11143751</v>
      </c>
      <c r="D33" s="115">
        <f>SUM(D5:D32)</f>
        <v>39914</v>
      </c>
      <c r="E33" s="115">
        <f>SUM(E5:E32)</f>
        <v>11183665</v>
      </c>
      <c r="F33" s="123">
        <f>B33-E33</f>
        <v>55130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1" t="s">
        <v>49</v>
      </c>
      <c r="B35" s="322"/>
      <c r="C35" s="322"/>
      <c r="D35" s="323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9930</v>
      </c>
      <c r="D37" s="108" t="s">
        <v>209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4000</v>
      </c>
      <c r="D38" s="108" t="s">
        <v>222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215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26750</v>
      </c>
      <c r="D41" s="108" t="s">
        <v>219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215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21500</v>
      </c>
      <c r="D43" s="108" t="s">
        <v>208</v>
      </c>
      <c r="E43" s="121"/>
      <c r="F43" s="324" t="s">
        <v>64</v>
      </c>
      <c r="G43" s="324"/>
      <c r="H43" s="324"/>
      <c r="I43" s="324"/>
      <c r="J43" s="324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212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219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79900</v>
      </c>
      <c r="D51" s="188" t="s">
        <v>208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201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346841</v>
      </c>
      <c r="D53" s="191" t="s">
        <v>208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190455</v>
      </c>
      <c r="D54" s="180" t="s">
        <v>219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185</v>
      </c>
      <c r="B55" s="185"/>
      <c r="C55" s="184">
        <v>15000</v>
      </c>
      <c r="D55" s="191" t="s">
        <v>221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21000</v>
      </c>
      <c r="D56" s="188" t="s">
        <v>219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 t="s">
        <v>225</v>
      </c>
      <c r="B58" s="112"/>
      <c r="C58" s="184">
        <v>990</v>
      </c>
      <c r="D58" s="188" t="s">
        <v>208</v>
      </c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5" t="s">
        <v>33</v>
      </c>
      <c r="B59" s="326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2" t="s">
        <v>78</v>
      </c>
      <c r="G62" s="312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212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215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31300</v>
      </c>
      <c r="D79" s="188" t="s">
        <v>194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2390</v>
      </c>
      <c r="D80" s="188" t="s">
        <v>222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/>
      <c r="B85" s="112"/>
      <c r="C85" s="184"/>
      <c r="D85" s="188"/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216</v>
      </c>
      <c r="B87" s="112"/>
      <c r="C87" s="287">
        <v>9000</v>
      </c>
      <c r="D87" s="188" t="s">
        <v>215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218</v>
      </c>
      <c r="B89" s="185"/>
      <c r="C89" s="184">
        <v>2160</v>
      </c>
      <c r="D89" s="191" t="s">
        <v>217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/>
      <c r="B90" s="185"/>
      <c r="C90" s="184"/>
      <c r="D90" s="185"/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 t="s">
        <v>223</v>
      </c>
      <c r="B91" s="185"/>
      <c r="C91" s="184">
        <v>5000</v>
      </c>
      <c r="D91" s="185" t="s">
        <v>222</v>
      </c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211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220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/>
      <c r="B103" s="185"/>
      <c r="C103" s="184"/>
      <c r="D103" s="185"/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217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200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214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30000</v>
      </c>
      <c r="D109" s="185" t="s">
        <v>208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3" t="s">
        <v>130</v>
      </c>
      <c r="B113" s="314"/>
      <c r="C113" s="210">
        <f>SUM(C37:C112)</f>
        <v>2361977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5" t="s">
        <v>131</v>
      </c>
      <c r="B115" s="316"/>
      <c r="C115" s="215">
        <f>C113+L136</f>
        <v>2361977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7"/>
      <c r="G170" s="317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35" t="s">
        <v>17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</row>
    <row r="2" spans="1:26" s="237" customFormat="1" ht="18">
      <c r="A2" s="336" t="s">
        <v>132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</row>
    <row r="3" spans="1:26" s="237" customFormat="1">
      <c r="A3" s="337"/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26" s="238" customFormat="1" ht="16.5" thickBot="1">
      <c r="A4" s="338" t="s">
        <v>189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U4" s="121"/>
      <c r="V4" s="8"/>
      <c r="W4" s="8"/>
      <c r="X4" s="8"/>
      <c r="Y4" s="8"/>
      <c r="Z4" s="29"/>
    </row>
    <row r="5" spans="1:26" s="240" customFormat="1">
      <c r="A5" s="341" t="s">
        <v>133</v>
      </c>
      <c r="B5" s="343" t="s">
        <v>134</v>
      </c>
      <c r="C5" s="329" t="s">
        <v>135</v>
      </c>
      <c r="D5" s="329" t="s">
        <v>136</v>
      </c>
      <c r="E5" s="329" t="s">
        <v>137</v>
      </c>
      <c r="F5" s="329" t="s">
        <v>138</v>
      </c>
      <c r="G5" s="329" t="s">
        <v>139</v>
      </c>
      <c r="H5" s="329" t="s">
        <v>140</v>
      </c>
      <c r="I5" s="329" t="s">
        <v>210</v>
      </c>
      <c r="J5" s="329" t="s">
        <v>141</v>
      </c>
      <c r="K5" s="329" t="s">
        <v>142</v>
      </c>
      <c r="L5" s="329" t="s">
        <v>143</v>
      </c>
      <c r="M5" s="329" t="s">
        <v>144</v>
      </c>
      <c r="N5" s="329" t="s">
        <v>145</v>
      </c>
      <c r="O5" s="331" t="s">
        <v>146</v>
      </c>
      <c r="P5" s="333" t="s">
        <v>147</v>
      </c>
      <c r="Q5" s="327" t="s">
        <v>31</v>
      </c>
      <c r="R5" s="345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42"/>
      <c r="B6" s="344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2"/>
      <c r="P6" s="334"/>
      <c r="Q6" s="328"/>
      <c r="R6" s="346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212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214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215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217</v>
      </c>
      <c r="B21" s="256">
        <v>1600</v>
      </c>
      <c r="C21" s="249"/>
      <c r="D21" s="257">
        <v>155</v>
      </c>
      <c r="E21" s="257"/>
      <c r="F21" s="297"/>
      <c r="G21" s="257">
        <v>360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2615</v>
      </c>
      <c r="T21" s="254"/>
      <c r="U21" s="7"/>
      <c r="V21" s="48"/>
      <c r="W21" s="5"/>
      <c r="X21" s="48"/>
      <c r="Y21" s="5"/>
    </row>
    <row r="22" spans="1:25" s="22" customFormat="1">
      <c r="A22" s="248" t="s">
        <v>219</v>
      </c>
      <c r="B22" s="256">
        <v>1000</v>
      </c>
      <c r="C22" s="249"/>
      <c r="D22" s="257"/>
      <c r="E22" s="257"/>
      <c r="F22" s="257">
        <v>1138</v>
      </c>
      <c r="G22" s="257">
        <v>110</v>
      </c>
      <c r="H22" s="257"/>
      <c r="I22" s="257"/>
      <c r="J22" s="257">
        <v>20</v>
      </c>
      <c r="K22" s="257">
        <v>480</v>
      </c>
      <c r="L22" s="257"/>
      <c r="M22" s="257"/>
      <c r="N22" s="297">
        <v>20</v>
      </c>
      <c r="O22" s="257"/>
      <c r="P22" s="257"/>
      <c r="Q22" s="257"/>
      <c r="R22" s="259"/>
      <c r="S22" s="253">
        <f t="shared" si="0"/>
        <v>2768</v>
      </c>
      <c r="T22" s="254"/>
      <c r="U22" s="7"/>
    </row>
    <row r="23" spans="1:25" s="22" customFormat="1">
      <c r="A23" s="248" t="s">
        <v>221</v>
      </c>
      <c r="B23" s="256">
        <v>300</v>
      </c>
      <c r="C23" s="249"/>
      <c r="D23" s="257"/>
      <c r="E23" s="257"/>
      <c r="F23" s="257"/>
      <c r="G23" s="257">
        <v>100</v>
      </c>
      <c r="H23" s="257"/>
      <c r="I23" s="257"/>
      <c r="J23" s="257">
        <v>20</v>
      </c>
      <c r="K23" s="257">
        <v>400</v>
      </c>
      <c r="L23" s="257"/>
      <c r="M23" s="257"/>
      <c r="N23" s="297">
        <v>20</v>
      </c>
      <c r="O23" s="257"/>
      <c r="P23" s="257"/>
      <c r="Q23" s="257"/>
      <c r="R23" s="259"/>
      <c r="S23" s="253">
        <f t="shared" si="0"/>
        <v>840</v>
      </c>
      <c r="T23" s="254"/>
      <c r="U23" s="7"/>
    </row>
    <row r="24" spans="1:25" s="264" customFormat="1">
      <c r="A24" s="248" t="s">
        <v>222</v>
      </c>
      <c r="B24" s="256">
        <v>500</v>
      </c>
      <c r="C24" s="249"/>
      <c r="D24" s="257"/>
      <c r="E24" s="257"/>
      <c r="F24" s="257">
        <v>200</v>
      </c>
      <c r="G24" s="257">
        <v>200</v>
      </c>
      <c r="H24" s="257">
        <v>260</v>
      </c>
      <c r="I24" s="257"/>
      <c r="J24" s="257">
        <v>20</v>
      </c>
      <c r="K24" s="257">
        <v>560</v>
      </c>
      <c r="L24" s="257"/>
      <c r="M24" s="257"/>
      <c r="N24" s="297">
        <v>20</v>
      </c>
      <c r="O24" s="257"/>
      <c r="P24" s="257"/>
      <c r="Q24" s="257"/>
      <c r="R24" s="259"/>
      <c r="S24" s="253">
        <f t="shared" si="0"/>
        <v>1760</v>
      </c>
      <c r="T24" s="263"/>
      <c r="U24" s="7"/>
    </row>
    <row r="25" spans="1:25" s="22" customFormat="1">
      <c r="A25" s="248" t="s">
        <v>208</v>
      </c>
      <c r="B25" s="256">
        <v>1200</v>
      </c>
      <c r="C25" s="249"/>
      <c r="D25" s="257"/>
      <c r="E25" s="257"/>
      <c r="F25" s="257"/>
      <c r="G25" s="257">
        <v>120</v>
      </c>
      <c r="H25" s="257">
        <v>175</v>
      </c>
      <c r="I25" s="257"/>
      <c r="J25" s="257">
        <v>20</v>
      </c>
      <c r="K25" s="257">
        <v>480</v>
      </c>
      <c r="L25" s="257"/>
      <c r="M25" s="257"/>
      <c r="N25" s="297">
        <v>20</v>
      </c>
      <c r="O25" s="257"/>
      <c r="P25" s="257"/>
      <c r="Q25" s="257"/>
      <c r="R25" s="259"/>
      <c r="S25" s="253">
        <f t="shared" si="0"/>
        <v>2015</v>
      </c>
      <c r="T25" s="254"/>
      <c r="U25" s="7"/>
      <c r="W25" s="265"/>
      <c r="X25" s="265"/>
      <c r="Y25" s="265"/>
    </row>
    <row r="26" spans="1:25" s="264" customFormat="1">
      <c r="A26" s="248"/>
      <c r="B26" s="256"/>
      <c r="C26" s="249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97"/>
      <c r="O26" s="257"/>
      <c r="P26" s="257"/>
      <c r="Q26" s="257"/>
      <c r="R26" s="259"/>
      <c r="S26" s="253">
        <f t="shared" si="0"/>
        <v>0</v>
      </c>
      <c r="T26" s="263"/>
      <c r="U26" s="7"/>
    </row>
    <row r="27" spans="1:25" s="22" customFormat="1">
      <c r="A27" s="248"/>
      <c r="B27" s="256"/>
      <c r="C27" s="249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97"/>
      <c r="O27" s="257"/>
      <c r="P27" s="257"/>
      <c r="Q27" s="257"/>
      <c r="R27" s="259"/>
      <c r="S27" s="253">
        <f t="shared" si="0"/>
        <v>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9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9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9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9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16400</v>
      </c>
      <c r="C38" s="275">
        <f t="shared" ref="C38:R38" si="1">SUM(C7:C37)</f>
        <v>2450</v>
      </c>
      <c r="D38" s="275">
        <f t="shared" si="1"/>
        <v>1280</v>
      </c>
      <c r="E38" s="275">
        <f t="shared" si="1"/>
        <v>1500</v>
      </c>
      <c r="F38" s="275">
        <f t="shared" si="1"/>
        <v>1338</v>
      </c>
      <c r="G38" s="275">
        <f>SUM(G7:G37)</f>
        <v>4870</v>
      </c>
      <c r="H38" s="275">
        <f t="shared" si="1"/>
        <v>750</v>
      </c>
      <c r="I38" s="275">
        <f t="shared" si="1"/>
        <v>400</v>
      </c>
      <c r="J38" s="275">
        <f t="shared" si="1"/>
        <v>470</v>
      </c>
      <c r="K38" s="275">
        <f t="shared" si="1"/>
        <v>9020</v>
      </c>
      <c r="L38" s="275">
        <f t="shared" si="1"/>
        <v>0</v>
      </c>
      <c r="M38" s="275">
        <f t="shared" si="1"/>
        <v>1976</v>
      </c>
      <c r="N38" s="300">
        <f t="shared" si="1"/>
        <v>540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40994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2020-10-24T12:28:50Z</dcterms:modified>
</cp:coreProperties>
</file>