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Primary-Rajshahi" sheetId="1" r:id="rId1"/>
    <sheet name="DSR_TGT_RAJ_ June'2020" sheetId="3" r:id="rId2"/>
  </sheets>
  <definedNames>
    <definedName name="_xlnm._FilterDatabase" localSheetId="1" hidden="1">'DSR_TGT_RAJ_ June''2020'!$A$6:$AW$41</definedName>
    <definedName name="_xlnm._FilterDatabase" localSheetId="0" hidden="1">'Primary-Rajshahi'!$A$3:$AU$3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E4" i="1" l="1"/>
  <c r="D4"/>
</calcChain>
</file>

<file path=xl/sharedStrings.xml><?xml version="1.0" encoding="utf-8"?>
<sst xmlns="http://schemas.openxmlformats.org/spreadsheetml/2006/main" count="279" uniqueCount="139">
  <si>
    <t>DP</t>
  </si>
  <si>
    <t>Party Name</t>
  </si>
  <si>
    <t>Cluster</t>
  </si>
  <si>
    <t>Dlr Zone</t>
  </si>
  <si>
    <t>Total Value</t>
  </si>
  <si>
    <t>Total
Qnty</t>
  </si>
  <si>
    <t>B12+</t>
  </si>
  <si>
    <t>B24</t>
  </si>
  <si>
    <t>B26</t>
  </si>
  <si>
    <t>B65</t>
  </si>
  <si>
    <t>B66</t>
  </si>
  <si>
    <t>B68</t>
  </si>
  <si>
    <t>BL60</t>
  </si>
  <si>
    <t>BL97</t>
  </si>
  <si>
    <t>BL98</t>
  </si>
  <si>
    <t>BL120</t>
  </si>
  <si>
    <t>D37</t>
  </si>
  <si>
    <t>D47</t>
  </si>
  <si>
    <t>D40i</t>
  </si>
  <si>
    <t>D72</t>
  </si>
  <si>
    <t>D92</t>
  </si>
  <si>
    <t>D41</t>
  </si>
  <si>
    <t>D54+_SKD</t>
  </si>
  <si>
    <t>i30_SKD</t>
  </si>
  <si>
    <t>i66_SKD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</si>
  <si>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</si>
  <si>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</si>
  <si>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</si>
  <si>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</si>
  <si>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</si>
  <si>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</si>
  <si>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</si>
  <si>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</si>
  <si>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L45</t>
  </si>
  <si>
    <t>L95</t>
  </si>
  <si>
    <t>R40_SKD</t>
  </si>
  <si>
    <t>S40_SKD</t>
  </si>
  <si>
    <t>SL20_SKD</t>
  </si>
  <si>
    <t>T130</t>
  </si>
  <si>
    <t>T140</t>
  </si>
  <si>
    <t>T180</t>
  </si>
  <si>
    <t>V105_SKD</t>
  </si>
  <si>
    <t>G10_SKD</t>
  </si>
  <si>
    <t>V75_SKD</t>
  </si>
  <si>
    <t>Z15_SKD</t>
  </si>
  <si>
    <t>Z30_SKD</t>
  </si>
  <si>
    <t>Z25_SKD</t>
  </si>
  <si>
    <t>Z50_SKD</t>
  </si>
  <si>
    <t>Hello Naogaon</t>
  </si>
  <si>
    <t>Rajshahi</t>
  </si>
  <si>
    <t>Sarkar Telecom, Sirajgonj</t>
  </si>
  <si>
    <t>Pabna</t>
  </si>
  <si>
    <t>Satata Enterprise</t>
  </si>
  <si>
    <t>Swastidip Enterprise</t>
  </si>
  <si>
    <t>Tulip Distribution</t>
  </si>
  <si>
    <t>Haque Enterprise</t>
  </si>
  <si>
    <t>Mugdho Corporation</t>
  </si>
  <si>
    <t>Naogaon</t>
  </si>
  <si>
    <t>RP</t>
  </si>
  <si>
    <t>Channel Partner</t>
  </si>
  <si>
    <t>Region</t>
  </si>
  <si>
    <t>Zone</t>
  </si>
  <si>
    <t>DSR ID</t>
  </si>
  <si>
    <t>DSR Name</t>
  </si>
  <si>
    <t>Value Target</t>
  </si>
  <si>
    <t>Quantity Target</t>
  </si>
  <si>
    <t>DSR-0006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</si>
  <si>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</si>
  <si>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</si>
  <si>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</si>
  <si>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</si>
  <si>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</si>
  <si>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</si>
  <si>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</si>
  <si>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</si>
  <si>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</si>
  <si>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DSR-0160</t>
  </si>
  <si>
    <t>Abu Bakkar Siddiq</t>
  </si>
  <si>
    <t>DSR-0161</t>
  </si>
  <si>
    <t>Md. Nasim Sahana (Pappu)</t>
  </si>
  <si>
    <t>DSR-0162</t>
  </si>
  <si>
    <t>Md. Sahin Alom</t>
  </si>
  <si>
    <t>DSR-0216</t>
  </si>
  <si>
    <t>DSR-0217</t>
  </si>
  <si>
    <t>DSR-0218</t>
  </si>
  <si>
    <t>Md. Shawon Ali</t>
  </si>
  <si>
    <t>DSR-0621</t>
  </si>
  <si>
    <t>Md. Akash Ali</t>
  </si>
  <si>
    <t>DSR-0622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</si>
  <si>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</si>
  <si>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</si>
  <si>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</si>
  <si>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</si>
  <si>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</si>
  <si>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</si>
  <si>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</si>
  <si>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</si>
  <si>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</si>
  <si>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DSR-0244</t>
  </si>
  <si>
    <t>DSR-0228</t>
  </si>
  <si>
    <t>DSR-0245</t>
  </si>
  <si>
    <t>DSR-0155</t>
  </si>
  <si>
    <t>Ramu Ghosh</t>
  </si>
  <si>
    <t>DSR-0156</t>
  </si>
  <si>
    <t>Protic Basak</t>
  </si>
  <si>
    <t>DSR-0158</t>
  </si>
  <si>
    <t>DSR-0159</t>
  </si>
  <si>
    <t>Md. Iqbal Hossain</t>
  </si>
  <si>
    <t>DSR-0001</t>
  </si>
  <si>
    <t>Mr. Shanto</t>
  </si>
  <si>
    <t>DSR-0026</t>
  </si>
  <si>
    <t>Md. Rubel</t>
  </si>
  <si>
    <t>DSR-0477</t>
  </si>
  <si>
    <t>DSR-0157</t>
  </si>
  <si>
    <t>DSR-0661</t>
  </si>
  <si>
    <t>Md. Riaz Hosain</t>
  </si>
  <si>
    <t>DSR-0246</t>
  </si>
  <si>
    <t>DSR-0247</t>
  </si>
  <si>
    <t>Md. Atiq Islam</t>
  </si>
  <si>
    <t>DSR-0248</t>
  </si>
  <si>
    <t>Md. Haider Ali</t>
  </si>
  <si>
    <t>DSR-0619</t>
  </si>
  <si>
    <t>Md. Murad Rahman</t>
  </si>
  <si>
    <t>DSR wise secondary June 2020</t>
  </si>
  <si>
    <t>Md. Rasheduzzaman Milon</t>
  </si>
  <si>
    <t>Sourab Hossain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</si>
  <si>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</si>
  <si>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</si>
  <si>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</si>
  <si>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</si>
  <si>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</si>
  <si>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</si>
  <si>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</si>
  <si>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Al amin Noyon</t>
  </si>
  <si>
    <t>Md. Estiak Ahmed</t>
  </si>
  <si>
    <t>Md. Samsuzzaman Talha</t>
  </si>
  <si>
    <t xml:space="preserve">Region: Rajshahi </t>
  </si>
  <si>
    <t>Md. Kamrul Islam</t>
  </si>
  <si>
    <t>Primary Target - June 2020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</si>
</sst>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0;\-0;;@"/>
    <numFmt numFmtId="167" formatCode="0.0;\-0.0;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b/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8"/>
      <name val="Arial"/>
      <family val="2"/>
    </font>
    <font>
      <sz val="10"/>
      <name val="Bahnschrift"/>
      <family val="2"/>
    </font>
    <font>
      <sz val="9"/>
      <color theme="1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b/>
      <sz val="9"/>
      <name val="Bahnschrift"/>
      <family val="2"/>
    </font>
    <font>
      <sz val="10"/>
      <color theme="1"/>
      <name val="Bahnschrift"/>
      <family val="2"/>
    </font>
    <font>
      <sz val="10"/>
      <color theme="0"/>
      <name val="Bahnschrift"/>
      <family val="2"/>
    </font>
    <font>
      <sz val="9"/>
      <color theme="0"/>
      <name val="Bahnschrift"/>
      <family val="2"/>
    </font>
    <font>
      <b/>
      <sz val="10"/>
      <color theme="1"/>
      <name val="Bahnschrift"/>
    </font>
    <font>
      <sz val="10"/>
      <name val="Bahnschrif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1" fillId="0" borderId="0"/>
  </cellStyleXfs>
  <cellXfs count="55">
    <xf numFmtId="0" fontId="0" fillId="0" borderId="0" xfId="0"/>
    <xf numFmtId="165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/>
    </xf>
    <xf numFmtId="166" fontId="7" fillId="0" borderId="1" xfId="2" applyNumberFormat="1" applyFont="1" applyFill="1" applyBorder="1" applyAlignment="1" applyProtection="1">
      <alignment horizontal="right" vertical="center" wrapText="1"/>
      <protection locked="0"/>
    </xf>
    <xf numFmtId="1" fontId="5" fillId="4" borderId="4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/>
    <xf numFmtId="165" fontId="3" fillId="0" borderId="1" xfId="1" applyNumberFormat="1" applyFont="1" applyBorder="1"/>
    <xf numFmtId="0" fontId="3" fillId="0" borderId="1" xfId="0" applyFont="1" applyBorder="1"/>
    <xf numFmtId="0" fontId="8" fillId="0" borderId="0" xfId="2" applyFont="1" applyAlignment="1">
      <alignment horizontal="left"/>
    </xf>
    <xf numFmtId="0" fontId="8" fillId="0" borderId="0" xfId="2" applyFont="1"/>
    <xf numFmtId="165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 vertical="center"/>
    </xf>
    <xf numFmtId="0" fontId="2" fillId="5" borderId="0" xfId="2" applyFont="1" applyFill="1" applyAlignment="1"/>
    <xf numFmtId="0" fontId="9" fillId="0" borderId="0" xfId="2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12" fillId="8" borderId="6" xfId="2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/>
    </xf>
    <xf numFmtId="0" fontId="8" fillId="0" borderId="1" xfId="5" applyFont="1" applyBorder="1"/>
    <xf numFmtId="0" fontId="11" fillId="2" borderId="1" xfId="6" applyFont="1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165" fontId="9" fillId="2" borderId="1" xfId="4" applyNumberFormat="1" applyFont="1" applyFill="1" applyBorder="1" applyAlignment="1">
      <alignment horizontal="center"/>
    </xf>
    <xf numFmtId="1" fontId="8" fillId="0" borderId="1" xfId="5" applyNumberFormat="1" applyFont="1" applyBorder="1" applyAlignment="1">
      <alignment horizontal="center"/>
    </xf>
    <xf numFmtId="0" fontId="13" fillId="2" borderId="1" xfId="5" applyFont="1" applyFill="1" applyBorder="1"/>
    <xf numFmtId="0" fontId="8" fillId="0" borderId="1" xfId="2" applyFont="1" applyBorder="1" applyAlignment="1">
      <alignment horizontal="left"/>
    </xf>
    <xf numFmtId="0" fontId="8" fillId="0" borderId="1" xfId="2" applyFont="1" applyBorder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/>
    </xf>
    <xf numFmtId="165" fontId="8" fillId="0" borderId="0" xfId="3" applyNumberFormat="1" applyFont="1" applyFill="1" applyBorder="1" applyAlignment="1">
      <alignment horizontal="center" vertical="center"/>
    </xf>
    <xf numFmtId="0" fontId="12" fillId="8" borderId="5" xfId="2" applyFont="1" applyFill="1" applyBorder="1" applyAlignment="1">
      <alignment horizontal="center" vertical="center"/>
    </xf>
    <xf numFmtId="167" fontId="12" fillId="8" borderId="5" xfId="2" applyNumberFormat="1" applyFont="1" applyFill="1" applyBorder="1" applyAlignment="1" applyProtection="1">
      <alignment horizontal="center" vertical="center" wrapText="1"/>
      <protection locked="0"/>
    </xf>
    <xf numFmtId="167" fontId="12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7" borderId="1" xfId="2" applyFont="1" applyFill="1" applyBorder="1" applyAlignment="1">
      <alignment horizontal="center"/>
    </xf>
    <xf numFmtId="0" fontId="8" fillId="2" borderId="0" xfId="2" applyFont="1" applyFill="1"/>
    <xf numFmtId="0" fontId="8" fillId="2" borderId="0" xfId="2" applyFont="1" applyFill="1" applyBorder="1"/>
    <xf numFmtId="0" fontId="11" fillId="2" borderId="0" xfId="2" applyFont="1" applyFill="1" applyAlignment="1">
      <alignment horizontal="center" vertical="center"/>
    </xf>
    <xf numFmtId="165" fontId="15" fillId="0" borderId="1" xfId="4" applyNumberFormat="1" applyFont="1" applyBorder="1" applyAlignment="1">
      <alignment horizontal="center" vertical="center"/>
    </xf>
    <xf numFmtId="165" fontId="14" fillId="0" borderId="1" xfId="4" applyNumberFormat="1" applyFont="1" applyBorder="1" applyAlignment="1">
      <alignment horizontal="center" vertical="center"/>
    </xf>
    <xf numFmtId="0" fontId="10" fillId="6" borderId="10" xfId="2" applyFont="1" applyFill="1" applyBorder="1" applyAlignment="1">
      <alignment vertical="center"/>
    </xf>
    <xf numFmtId="0" fontId="10" fillId="6" borderId="11" xfId="2" applyFont="1" applyFill="1" applyBorder="1" applyAlignment="1">
      <alignment vertical="center"/>
    </xf>
    <xf numFmtId="0" fontId="16" fillId="6" borderId="9" xfId="2" applyFont="1" applyFill="1" applyBorder="1" applyAlignment="1">
      <alignment vertical="center"/>
    </xf>
    <xf numFmtId="0" fontId="17" fillId="0" borderId="1" xfId="2" applyFont="1" applyBorder="1" applyAlignment="1">
      <alignment horizontal="left"/>
    </xf>
  </cellXfs>
  <cellStyles count="7">
    <cellStyle name="Comma" xfId="1" builtinId="3"/>
    <cellStyle name="Comma 2" xfId="4"/>
    <cellStyle name="Comma 2 2" xfId="3"/>
    <cellStyle name="Normal" xfId="0" builtinId="0"/>
    <cellStyle name="Normal 2" xfId="6"/>
    <cellStyle name="Normal 2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U4"/>
  <sheetViews>
    <sheetView showGridLines="0" tabSelected="1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M11" sqref="M11"/>
    </sheetView>
  </sheetViews>
  <sheetFormatPr defaultColWidth="34.28515625" defaultRowHeight="12.75"/>
  <cols>
    <col min="1" max="1" width="22.7109375" style="2" bestFit="1" customWidth="1"/>
    <col min="2" max="2" width="8.140625" style="2" bestFit="1" customWidth="1"/>
    <col min="3" max="3" width="8.5703125" style="3" bestFit="1" customWidth="1"/>
    <col min="4" max="4" width="11.28515625" style="2" bestFit="1" customWidth="1"/>
    <col min="5" max="5" width="11.140625" style="4" bestFit="1" customWidth="1"/>
    <col min="6" max="8" width="6.7109375" style="4" bestFit="1" customWidth="1"/>
    <col min="9" max="9" width="5.140625" style="4" bestFit="1" customWidth="1"/>
    <col min="10" max="13" width="6.7109375" style="4" bestFit="1" customWidth="1"/>
    <col min="14" max="14" width="5.42578125" style="4" bestFit="1" customWidth="1"/>
    <col min="15" max="15" width="6.7109375" style="4" bestFit="1" customWidth="1"/>
    <col min="16" max="16" width="5.140625" style="4" bestFit="1" customWidth="1"/>
    <col min="17" max="17" width="6.7109375" style="4" bestFit="1" customWidth="1"/>
    <col min="18" max="18" width="5.140625" style="4" bestFit="1" customWidth="1"/>
    <col min="19" max="21" width="6.7109375" style="4" bestFit="1" customWidth="1"/>
    <col min="22" max="22" width="10.28515625" style="4" bestFit="1" customWidth="1"/>
    <col min="23" max="28" width="8.42578125" style="4" bestFit="1" customWidth="1"/>
    <col min="29" max="29" width="5.140625" style="4" bestFit="1" customWidth="1"/>
    <col min="30" max="30" width="5.7109375" style="4" bestFit="1" customWidth="1"/>
    <col min="31" max="34" width="6.7109375" style="4" bestFit="1" customWidth="1"/>
    <col min="35" max="36" width="9.140625" style="4" bestFit="1" customWidth="1"/>
    <col min="37" max="37" width="10.28515625" style="4" bestFit="1" customWidth="1"/>
    <col min="38" max="39" width="5.140625" style="4" bestFit="1" customWidth="1"/>
    <col min="40" max="40" width="6.7109375" style="4" bestFit="1" customWidth="1"/>
    <col min="41" max="41" width="6.5703125" style="4" bestFit="1" customWidth="1"/>
    <col min="42" max="42" width="6.7109375" style="4" bestFit="1" customWidth="1"/>
    <col min="43" max="43" width="9.140625" style="4" bestFit="1" customWidth="1"/>
    <col min="44" max="47" width="8.85546875" style="4" bestFit="1" customWidth="1"/>
    <col min="48" max="16384" width="34.28515625" style="4"/>
  </cols>
  <sheetData>
    <row r="1" spans="1:47" ht="14.25">
      <c r="A1" s="1" t="s">
        <v>138</v>
      </c>
      <c r="AU1" s="5"/>
    </row>
    <row r="2" spans="1:47" s="2" customFormat="1">
      <c r="C2" s="3"/>
      <c r="E2" s="6" t="s">
        <v>0</v>
      </c>
      <c r="F2" s="7">
        <v>760.89750000000004</v>
      </c>
      <c r="G2" s="7">
        <v>721.8</v>
      </c>
      <c r="H2" s="7">
        <v>711</v>
      </c>
      <c r="I2" s="7">
        <v>770.92250000000001</v>
      </c>
      <c r="J2" s="7">
        <v>779.94500000000005</v>
      </c>
      <c r="K2" s="8">
        <v>729</v>
      </c>
      <c r="L2" s="7">
        <v>896.23500000000001</v>
      </c>
      <c r="M2" s="7">
        <v>824.05499999999995</v>
      </c>
      <c r="N2" s="7">
        <v>798.99249999999995</v>
      </c>
      <c r="O2" s="8">
        <v>891</v>
      </c>
      <c r="P2" s="7">
        <v>858.14</v>
      </c>
      <c r="Q2" s="8">
        <v>928.2</v>
      </c>
      <c r="R2" s="7">
        <v>1014.53</v>
      </c>
      <c r="S2" s="7">
        <v>846</v>
      </c>
      <c r="T2" s="7">
        <v>1012</v>
      </c>
      <c r="U2" s="7">
        <v>907.26250000000005</v>
      </c>
      <c r="V2" s="7">
        <v>1140.845</v>
      </c>
      <c r="W2" s="7">
        <v>5046.9880999999996</v>
      </c>
      <c r="X2" s="8">
        <v>4761</v>
      </c>
      <c r="Y2" s="7">
        <v>5412.4975000000004</v>
      </c>
      <c r="Z2" s="7">
        <v>5793.4475000000002</v>
      </c>
      <c r="AA2" s="7">
        <v>5878.66</v>
      </c>
      <c r="AB2" s="7">
        <v>6306.9809523809527</v>
      </c>
      <c r="AC2" s="7">
        <v>1042.5999999999999</v>
      </c>
      <c r="AD2" s="7">
        <v>1130.82</v>
      </c>
      <c r="AE2" s="7">
        <v>985.45749999999998</v>
      </c>
      <c r="AF2" s="7">
        <v>945.35749999999996</v>
      </c>
      <c r="AG2" s="8">
        <v>918</v>
      </c>
      <c r="AH2" s="8">
        <v>1035</v>
      </c>
      <c r="AI2" s="7">
        <v>5607.9849999999997</v>
      </c>
      <c r="AJ2" s="7">
        <v>1159.8924999999999</v>
      </c>
      <c r="AK2" s="7">
        <v>1072.675</v>
      </c>
      <c r="AL2" s="7">
        <v>1219.04</v>
      </c>
      <c r="AM2" s="7">
        <v>1336.3325</v>
      </c>
      <c r="AN2" s="8">
        <v>1188</v>
      </c>
      <c r="AO2" s="8">
        <v>3970</v>
      </c>
      <c r="AP2" s="8">
        <v>3771</v>
      </c>
      <c r="AQ2" s="7">
        <v>4389.9475000000002</v>
      </c>
      <c r="AR2" s="7">
        <v>7692.1824999999999</v>
      </c>
      <c r="AS2" s="8">
        <v>8991</v>
      </c>
      <c r="AT2" s="9">
        <v>8102.2049999999999</v>
      </c>
      <c r="AU2" s="9">
        <v>9891</v>
      </c>
    </row>
    <row r="3" spans="1:47" s="13" customFormat="1" ht="32.25" customHeight="1">
      <c r="A3" s="5" t="s">
        <v>1</v>
      </c>
      <c r="B3" s="5" t="s">
        <v>2</v>
      </c>
      <c r="C3" s="10" t="s">
        <v>3</v>
      </c>
      <c r="D3" s="11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12" t="s">
        <v>41</v>
      </c>
      <c r="AP3" s="12" t="s">
        <v>42</v>
      </c>
      <c r="AQ3" s="5" t="s">
        <v>43</v>
      </c>
      <c r="AR3" s="5" t="s">
        <v>44</v>
      </c>
      <c r="AS3" s="5" t="s">
        <v>45</v>
      </c>
      <c r="AT3" s="5" t="s">
        <v>46</v>
      </c>
      <c r="AU3" s="5" t="s">
        <v>47</v>
      </c>
    </row>
    <row r="4" spans="1:47">
      <c r="A4" s="19" t="s">
        <v>56</v>
      </c>
      <c r="B4" s="14" t="s">
        <v>49</v>
      </c>
      <c r="C4" s="15" t="s">
        <v>49</v>
      </c>
      <c r="D4" s="16">
        <f t="shared" ref="D4" si="0">SUMPRODUCT($F$2:$AU$2,F4:AU4)</f>
        <v>9957872.7307876386</v>
      </c>
      <c r="E4" s="17">
        <f t="shared" ref="E4" si="1">SUM(F4:AU4)</f>
        <v>4635.3842917997163</v>
      </c>
      <c r="F4" s="18">
        <v>150.58666378399687</v>
      </c>
      <c r="G4" s="18">
        <v>176.09026416100181</v>
      </c>
      <c r="H4" s="18">
        <v>176.09026416100181</v>
      </c>
      <c r="I4" s="18">
        <v>36.696122018716316</v>
      </c>
      <c r="J4" s="18">
        <v>176.09026416100181</v>
      </c>
      <c r="K4" s="18">
        <v>119.03336638048263</v>
      </c>
      <c r="L4" s="18">
        <v>147.7536702174564</v>
      </c>
      <c r="M4" s="18">
        <v>176.09026416100178</v>
      </c>
      <c r="N4" s="18">
        <v>76.916385609834037</v>
      </c>
      <c r="O4" s="18">
        <v>234.97700733475287</v>
      </c>
      <c r="P4" s="18">
        <v>58.155973404905424</v>
      </c>
      <c r="Q4" s="18">
        <v>200.93814398825648</v>
      </c>
      <c r="R4" s="18">
        <v>37.008346712212557</v>
      </c>
      <c r="S4" s="18">
        <v>128.40221737069166</v>
      </c>
      <c r="T4" s="18">
        <v>105.73813346346444</v>
      </c>
      <c r="U4" s="18">
        <v>185.0417335610629</v>
      </c>
      <c r="V4" s="18">
        <v>252.82324641883363</v>
      </c>
      <c r="W4" s="18">
        <v>70.077692120664693</v>
      </c>
      <c r="X4" s="18">
        <v>87.051864029335988</v>
      </c>
      <c r="Y4" s="18">
        <v>69.35141246843132</v>
      </c>
      <c r="Z4" s="18">
        <v>79.102311251658989</v>
      </c>
      <c r="AA4" s="18">
        <v>85.417012968717813</v>
      </c>
      <c r="AB4" s="18">
        <v>87.051864029335988</v>
      </c>
      <c r="AC4" s="18">
        <v>79.303600097598334</v>
      </c>
      <c r="AD4" s="18">
        <v>52.869066731732218</v>
      </c>
      <c r="AE4" s="18">
        <v>208.64116497460785</v>
      </c>
      <c r="AF4" s="18">
        <v>208.64116497460788</v>
      </c>
      <c r="AG4" s="18">
        <v>105.73813346346444</v>
      </c>
      <c r="AH4" s="18">
        <v>105.73813346346444</v>
      </c>
      <c r="AI4" s="18">
        <v>59.758601945519182</v>
      </c>
      <c r="AJ4" s="18">
        <v>105.73813346346444</v>
      </c>
      <c r="AK4" s="18">
        <v>95.16432011711801</v>
      </c>
      <c r="AL4" s="18">
        <v>26.434533365866109</v>
      </c>
      <c r="AM4" s="18">
        <v>26.434533365866109</v>
      </c>
      <c r="AN4" s="18">
        <v>105.73813346346444</v>
      </c>
      <c r="AO4" s="18">
        <v>104.75055199084059</v>
      </c>
      <c r="AP4" s="18">
        <v>83.800441592672527</v>
      </c>
      <c r="AQ4" s="18">
        <v>5.237527599542033</v>
      </c>
      <c r="AR4" s="18">
        <v>125.79002330842232</v>
      </c>
      <c r="AS4" s="18">
        <v>100.63201864673788</v>
      </c>
      <c r="AT4" s="18">
        <v>63.000063436917991</v>
      </c>
      <c r="AU4" s="18">
        <v>55.489922020990846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C000"/>
  </sheetPr>
  <dimension ref="A3:AW41"/>
  <sheetViews>
    <sheetView showGridLines="0" workbookViewId="0">
      <pane xSplit="7" ySplit="6" topLeftCell="H38" activePane="bottomRight" state="frozen"/>
      <selection pane="topRight" activeCell="H1" sqref="H1"/>
      <selection pane="bottomLeft" activeCell="A7" sqref="A7"/>
      <selection pane="bottomRight" activeCell="H38" sqref="H38"/>
    </sheetView>
  </sheetViews>
  <sheetFormatPr defaultColWidth="9" defaultRowHeight="12.75"/>
  <cols>
    <col min="1" max="1" width="18.28515625" style="20" customWidth="1"/>
    <col min="2" max="2" width="7.140625" style="21" bestFit="1" customWidth="1"/>
    <col min="3" max="3" width="7.28515625" style="21" bestFit="1" customWidth="1"/>
    <col min="4" max="4" width="8.28515625" style="21" bestFit="1" customWidth="1"/>
    <col min="5" max="5" width="22.5703125" style="20" bestFit="1" customWidth="1"/>
    <col min="6" max="6" width="9.85546875" style="38" bestFit="1" customWidth="1"/>
    <col min="7" max="7" width="11.7109375" style="38" bestFit="1" customWidth="1"/>
    <col min="8" max="10" width="5.85546875" style="39" bestFit="1" customWidth="1"/>
    <col min="11" max="11" width="4.42578125" style="39" bestFit="1" customWidth="1"/>
    <col min="12" max="15" width="5.85546875" style="39" bestFit="1" customWidth="1"/>
    <col min="16" max="16" width="4.42578125" style="39" bestFit="1" customWidth="1"/>
    <col min="17" max="17" width="5.85546875" style="39" bestFit="1" customWidth="1"/>
    <col min="18" max="18" width="4.42578125" style="39" bestFit="1" customWidth="1"/>
    <col min="19" max="19" width="5.85546875" style="39" bestFit="1" customWidth="1"/>
    <col min="20" max="20" width="5.7109375" style="39" bestFit="1" customWidth="1"/>
    <col min="21" max="23" width="5.85546875" style="39" bestFit="1" customWidth="1"/>
    <col min="24" max="24" width="8.42578125" style="39" bestFit="1" customWidth="1"/>
    <col min="25" max="30" width="6.85546875" style="39" bestFit="1" customWidth="1"/>
    <col min="31" max="32" width="5.7109375" style="39" bestFit="1" customWidth="1"/>
    <col min="33" max="36" width="5.85546875" style="39" bestFit="1" customWidth="1"/>
    <col min="37" max="38" width="7.42578125" style="39" bestFit="1" customWidth="1"/>
    <col min="39" max="39" width="8.42578125" style="39" bestFit="1" customWidth="1"/>
    <col min="40" max="41" width="5.7109375" style="39" bestFit="1" customWidth="1"/>
    <col min="42" max="42" width="5.85546875" style="39" bestFit="1" customWidth="1"/>
    <col min="43" max="43" width="8.42578125" style="39" bestFit="1" customWidth="1"/>
    <col min="44" max="49" width="7.42578125" style="39" bestFit="1" customWidth="1"/>
    <col min="50" max="16384" width="9" style="46"/>
  </cols>
  <sheetData>
    <row r="3" spans="1:49">
      <c r="F3" s="22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</row>
    <row r="4" spans="1:49" s="47" customFormat="1" ht="14.25">
      <c r="A4" s="24" t="s">
        <v>123</v>
      </c>
      <c r="B4" s="24"/>
      <c r="C4" s="24"/>
      <c r="D4" s="25"/>
      <c r="E4" s="26"/>
      <c r="F4" s="27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 ht="13.5" thickBot="1">
      <c r="A5" s="53" t="s">
        <v>136</v>
      </c>
      <c r="B5" s="51"/>
      <c r="C5" s="51"/>
      <c r="D5" s="51"/>
      <c r="E5" s="51"/>
      <c r="F5" s="52"/>
      <c r="G5" s="45" t="s">
        <v>58</v>
      </c>
      <c r="H5" s="49">
        <v>780</v>
      </c>
      <c r="I5" s="49">
        <v>740</v>
      </c>
      <c r="J5" s="49">
        <v>740</v>
      </c>
      <c r="K5" s="49">
        <v>790</v>
      </c>
      <c r="L5" s="49">
        <v>800</v>
      </c>
      <c r="M5" s="49">
        <v>747</v>
      </c>
      <c r="N5" s="49">
        <v>915</v>
      </c>
      <c r="O5" s="49">
        <v>845</v>
      </c>
      <c r="P5" s="49">
        <v>820</v>
      </c>
      <c r="Q5" s="49">
        <v>920</v>
      </c>
      <c r="R5" s="49">
        <v>880</v>
      </c>
      <c r="S5" s="49">
        <v>951.40500000000009</v>
      </c>
      <c r="T5" s="49">
        <v>1040</v>
      </c>
      <c r="U5" s="49">
        <v>870</v>
      </c>
      <c r="V5" s="49">
        <v>1020</v>
      </c>
      <c r="W5" s="49">
        <v>930</v>
      </c>
      <c r="X5" s="49">
        <v>1170</v>
      </c>
      <c r="Y5" s="49">
        <v>5170</v>
      </c>
      <c r="Z5" s="49">
        <v>4880</v>
      </c>
      <c r="AA5" s="49">
        <v>5550</v>
      </c>
      <c r="AB5" s="49">
        <v>5940</v>
      </c>
      <c r="AC5" s="49">
        <v>5510</v>
      </c>
      <c r="AD5" s="49">
        <v>6470</v>
      </c>
      <c r="AE5" s="49">
        <v>1070</v>
      </c>
      <c r="AF5" s="49">
        <v>1160</v>
      </c>
      <c r="AG5" s="49">
        <v>1010</v>
      </c>
      <c r="AH5" s="49">
        <v>970</v>
      </c>
      <c r="AI5" s="49">
        <v>940.95</v>
      </c>
      <c r="AJ5" s="49">
        <v>1060</v>
      </c>
      <c r="AK5" s="49">
        <v>5750</v>
      </c>
      <c r="AL5" s="49">
        <v>1190</v>
      </c>
      <c r="AM5" s="49">
        <v>1100</v>
      </c>
      <c r="AN5" s="49">
        <v>1250</v>
      </c>
      <c r="AO5" s="49">
        <v>1370</v>
      </c>
      <c r="AP5" s="49">
        <v>1217</v>
      </c>
      <c r="AQ5" s="50">
        <v>3890</v>
      </c>
      <c r="AR5" s="50">
        <v>3865</v>
      </c>
      <c r="AS5" s="49">
        <v>4500</v>
      </c>
      <c r="AT5" s="49">
        <v>7890</v>
      </c>
      <c r="AU5" s="50">
        <v>9215</v>
      </c>
      <c r="AV5" s="50">
        <v>8310</v>
      </c>
      <c r="AW5" s="50">
        <v>10340</v>
      </c>
    </row>
    <row r="6" spans="1:49" s="48" customFormat="1" ht="21.75" customHeight="1">
      <c r="A6" s="28" t="s">
        <v>59</v>
      </c>
      <c r="B6" s="29" t="s">
        <v>60</v>
      </c>
      <c r="C6" s="29" t="s">
        <v>61</v>
      </c>
      <c r="D6" s="29" t="s">
        <v>62</v>
      </c>
      <c r="E6" s="29" t="s">
        <v>63</v>
      </c>
      <c r="F6" s="29" t="s">
        <v>64</v>
      </c>
      <c r="G6" s="42" t="s">
        <v>65</v>
      </c>
      <c r="H6" s="42" t="s">
        <v>6</v>
      </c>
      <c r="I6" s="42" t="s">
        <v>7</v>
      </c>
      <c r="J6" s="42" t="s">
        <v>8</v>
      </c>
      <c r="K6" s="42" t="s">
        <v>9</v>
      </c>
      <c r="L6" s="42" t="s">
        <v>10</v>
      </c>
      <c r="M6" s="42" t="s">
        <v>11</v>
      </c>
      <c r="N6" s="42" t="s">
        <v>12</v>
      </c>
      <c r="O6" s="42" t="s">
        <v>13</v>
      </c>
      <c r="P6" s="42" t="s">
        <v>14</v>
      </c>
      <c r="Q6" s="42" t="s">
        <v>15</v>
      </c>
      <c r="R6" s="42" t="s">
        <v>16</v>
      </c>
      <c r="S6" s="42" t="s">
        <v>17</v>
      </c>
      <c r="T6" s="42" t="s">
        <v>18</v>
      </c>
      <c r="U6" s="42" t="s">
        <v>19</v>
      </c>
      <c r="V6" s="42" t="s">
        <v>20</v>
      </c>
      <c r="W6" s="42" t="s">
        <v>21</v>
      </c>
      <c r="X6" s="42" t="s">
        <v>22</v>
      </c>
      <c r="Y6" s="42" t="s">
        <v>23</v>
      </c>
      <c r="Z6" s="42" t="s">
        <v>24</v>
      </c>
      <c r="AA6" s="42" t="s">
        <v>25</v>
      </c>
      <c r="AB6" s="42" t="s">
        <v>26</v>
      </c>
      <c r="AC6" s="42" t="s">
        <v>27</v>
      </c>
      <c r="AD6" s="43" t="s">
        <v>28</v>
      </c>
      <c r="AE6" s="42" t="s">
        <v>29</v>
      </c>
      <c r="AF6" s="42" t="s">
        <v>30</v>
      </c>
      <c r="AG6" s="42" t="s">
        <v>31</v>
      </c>
      <c r="AH6" s="42" t="s">
        <v>32</v>
      </c>
      <c r="AI6" s="42" t="s">
        <v>33</v>
      </c>
      <c r="AJ6" s="42" t="s">
        <v>34</v>
      </c>
      <c r="AK6" s="42" t="s">
        <v>35</v>
      </c>
      <c r="AL6" s="42" t="s">
        <v>36</v>
      </c>
      <c r="AM6" s="42" t="s">
        <v>37</v>
      </c>
      <c r="AN6" s="43" t="s">
        <v>38</v>
      </c>
      <c r="AO6" s="42" t="s">
        <v>39</v>
      </c>
      <c r="AP6" s="43" t="s">
        <v>40</v>
      </c>
      <c r="AQ6" s="42" t="s">
        <v>41</v>
      </c>
      <c r="AR6" s="44" t="s">
        <v>42</v>
      </c>
      <c r="AS6" s="42" t="s">
        <v>43</v>
      </c>
      <c r="AT6" s="43" t="s">
        <v>44</v>
      </c>
      <c r="AU6" s="42" t="s">
        <v>45</v>
      </c>
      <c r="AV6" s="44" t="s">
        <v>46</v>
      </c>
      <c r="AW6" s="44" t="s">
        <v>47</v>
      </c>
    </row>
    <row r="7" spans="1:49" hidden="1">
      <c r="A7" s="30" t="s">
        <v>48</v>
      </c>
      <c r="B7" s="31" t="s">
        <v>49</v>
      </c>
      <c r="C7" s="32" t="s">
        <v>57</v>
      </c>
      <c r="D7" s="30" t="s">
        <v>76</v>
      </c>
      <c r="E7" s="30" t="s">
        <v>77</v>
      </c>
      <c r="F7" s="33">
        <f>SUMPRODUCT(H7:AW7,$H$5:$AW$5)</f>
        <v>1088372.0916668735</v>
      </c>
      <c r="G7" s="33">
        <f>SUM(H7:AW7)</f>
        <v>766.30884469923387</v>
      </c>
      <c r="H7" s="34">
        <v>24.501286970373226</v>
      </c>
      <c r="I7" s="34">
        <v>40.054563321908304</v>
      </c>
      <c r="J7" s="34">
        <v>37.536308888742369</v>
      </c>
      <c r="K7" s="34">
        <v>4.4266266652031847</v>
      </c>
      <c r="L7" s="34">
        <v>41.806217797113945</v>
      </c>
      <c r="M7" s="34">
        <v>27.076054055706678</v>
      </c>
      <c r="N7" s="34">
        <v>33.228323770251663</v>
      </c>
      <c r="O7" s="34">
        <v>43.721422421435591</v>
      </c>
      <c r="P7" s="34">
        <v>10.081206873111521</v>
      </c>
      <c r="Q7" s="34">
        <v>69.080238908793646</v>
      </c>
      <c r="R7" s="34">
        <v>7.0061497668747013</v>
      </c>
      <c r="S7" s="34">
        <v>26.748333095144282</v>
      </c>
      <c r="T7" s="34">
        <v>5.7141796402796494</v>
      </c>
      <c r="U7" s="34">
        <v>31.389395532851573</v>
      </c>
      <c r="V7" s="34">
        <v>17.256735385608838</v>
      </c>
      <c r="W7" s="34">
        <v>24.632246658372232</v>
      </c>
      <c r="X7" s="34">
        <v>59.145820236875828</v>
      </c>
      <c r="Y7" s="34">
        <v>6.8662693700462416</v>
      </c>
      <c r="Z7" s="34">
        <v>4.775287080045473</v>
      </c>
      <c r="AA7" s="34">
        <v>3.804317203728127</v>
      </c>
      <c r="AB7" s="34">
        <v>6.9884997365248536</v>
      </c>
      <c r="AC7" s="34">
        <v>11.643147922679759</v>
      </c>
      <c r="AD7" s="34">
        <v>8.6657168270367446</v>
      </c>
      <c r="AE7" s="34">
        <v>12.252610667054732</v>
      </c>
      <c r="AF7" s="34">
        <v>6.9737138883243572</v>
      </c>
      <c r="AG7" s="34">
        <v>38.891586292857291</v>
      </c>
      <c r="AH7" s="34">
        <v>44.479445741451919</v>
      </c>
      <c r="AI7" s="34">
        <v>22.541925371069297</v>
      </c>
      <c r="AJ7" s="34">
        <v>19.710030580688468</v>
      </c>
      <c r="AK7" s="34">
        <v>0</v>
      </c>
      <c r="AL7" s="34">
        <v>17.792716057635591</v>
      </c>
      <c r="AM7" s="34">
        <v>17.335450888185672</v>
      </c>
      <c r="AN7" s="34">
        <v>1.371574292986053</v>
      </c>
      <c r="AO7" s="34">
        <v>3.2003400169674574</v>
      </c>
      <c r="AP7" s="34">
        <v>12.80136006786983</v>
      </c>
      <c r="AQ7" s="34">
        <v>0</v>
      </c>
      <c r="AR7" s="34">
        <v>3.8247845208104789</v>
      </c>
      <c r="AS7" s="34">
        <v>0.27797489799682373</v>
      </c>
      <c r="AT7" s="34">
        <v>2.0707997970550265</v>
      </c>
      <c r="AU7" s="34">
        <v>4.5422836329328486</v>
      </c>
      <c r="AV7" s="34">
        <v>3.7670443470576465</v>
      </c>
      <c r="AW7" s="34">
        <v>8.3268555095820922</v>
      </c>
    </row>
    <row r="8" spans="1:49" hidden="1">
      <c r="A8" s="30" t="s">
        <v>48</v>
      </c>
      <c r="B8" s="31" t="s">
        <v>49</v>
      </c>
      <c r="C8" s="32" t="s">
        <v>57</v>
      </c>
      <c r="D8" s="30" t="s">
        <v>73</v>
      </c>
      <c r="E8" s="30" t="s">
        <v>74</v>
      </c>
      <c r="F8" s="33">
        <f t="shared" ref="F8:F41" si="0">SUMPRODUCT(H8:AW8,$H$5:$AW$5)</f>
        <v>1553685.5698387146</v>
      </c>
      <c r="G8" s="33">
        <f t="shared" ref="G8:G41" si="1">SUM(H8:AW8)</f>
        <v>781.55283673876113</v>
      </c>
      <c r="H8" s="34">
        <v>24.164113296469008</v>
      </c>
      <c r="I8" s="34">
        <v>45.378271105199914</v>
      </c>
      <c r="J8" s="34">
        <v>46.920386110927957</v>
      </c>
      <c r="K8" s="34">
        <v>8.0785936639958127</v>
      </c>
      <c r="L8" s="34">
        <v>48.07715046668104</v>
      </c>
      <c r="M8" s="34">
        <v>27.418788917171319</v>
      </c>
      <c r="N8" s="34">
        <v>14.651859300268452</v>
      </c>
      <c r="O8" s="34">
        <v>28.469763437213878</v>
      </c>
      <c r="P8" s="34">
        <v>18.675022568222982</v>
      </c>
      <c r="Q8" s="34">
        <v>32.381361988497019</v>
      </c>
      <c r="R8" s="34">
        <v>7.7846108520830022</v>
      </c>
      <c r="S8" s="34">
        <v>51.244174982276412</v>
      </c>
      <c r="T8" s="34">
        <v>5.0326719767600583</v>
      </c>
      <c r="U8" s="34">
        <v>17.936797447343757</v>
      </c>
      <c r="V8" s="34">
        <v>10.667800056558191</v>
      </c>
      <c r="W8" s="34">
        <v>47.060555457837474</v>
      </c>
      <c r="X8" s="34">
        <v>38.235681769293471</v>
      </c>
      <c r="Y8" s="34">
        <v>12.148015039312581</v>
      </c>
      <c r="Z8" s="34">
        <v>12.833584027622209</v>
      </c>
      <c r="AA8" s="34">
        <v>9.5107930093203183</v>
      </c>
      <c r="AB8" s="34">
        <v>10.820902817844933</v>
      </c>
      <c r="AC8" s="34">
        <v>9.7026232688998011</v>
      </c>
      <c r="AD8" s="34">
        <v>14.536041129222928</v>
      </c>
      <c r="AE8" s="34">
        <v>8.9538308720784574</v>
      </c>
      <c r="AF8" s="34">
        <v>11.190378099869319</v>
      </c>
      <c r="AG8" s="34">
        <v>23.856179220876374</v>
      </c>
      <c r="AH8" s="34">
        <v>25.053728621715774</v>
      </c>
      <c r="AI8" s="34">
        <v>12.697084494724747</v>
      </c>
      <c r="AJ8" s="34">
        <v>12.090173397432615</v>
      </c>
      <c r="AK8" s="34">
        <v>0.80483603203338971</v>
      </c>
      <c r="AL8" s="34">
        <v>12.860081903043545</v>
      </c>
      <c r="AM8" s="34">
        <v>14.833427048653721</v>
      </c>
      <c r="AN8" s="34">
        <v>4.1147228789581591</v>
      </c>
      <c r="AO8" s="34">
        <v>8.0008500424186426</v>
      </c>
      <c r="AP8" s="34">
        <v>32.00340016967457</v>
      </c>
      <c r="AQ8" s="34">
        <v>7.6528891670730426</v>
      </c>
      <c r="AR8" s="34">
        <v>7.888618074171613</v>
      </c>
      <c r="AS8" s="34">
        <v>0.44784844677266045</v>
      </c>
      <c r="AT8" s="34">
        <v>24.849597564660321</v>
      </c>
      <c r="AU8" s="34">
        <v>9.936245447040605</v>
      </c>
      <c r="AV8" s="34">
        <v>8.7112900525708081</v>
      </c>
      <c r="AW8" s="34">
        <v>13.878092515970154</v>
      </c>
    </row>
    <row r="9" spans="1:49" hidden="1">
      <c r="A9" s="30" t="s">
        <v>48</v>
      </c>
      <c r="B9" s="31" t="s">
        <v>49</v>
      </c>
      <c r="C9" s="32" t="s">
        <v>57</v>
      </c>
      <c r="D9" s="30" t="s">
        <v>69</v>
      </c>
      <c r="E9" s="30" t="s">
        <v>70</v>
      </c>
      <c r="F9" s="33">
        <f t="shared" si="0"/>
        <v>1605398.2317525167</v>
      </c>
      <c r="G9" s="33">
        <f t="shared" si="1"/>
        <v>969.10968946336561</v>
      </c>
      <c r="H9" s="34">
        <v>39.78649352069781</v>
      </c>
      <c r="I9" s="34">
        <v>34.984365433059153</v>
      </c>
      <c r="J9" s="34">
        <v>46.920386110927957</v>
      </c>
      <c r="K9" s="34">
        <v>9.1852503302966078</v>
      </c>
      <c r="L9" s="34">
        <v>46.584071259641256</v>
      </c>
      <c r="M9" s="34">
        <v>23.648705441060265</v>
      </c>
      <c r="N9" s="34">
        <v>42.778196349890926</v>
      </c>
      <c r="O9" s="34">
        <v>55.244898098403119</v>
      </c>
      <c r="P9" s="34">
        <v>18.757655411445207</v>
      </c>
      <c r="Q9" s="34">
        <v>60.445209045194431</v>
      </c>
      <c r="R9" s="34">
        <v>19.98050118701304</v>
      </c>
      <c r="S9" s="34">
        <v>38.996254038710347</v>
      </c>
      <c r="T9" s="34">
        <v>7.6538552979892556</v>
      </c>
      <c r="U9" s="34">
        <v>45.482593527193103</v>
      </c>
      <c r="V9" s="34">
        <v>25.728223665816813</v>
      </c>
      <c r="W9" s="34">
        <v>35.911222759837408</v>
      </c>
      <c r="X9" s="34">
        <v>43.015141990455149</v>
      </c>
      <c r="Y9" s="34">
        <v>4.7535711023397056</v>
      </c>
      <c r="Z9" s="34">
        <v>15.519683010147787</v>
      </c>
      <c r="AA9" s="34">
        <v>12.364030912116412</v>
      </c>
      <c r="AB9" s="34">
        <v>12.39895114544732</v>
      </c>
      <c r="AC9" s="34">
        <v>18.019157499385344</v>
      </c>
      <c r="AD9" s="34">
        <v>13.976962624252813</v>
      </c>
      <c r="AE9" s="34">
        <v>12.158359815769694</v>
      </c>
      <c r="AF9" s="34">
        <v>12.325633849131423</v>
      </c>
      <c r="AG9" s="34">
        <v>47.110942158873513</v>
      </c>
      <c r="AH9" s="34">
        <v>50.470554759688298</v>
      </c>
      <c r="AI9" s="34">
        <v>25.578184706764343</v>
      </c>
      <c r="AJ9" s="34">
        <v>23.875552507534998</v>
      </c>
      <c r="AK9" s="34">
        <v>0.80483603203338971</v>
      </c>
      <c r="AL9" s="34">
        <v>23.077681223269924</v>
      </c>
      <c r="AM9" s="34">
        <v>20.373622693331615</v>
      </c>
      <c r="AN9" s="34">
        <v>6.8578714649302652</v>
      </c>
      <c r="AO9" s="34">
        <v>2.800297514846525</v>
      </c>
      <c r="AP9" s="34">
        <v>11.2011900593861</v>
      </c>
      <c r="AQ9" s="34">
        <v>15.305778334146085</v>
      </c>
      <c r="AR9" s="34">
        <v>10.757206464779472</v>
      </c>
      <c r="AS9" s="34">
        <v>0.60227894565978479</v>
      </c>
      <c r="AT9" s="34">
        <v>10.353998985275133</v>
      </c>
      <c r="AU9" s="34">
        <v>12.775172717623635</v>
      </c>
      <c r="AV9" s="34">
        <v>7.769528965806396</v>
      </c>
      <c r="AW9" s="34">
        <v>2.775618503194031</v>
      </c>
    </row>
    <row r="10" spans="1:49" hidden="1">
      <c r="A10" s="30" t="s">
        <v>48</v>
      </c>
      <c r="B10" s="31" t="s">
        <v>49</v>
      </c>
      <c r="C10" s="32" t="s">
        <v>57</v>
      </c>
      <c r="D10" s="30" t="s">
        <v>67</v>
      </c>
      <c r="E10" s="30" t="s">
        <v>68</v>
      </c>
      <c r="F10" s="33">
        <f t="shared" si="0"/>
        <v>1467398.8252561537</v>
      </c>
      <c r="G10" s="33">
        <f t="shared" si="1"/>
        <v>1122.2081774118863</v>
      </c>
      <c r="H10" s="34">
        <v>45.968010875608485</v>
      </c>
      <c r="I10" s="34">
        <v>37.265954483041277</v>
      </c>
      <c r="J10" s="34">
        <v>30.237582160375798</v>
      </c>
      <c r="K10" s="34">
        <v>6.08661166465438</v>
      </c>
      <c r="L10" s="34">
        <v>29.264352457979761</v>
      </c>
      <c r="M10" s="34">
        <v>25.19101231765115</v>
      </c>
      <c r="N10" s="34">
        <v>61.616301164521794</v>
      </c>
      <c r="O10" s="34">
        <v>50.16101177032921</v>
      </c>
      <c r="P10" s="34">
        <v>15.782873055445087</v>
      </c>
      <c r="Q10" s="34">
        <v>36.69887692029662</v>
      </c>
      <c r="R10" s="34">
        <v>7.2656367952774694</v>
      </c>
      <c r="S10" s="34">
        <v>57.156964403308301</v>
      </c>
      <c r="T10" s="34">
        <v>13.053492939721401</v>
      </c>
      <c r="U10" s="34">
        <v>12.811998176674113</v>
      </c>
      <c r="V10" s="34">
        <v>39.219853149110996</v>
      </c>
      <c r="W10" s="34">
        <v>52.635221806837507</v>
      </c>
      <c r="X10" s="34">
        <v>106.64170618467007</v>
      </c>
      <c r="Y10" s="34">
        <v>5.0176583858030224</v>
      </c>
      <c r="Z10" s="34">
        <v>5.6706534075539992</v>
      </c>
      <c r="AA10" s="34">
        <v>4.5176266794271509</v>
      </c>
      <c r="AB10" s="34">
        <v>5.8613223596660067</v>
      </c>
      <c r="AC10" s="34">
        <v>6.9304451920712866</v>
      </c>
      <c r="AD10" s="34">
        <v>8.1066383220666332</v>
      </c>
      <c r="AE10" s="34">
        <v>42.978388185976591</v>
      </c>
      <c r="AF10" s="34">
        <v>22.705114985242094</v>
      </c>
      <c r="AG10" s="34">
        <v>66.757207399595245</v>
      </c>
      <c r="AH10" s="34">
        <v>80.24455109274183</v>
      </c>
      <c r="AI10" s="34">
        <v>40.667473526582164</v>
      </c>
      <c r="AJ10" s="34">
        <v>33.832165893655983</v>
      </c>
      <c r="AK10" s="34">
        <v>5.6338522242337286</v>
      </c>
      <c r="AL10" s="34">
        <v>49.150176040399295</v>
      </c>
      <c r="AM10" s="34">
        <v>31.632729971225402</v>
      </c>
      <c r="AN10" s="34">
        <v>9.6010200509023722</v>
      </c>
      <c r="AO10" s="34">
        <v>8.400892544539575</v>
      </c>
      <c r="AP10" s="34">
        <v>33.6035701781583</v>
      </c>
      <c r="AQ10" s="34">
        <v>15.305778334146085</v>
      </c>
      <c r="AR10" s="34">
        <v>3.3466864557091687</v>
      </c>
      <c r="AS10" s="34">
        <v>0.24708879821939889</v>
      </c>
      <c r="AT10" s="34">
        <v>7.2477992896925931</v>
      </c>
      <c r="AU10" s="34">
        <v>3.9744981788162419</v>
      </c>
      <c r="AV10" s="34">
        <v>0.94176108676441161</v>
      </c>
      <c r="AW10" s="34">
        <v>2.775618503194031</v>
      </c>
    </row>
    <row r="11" spans="1:49" hidden="1">
      <c r="A11" s="30" t="s">
        <v>48</v>
      </c>
      <c r="B11" s="31" t="s">
        <v>49</v>
      </c>
      <c r="C11" s="32" t="s">
        <v>57</v>
      </c>
      <c r="D11" s="30" t="s">
        <v>78</v>
      </c>
      <c r="E11" s="30" t="s">
        <v>79</v>
      </c>
      <c r="F11" s="33">
        <f t="shared" si="0"/>
        <v>1038570.3409028184</v>
      </c>
      <c r="G11" s="33">
        <f t="shared" si="1"/>
        <v>622.78768127192052</v>
      </c>
      <c r="H11" s="34">
        <v>22.703027376217392</v>
      </c>
      <c r="I11" s="34">
        <v>20.280791555396611</v>
      </c>
      <c r="J11" s="34">
        <v>38.578984135651879</v>
      </c>
      <c r="K11" s="34">
        <v>8.410590663886051</v>
      </c>
      <c r="L11" s="34">
        <v>21.798956422780844</v>
      </c>
      <c r="M11" s="34">
        <v>16.965375642499755</v>
      </c>
      <c r="N11" s="34">
        <v>14.913499644916103</v>
      </c>
      <c r="O11" s="34">
        <v>16.946287760246356</v>
      </c>
      <c r="P11" s="34">
        <v>16.526568644445117</v>
      </c>
      <c r="Q11" s="34">
        <v>34.540119454396823</v>
      </c>
      <c r="R11" s="34">
        <v>7.5251238236802367</v>
      </c>
      <c r="S11" s="34">
        <v>28.156140100151873</v>
      </c>
      <c r="T11" s="34">
        <v>4.0890459811175477</v>
      </c>
      <c r="U11" s="34">
        <v>12.811998176674113</v>
      </c>
      <c r="V11" s="34">
        <v>9.7265235809795278</v>
      </c>
      <c r="W11" s="34">
        <v>26.058324096488516</v>
      </c>
      <c r="X11" s="34">
        <v>45.404872101035991</v>
      </c>
      <c r="Y11" s="34">
        <v>7.3944439369728752</v>
      </c>
      <c r="Z11" s="34">
        <v>8.6552078325824198</v>
      </c>
      <c r="AA11" s="34">
        <v>6.89532493175723</v>
      </c>
      <c r="AB11" s="34">
        <v>10.370031867101394</v>
      </c>
      <c r="AC11" s="34">
        <v>7.2076629997541373</v>
      </c>
      <c r="AD11" s="34">
        <v>7.5475598170965199</v>
      </c>
      <c r="AE11" s="34">
        <v>13.477871733760203</v>
      </c>
      <c r="AF11" s="34">
        <v>10.866019314365859</v>
      </c>
      <c r="AG11" s="34">
        <v>34.882144406995714</v>
      </c>
      <c r="AH11" s="34">
        <v>27.232313719256279</v>
      </c>
      <c r="AI11" s="34">
        <v>13.801178798613856</v>
      </c>
      <c r="AJ11" s="34">
        <v>17.678068665153575</v>
      </c>
      <c r="AK11" s="34">
        <v>2.4145080961001693</v>
      </c>
      <c r="AL11" s="34">
        <v>15.326398980339567</v>
      </c>
      <c r="AM11" s="34">
        <v>15.190859025729715</v>
      </c>
      <c r="AN11" s="34">
        <v>5.4862971719442122</v>
      </c>
      <c r="AO11" s="34">
        <v>7.2007650381767787</v>
      </c>
      <c r="AP11" s="34">
        <v>28.803060152707115</v>
      </c>
      <c r="AQ11" s="34">
        <v>7.6528891670730426</v>
      </c>
      <c r="AR11" s="34">
        <v>7.888618074171613</v>
      </c>
      <c r="AS11" s="34">
        <v>0.43240539688394808</v>
      </c>
      <c r="AT11" s="34">
        <v>8.2831991882201059</v>
      </c>
      <c r="AU11" s="34">
        <v>9.3684599929240004</v>
      </c>
      <c r="AV11" s="34">
        <v>3.2961638036754408</v>
      </c>
      <c r="AW11" s="34">
        <v>0</v>
      </c>
    </row>
    <row r="12" spans="1:49" hidden="1">
      <c r="A12" s="30" t="s">
        <v>48</v>
      </c>
      <c r="B12" s="31" t="s">
        <v>49</v>
      </c>
      <c r="C12" s="32" t="s">
        <v>57</v>
      </c>
      <c r="D12" s="30" t="s">
        <v>71</v>
      </c>
      <c r="E12" s="30" t="s">
        <v>72</v>
      </c>
      <c r="F12" s="33">
        <f t="shared" si="0"/>
        <v>1365527.5094387976</v>
      </c>
      <c r="G12" s="33">
        <f t="shared" si="1"/>
        <v>968.74802083484292</v>
      </c>
      <c r="H12" s="34">
        <v>38.550190049715667</v>
      </c>
      <c r="I12" s="34">
        <v>38.533503955253558</v>
      </c>
      <c r="J12" s="34">
        <v>20.853504938190206</v>
      </c>
      <c r="K12" s="34">
        <v>7.3039339975852551</v>
      </c>
      <c r="L12" s="34">
        <v>47.778534625273082</v>
      </c>
      <c r="M12" s="34">
        <v>23.991440302524904</v>
      </c>
      <c r="N12" s="34">
        <v>42.385735832919444</v>
      </c>
      <c r="O12" s="34">
        <v>44.060348176640524</v>
      </c>
      <c r="P12" s="34">
        <v>20.079780903000813</v>
      </c>
      <c r="Q12" s="34">
        <v>53.968936647495028</v>
      </c>
      <c r="R12" s="34">
        <v>17.645117931388139</v>
      </c>
      <c r="S12" s="34">
        <v>41.107964546221737</v>
      </c>
      <c r="T12" s="34">
        <v>13.001069273296817</v>
      </c>
      <c r="U12" s="34">
        <v>27.545796079849342</v>
      </c>
      <c r="V12" s="34">
        <v>24.786947190238152</v>
      </c>
      <c r="W12" s="34">
        <v>37.855873811814163</v>
      </c>
      <c r="X12" s="34">
        <v>61.236834083634065</v>
      </c>
      <c r="Y12" s="34">
        <v>8.7148803542894591</v>
      </c>
      <c r="Z12" s="34">
        <v>6.8644751775653674</v>
      </c>
      <c r="AA12" s="34">
        <v>5.4687059803591831</v>
      </c>
      <c r="AB12" s="34">
        <v>6.9884997365248536</v>
      </c>
      <c r="AC12" s="34">
        <v>10.534276691948355</v>
      </c>
      <c r="AD12" s="34">
        <v>7.8270990695815756</v>
      </c>
      <c r="AE12" s="34">
        <v>25.541980698244863</v>
      </c>
      <c r="AF12" s="34">
        <v>8.7576872085933797</v>
      </c>
      <c r="AG12" s="34">
        <v>72.971842322680686</v>
      </c>
      <c r="AH12" s="34">
        <v>51.559847308458551</v>
      </c>
      <c r="AI12" s="34">
        <v>26.1302318587089</v>
      </c>
      <c r="AJ12" s="34">
        <v>36.981706862735059</v>
      </c>
      <c r="AK12" s="34">
        <v>4.8290161922003385</v>
      </c>
      <c r="AL12" s="34">
        <v>35.056935598707746</v>
      </c>
      <c r="AM12" s="34">
        <v>28.773274154617457</v>
      </c>
      <c r="AN12" s="34">
        <v>10.972594343888424</v>
      </c>
      <c r="AO12" s="34">
        <v>5.2005525275721185</v>
      </c>
      <c r="AP12" s="34">
        <v>20.802210110288474</v>
      </c>
      <c r="AQ12" s="34">
        <v>7.6528891670730426</v>
      </c>
      <c r="AR12" s="34">
        <v>5.6176522649403902</v>
      </c>
      <c r="AS12" s="34">
        <v>0.44784844677266045</v>
      </c>
      <c r="AT12" s="34">
        <v>6.2123993911650803</v>
      </c>
      <c r="AU12" s="34">
        <v>6.6714790858701205</v>
      </c>
      <c r="AV12" s="34">
        <v>4.7088054338220582</v>
      </c>
      <c r="AW12" s="34">
        <v>2.775618503194031</v>
      </c>
    </row>
    <row r="13" spans="1:49" hidden="1">
      <c r="A13" s="30" t="s">
        <v>48</v>
      </c>
      <c r="B13" s="31" t="s">
        <v>49</v>
      </c>
      <c r="C13" s="32" t="s">
        <v>57</v>
      </c>
      <c r="D13" s="30" t="s">
        <v>66</v>
      </c>
      <c r="E13" s="30" t="s">
        <v>124</v>
      </c>
      <c r="F13" s="33">
        <f t="shared" si="0"/>
        <v>1780916.2656728653</v>
      </c>
      <c r="G13" s="33">
        <f t="shared" si="1"/>
        <v>1197.3586854797311</v>
      </c>
      <c r="H13" s="34">
        <v>43.832577607548437</v>
      </c>
      <c r="I13" s="34">
        <v>64.898532977269156</v>
      </c>
      <c r="J13" s="34">
        <v>64.645865308389631</v>
      </c>
      <c r="K13" s="34">
        <v>14.054539662020112</v>
      </c>
      <c r="L13" s="34">
        <v>54.04946729484017</v>
      </c>
      <c r="M13" s="34">
        <v>43.870062267474111</v>
      </c>
      <c r="N13" s="34">
        <v>34.14406497651845</v>
      </c>
      <c r="O13" s="34">
        <v>48.127457239099648</v>
      </c>
      <c r="P13" s="34">
        <v>17.270264233445147</v>
      </c>
      <c r="Q13" s="34">
        <v>73.397753840593239</v>
      </c>
      <c r="R13" s="34">
        <v>22.575371471040707</v>
      </c>
      <c r="S13" s="34">
        <v>77.992508077420695</v>
      </c>
      <c r="T13" s="34">
        <v>11.533206613408467</v>
      </c>
      <c r="U13" s="34">
        <v>62.138191156869446</v>
      </c>
      <c r="V13" s="34">
        <v>41.729923750654102</v>
      </c>
      <c r="W13" s="34">
        <v>71.822445519674815</v>
      </c>
      <c r="X13" s="34">
        <v>54.067643751891545</v>
      </c>
      <c r="Y13" s="34">
        <v>12.940276889702531</v>
      </c>
      <c r="Z13" s="34">
        <v>18.80269287767905</v>
      </c>
      <c r="AA13" s="34">
        <v>14.979498989679501</v>
      </c>
      <c r="AB13" s="34">
        <v>11.722644719332013</v>
      </c>
      <c r="AC13" s="34">
        <v>8.8709698458512456</v>
      </c>
      <c r="AD13" s="34">
        <v>11.740648604372364</v>
      </c>
      <c r="AE13" s="34">
        <v>17.907661744156915</v>
      </c>
      <c r="AF13" s="34">
        <v>12.812172027386611</v>
      </c>
      <c r="AG13" s="34">
        <v>58.337379439285932</v>
      </c>
      <c r="AH13" s="34">
        <v>39.577629271985785</v>
      </c>
      <c r="AI13" s="34">
        <v>20.057713187318804</v>
      </c>
      <c r="AJ13" s="34">
        <v>29.565045871032702</v>
      </c>
      <c r="AK13" s="34">
        <v>5.6338522242337286</v>
      </c>
      <c r="AL13" s="34">
        <v>21.139860662537334</v>
      </c>
      <c r="AM13" s="34">
        <v>26.271250315085506</v>
      </c>
      <c r="AN13" s="34">
        <v>0</v>
      </c>
      <c r="AO13" s="34">
        <v>8.0008500424186426</v>
      </c>
      <c r="AP13" s="34">
        <v>32.00340016967457</v>
      </c>
      <c r="AQ13" s="34">
        <v>7.6528891670730426</v>
      </c>
      <c r="AR13" s="34">
        <v>9.4424367857508695</v>
      </c>
      <c r="AS13" s="34">
        <v>0.55594979599364747</v>
      </c>
      <c r="AT13" s="34">
        <v>9.3185990867476196</v>
      </c>
      <c r="AU13" s="34">
        <v>11.21376271880297</v>
      </c>
      <c r="AV13" s="34">
        <v>5.8860067922775725</v>
      </c>
      <c r="AW13" s="34">
        <v>2.775618503194031</v>
      </c>
    </row>
    <row r="14" spans="1:49" hidden="1">
      <c r="A14" s="30" t="s">
        <v>48</v>
      </c>
      <c r="B14" s="31" t="s">
        <v>49</v>
      </c>
      <c r="C14" s="32" t="s">
        <v>57</v>
      </c>
      <c r="D14" s="30" t="s">
        <v>75</v>
      </c>
      <c r="E14" s="30" t="s">
        <v>125</v>
      </c>
      <c r="F14" s="33">
        <f t="shared" si="0"/>
        <v>1203541.9070145146</v>
      </c>
      <c r="G14" s="33">
        <f t="shared" si="1"/>
        <v>795.49619764720933</v>
      </c>
      <c r="H14" s="34">
        <v>28.88454473112807</v>
      </c>
      <c r="I14" s="34">
        <v>32.449266488634578</v>
      </c>
      <c r="J14" s="34">
        <v>28.152231666556776</v>
      </c>
      <c r="K14" s="34">
        <v>7.8572623307356526</v>
      </c>
      <c r="L14" s="34">
        <v>24.486498995452454</v>
      </c>
      <c r="M14" s="34">
        <v>23.991440302524904</v>
      </c>
      <c r="N14" s="34">
        <v>19.623025848573818</v>
      </c>
      <c r="O14" s="34">
        <v>27.114060416394167</v>
      </c>
      <c r="P14" s="34">
        <v>19.914515216556367</v>
      </c>
      <c r="Q14" s="34">
        <v>58.286451579294642</v>
      </c>
      <c r="R14" s="34">
        <v>15.828708732568771</v>
      </c>
      <c r="S14" s="34">
        <v>43.501236454734645</v>
      </c>
      <c r="T14" s="34">
        <v>7.1296186337434166</v>
      </c>
      <c r="U14" s="34">
        <v>23.061596718013401</v>
      </c>
      <c r="V14" s="34">
        <v>22.904394239080823</v>
      </c>
      <c r="W14" s="34">
        <v>40.059811670721153</v>
      </c>
      <c r="X14" s="34">
        <v>51.379197377488097</v>
      </c>
      <c r="Y14" s="34">
        <v>6.0740075196562904</v>
      </c>
      <c r="Z14" s="34">
        <v>6.2675642925596833</v>
      </c>
      <c r="AA14" s="34">
        <v>5.7064758055921905</v>
      </c>
      <c r="AB14" s="34">
        <v>6.9884997365248536</v>
      </c>
      <c r="AC14" s="34">
        <v>4.9899205382913259</v>
      </c>
      <c r="AD14" s="34">
        <v>6.9884813121264067</v>
      </c>
      <c r="AE14" s="34">
        <v>10.744597046494148</v>
      </c>
      <c r="AF14" s="34">
        <v>10.379481136110673</v>
      </c>
      <c r="AG14" s="34">
        <v>36.084976972754184</v>
      </c>
      <c r="AH14" s="34">
        <v>60.274187698620558</v>
      </c>
      <c r="AI14" s="34">
        <v>30.546609074265334</v>
      </c>
      <c r="AJ14" s="34">
        <v>18.287657239814042</v>
      </c>
      <c r="AK14" s="34">
        <v>2.4145080961001693</v>
      </c>
      <c r="AL14" s="34">
        <v>17.616550552114443</v>
      </c>
      <c r="AM14" s="34">
        <v>18.407746819413653</v>
      </c>
      <c r="AN14" s="34">
        <v>9.6010200509023722</v>
      </c>
      <c r="AO14" s="34">
        <v>5.2005525275721185</v>
      </c>
      <c r="AP14" s="34">
        <v>20.802210110288474</v>
      </c>
      <c r="AQ14" s="34">
        <v>7.6528891670730426</v>
      </c>
      <c r="AR14" s="34">
        <v>6.3347993625923555</v>
      </c>
      <c r="AS14" s="34">
        <v>0.43240539688394808</v>
      </c>
      <c r="AT14" s="34">
        <v>13.460198680857673</v>
      </c>
      <c r="AU14" s="34">
        <v>6.9553718129284237</v>
      </c>
      <c r="AV14" s="34">
        <v>5.8860067922775725</v>
      </c>
      <c r="AW14" s="34">
        <v>2.775618503194031</v>
      </c>
    </row>
    <row r="15" spans="1:49" hidden="1">
      <c r="A15" s="30" t="s">
        <v>55</v>
      </c>
      <c r="B15" s="31" t="s">
        <v>49</v>
      </c>
      <c r="C15" s="32" t="s">
        <v>57</v>
      </c>
      <c r="D15" s="30" t="s">
        <v>83</v>
      </c>
      <c r="E15" s="30" t="s">
        <v>126</v>
      </c>
      <c r="F15" s="33">
        <f t="shared" si="0"/>
        <v>901906.53016953135</v>
      </c>
      <c r="G15" s="33">
        <f t="shared" si="1"/>
        <v>805.90936611265624</v>
      </c>
      <c r="H15" s="34">
        <v>44.265326757486832</v>
      </c>
      <c r="I15" s="34">
        <v>31.657401105386171</v>
      </c>
      <c r="J15" s="34">
        <v>34.070441439118945</v>
      </c>
      <c r="K15" s="34">
        <v>5.8805460139114549</v>
      </c>
      <c r="L15" s="34">
        <v>40.761879242837459</v>
      </c>
      <c r="M15" s="34">
        <v>21.399746558310174</v>
      </c>
      <c r="N15" s="34">
        <v>43.62040025139234</v>
      </c>
      <c r="O15" s="34">
        <v>54.268675592558054</v>
      </c>
      <c r="P15" s="34">
        <v>15.242775178154695</v>
      </c>
      <c r="Q15" s="34">
        <v>29.36717590397663</v>
      </c>
      <c r="R15" s="34">
        <v>13.894745437969153</v>
      </c>
      <c r="S15" s="34">
        <v>35.8517835331199</v>
      </c>
      <c r="T15" s="34">
        <v>6.4986511320422862</v>
      </c>
      <c r="U15" s="34">
        <v>34.027223735211194</v>
      </c>
      <c r="V15" s="34">
        <v>28.387511786237756</v>
      </c>
      <c r="W15" s="34">
        <v>33.015514349591051</v>
      </c>
      <c r="X15" s="34">
        <v>59.722736684718043</v>
      </c>
      <c r="Y15" s="34">
        <v>4.0928266057395666</v>
      </c>
      <c r="Z15" s="34">
        <v>2.228937641839722</v>
      </c>
      <c r="AA15" s="34">
        <v>1.7757227313770862</v>
      </c>
      <c r="AB15" s="34">
        <v>2.0253916567016605</v>
      </c>
      <c r="AC15" s="34">
        <v>1.7148677861580137</v>
      </c>
      <c r="AD15" s="34">
        <v>2.7281010605222322</v>
      </c>
      <c r="AE15" s="34">
        <v>19.167282559784596</v>
      </c>
      <c r="AF15" s="34">
        <v>12.838474573199427</v>
      </c>
      <c r="AG15" s="34">
        <v>48.422528567141931</v>
      </c>
      <c r="AH15" s="34">
        <v>47.024257596234058</v>
      </c>
      <c r="AI15" s="34">
        <v>23.831621273472397</v>
      </c>
      <c r="AJ15" s="34">
        <v>24.540256899418694</v>
      </c>
      <c r="AK15" s="34">
        <v>9.4030098299367637</v>
      </c>
      <c r="AL15" s="34">
        <v>25.101768121564056</v>
      </c>
      <c r="AM15" s="34">
        <v>23.454090639437194</v>
      </c>
      <c r="AN15" s="34">
        <v>1.8247545308413666</v>
      </c>
      <c r="AO15" s="34">
        <v>8.2252192867470697</v>
      </c>
      <c r="AP15" s="34">
        <v>7.2990181233654665</v>
      </c>
      <c r="AQ15" s="34">
        <v>2.6344166492592915</v>
      </c>
      <c r="AR15" s="34">
        <v>4.8172190157884218</v>
      </c>
      <c r="AS15" s="34">
        <v>0.12772929208529907</v>
      </c>
      <c r="AT15" s="34">
        <v>0</v>
      </c>
      <c r="AU15" s="34">
        <v>0.2181571613250898</v>
      </c>
      <c r="AV15" s="34">
        <v>0</v>
      </c>
      <c r="AW15" s="34">
        <v>0.48117980869470994</v>
      </c>
    </row>
    <row r="16" spans="1:49" hidden="1">
      <c r="A16" s="30" t="s">
        <v>55</v>
      </c>
      <c r="B16" s="31" t="s">
        <v>49</v>
      </c>
      <c r="C16" s="32" t="s">
        <v>57</v>
      </c>
      <c r="D16" s="30" t="s">
        <v>86</v>
      </c>
      <c r="E16" s="30" t="s">
        <v>87</v>
      </c>
      <c r="F16" s="33">
        <f t="shared" si="0"/>
        <v>749205.40956215351</v>
      </c>
      <c r="G16" s="33">
        <f t="shared" si="1"/>
        <v>770.34614250220898</v>
      </c>
      <c r="H16" s="34">
        <v>39.928521095435713</v>
      </c>
      <c r="I16" s="34">
        <v>45.262969557981855</v>
      </c>
      <c r="J16" s="34">
        <v>52.447831063855936</v>
      </c>
      <c r="K16" s="34">
        <v>8.19318382130548</v>
      </c>
      <c r="L16" s="34">
        <v>32.957582363085244</v>
      </c>
      <c r="M16" s="34">
        <v>28.949769501354396</v>
      </c>
      <c r="N16" s="34">
        <v>26.329430782371951</v>
      </c>
      <c r="O16" s="34">
        <v>26.580575800436598</v>
      </c>
      <c r="P16" s="34">
        <v>11.454629867607375</v>
      </c>
      <c r="Q16" s="34">
        <v>27.269520482264017</v>
      </c>
      <c r="R16" s="34">
        <v>9.6940084450947577</v>
      </c>
      <c r="S16" s="34">
        <v>41.442421027815847</v>
      </c>
      <c r="T16" s="34">
        <v>5.8697494095865812</v>
      </c>
      <c r="U16" s="34">
        <v>32.718484360779996</v>
      </c>
      <c r="V16" s="34">
        <v>22.411193515450861</v>
      </c>
      <c r="W16" s="34">
        <v>32.241713232022505</v>
      </c>
      <c r="X16" s="34">
        <v>51.631269133885283</v>
      </c>
      <c r="Y16" s="34">
        <v>0.51160332571744582</v>
      </c>
      <c r="Z16" s="34">
        <v>0.60789208413810603</v>
      </c>
      <c r="AA16" s="34">
        <v>0.48428801764829627</v>
      </c>
      <c r="AB16" s="34">
        <v>0.55237954273681655</v>
      </c>
      <c r="AC16" s="34">
        <v>0.85743389307900686</v>
      </c>
      <c r="AD16" s="34">
        <v>0.68202526513055806</v>
      </c>
      <c r="AE16" s="34">
        <v>26.275149842371384</v>
      </c>
      <c r="AF16" s="34">
        <v>16.294986958291581</v>
      </c>
      <c r="AG16" s="34">
        <v>60.362330131642679</v>
      </c>
      <c r="AH16" s="34">
        <v>45.718028218560889</v>
      </c>
      <c r="AI16" s="34">
        <v>23.169631793653718</v>
      </c>
      <c r="AJ16" s="34">
        <v>30.591279148590424</v>
      </c>
      <c r="AK16" s="34">
        <v>0</v>
      </c>
      <c r="AL16" s="34">
        <v>26.263887016080911</v>
      </c>
      <c r="AM16" s="34">
        <v>29.820200955855857</v>
      </c>
      <c r="AN16" s="34">
        <v>1.3270942042482667</v>
      </c>
      <c r="AO16" s="34">
        <v>3.5250939800344581</v>
      </c>
      <c r="AP16" s="34">
        <v>5.308376816993067</v>
      </c>
      <c r="AQ16" s="34">
        <v>0.87813888308643051</v>
      </c>
      <c r="AR16" s="34">
        <v>1.6057396719294741</v>
      </c>
      <c r="AS16" s="34">
        <v>0.12772929208529907</v>
      </c>
      <c r="AT16" s="34">
        <v>0</v>
      </c>
      <c r="AU16" s="34">
        <v>0</v>
      </c>
      <c r="AV16" s="34">
        <v>0</v>
      </c>
      <c r="AW16" s="34">
        <v>0</v>
      </c>
    </row>
    <row r="17" spans="1:49" hidden="1">
      <c r="A17" s="30" t="s">
        <v>55</v>
      </c>
      <c r="B17" s="31" t="s">
        <v>49</v>
      </c>
      <c r="C17" s="32" t="s">
        <v>57</v>
      </c>
      <c r="D17" s="30" t="s">
        <v>82</v>
      </c>
      <c r="E17" s="30" t="s">
        <v>127</v>
      </c>
      <c r="F17" s="33">
        <f t="shared" si="0"/>
        <v>1307548.112301457</v>
      </c>
      <c r="G17" s="33">
        <f t="shared" si="1"/>
        <v>1052.0905190430942</v>
      </c>
      <c r="H17" s="34">
        <v>39.479886026947717</v>
      </c>
      <c r="I17" s="34">
        <v>36.992918145619797</v>
      </c>
      <c r="J17" s="34">
        <v>29.940690961649988</v>
      </c>
      <c r="K17" s="34">
        <v>14.135927918056382</v>
      </c>
      <c r="L17" s="34">
        <v>49.921852106396436</v>
      </c>
      <c r="M17" s="34">
        <v>21.712327126015801</v>
      </c>
      <c r="N17" s="34">
        <v>35.527047610152451</v>
      </c>
      <c r="O17" s="34">
        <v>42.528921280698668</v>
      </c>
      <c r="P17" s="34">
        <v>22.512406416966982</v>
      </c>
      <c r="Q17" s="34">
        <v>33.562486747401863</v>
      </c>
      <c r="R17" s="34">
        <v>28.358206038050511</v>
      </c>
      <c r="S17" s="34">
        <v>88.217794856183104</v>
      </c>
      <c r="T17" s="34">
        <v>11.94913272665841</v>
      </c>
      <c r="U17" s="34">
        <v>40.937367632207952</v>
      </c>
      <c r="V17" s="34">
        <v>38.319405712501748</v>
      </c>
      <c r="W17" s="34">
        <v>84.199878939691388</v>
      </c>
      <c r="X17" s="34">
        <v>82.841215401383195</v>
      </c>
      <c r="Y17" s="34">
        <v>4.0928266057395666</v>
      </c>
      <c r="Z17" s="34">
        <v>8.9157505673588879</v>
      </c>
      <c r="AA17" s="34">
        <v>7.102890925508345</v>
      </c>
      <c r="AB17" s="34">
        <v>8.1015666268066422</v>
      </c>
      <c r="AC17" s="34">
        <v>6.8594711446320549</v>
      </c>
      <c r="AD17" s="34">
        <v>9.2073410792625339</v>
      </c>
      <c r="AE17" s="34">
        <v>21.483329202425235</v>
      </c>
      <c r="AF17" s="34">
        <v>17.940945236906892</v>
      </c>
      <c r="AG17" s="34">
        <v>51.51803267645694</v>
      </c>
      <c r="AH17" s="34">
        <v>53.555404484599897</v>
      </c>
      <c r="AI17" s="34">
        <v>27.141568672565786</v>
      </c>
      <c r="AJ17" s="34">
        <v>26.109040445500252</v>
      </c>
      <c r="AK17" s="34">
        <v>4.7015049149683819</v>
      </c>
      <c r="AL17" s="34">
        <v>27.193582131694395</v>
      </c>
      <c r="AM17" s="34">
        <v>27.977379548471507</v>
      </c>
      <c r="AN17" s="34">
        <v>4.1471693882758336</v>
      </c>
      <c r="AO17" s="34">
        <v>11.162797603442451</v>
      </c>
      <c r="AP17" s="34">
        <v>16.588677553103334</v>
      </c>
      <c r="AQ17" s="34">
        <v>3.512555532345722</v>
      </c>
      <c r="AR17" s="34">
        <v>8.0286983596473718</v>
      </c>
      <c r="AS17" s="34">
        <v>0.76637575251179435</v>
      </c>
      <c r="AT17" s="34">
        <v>2.1815716132508975</v>
      </c>
      <c r="AU17" s="34">
        <v>1.090785806625449</v>
      </c>
      <c r="AV17" s="34">
        <v>1.0926077157168614</v>
      </c>
      <c r="AW17" s="34">
        <v>0.48117980869470994</v>
      </c>
    </row>
    <row r="18" spans="1:49" hidden="1">
      <c r="A18" s="30" t="s">
        <v>55</v>
      </c>
      <c r="B18" s="31" t="s">
        <v>49</v>
      </c>
      <c r="C18" s="32" t="s">
        <v>57</v>
      </c>
      <c r="D18" s="30" t="s">
        <v>80</v>
      </c>
      <c r="E18" s="30" t="s">
        <v>81</v>
      </c>
      <c r="F18" s="33">
        <f t="shared" si="0"/>
        <v>982520.16102347989</v>
      </c>
      <c r="G18" s="33">
        <f t="shared" si="1"/>
        <v>951.65460375220175</v>
      </c>
      <c r="H18" s="34">
        <v>30.058549588698906</v>
      </c>
      <c r="I18" s="34">
        <v>41.528107629818479</v>
      </c>
      <c r="J18" s="34">
        <v>22.920115149952625</v>
      </c>
      <c r="K18" s="34">
        <v>7.865230293606583</v>
      </c>
      <c r="L18" s="34">
        <v>31.620226325005699</v>
      </c>
      <c r="M18" s="34">
        <v>33.013316881528013</v>
      </c>
      <c r="N18" s="34">
        <v>32.752632963534268</v>
      </c>
      <c r="O18" s="34">
        <v>39.427854103980998</v>
      </c>
      <c r="P18" s="34">
        <v>17.804282959572372</v>
      </c>
      <c r="Q18" s="34">
        <v>88.101527711929904</v>
      </c>
      <c r="R18" s="34">
        <v>6.8633579791270884</v>
      </c>
      <c r="S18" s="34">
        <v>36.714467074385738</v>
      </c>
      <c r="T18" s="34">
        <v>11.320231004202686</v>
      </c>
      <c r="U18" s="34">
        <v>12.720946719471323</v>
      </c>
      <c r="V18" s="34">
        <v>16.192087314913316</v>
      </c>
      <c r="W18" s="34">
        <v>36.771029106857164</v>
      </c>
      <c r="X18" s="34">
        <v>53.7504630162463</v>
      </c>
      <c r="Y18" s="34">
        <v>1.0232066514348916</v>
      </c>
      <c r="Z18" s="34">
        <v>1.0131534735635102</v>
      </c>
      <c r="AA18" s="34">
        <v>0.80714669608049383</v>
      </c>
      <c r="AB18" s="34">
        <v>0.92063257122802766</v>
      </c>
      <c r="AC18" s="34">
        <v>2.5723016792370208</v>
      </c>
      <c r="AD18" s="34">
        <v>0.34101263256527903</v>
      </c>
      <c r="AE18" s="34">
        <v>21.243738170427925</v>
      </c>
      <c r="AF18" s="34">
        <v>11.192516294584117</v>
      </c>
      <c r="AG18" s="34">
        <v>59.256792949744465</v>
      </c>
      <c r="AH18" s="34">
        <v>65.311468883658407</v>
      </c>
      <c r="AI18" s="34">
        <v>33.09947399093388</v>
      </c>
      <c r="AJ18" s="34">
        <v>30.030999310704154</v>
      </c>
      <c r="AK18" s="34">
        <v>0</v>
      </c>
      <c r="AL18" s="34">
        <v>37.885075961249456</v>
      </c>
      <c r="AM18" s="34">
        <v>24.961853609115295</v>
      </c>
      <c r="AN18" s="34">
        <v>27.039544411558431</v>
      </c>
      <c r="AO18" s="34">
        <v>2.9375783166953822</v>
      </c>
      <c r="AP18" s="34">
        <v>108.15817764623372</v>
      </c>
      <c r="AQ18" s="34">
        <v>0.87813888308643051</v>
      </c>
      <c r="AR18" s="34">
        <v>3.2114793438589482</v>
      </c>
      <c r="AS18" s="34">
        <v>0.12772929208529907</v>
      </c>
      <c r="AT18" s="34">
        <v>0</v>
      </c>
      <c r="AU18" s="34">
        <v>0.2181571613250898</v>
      </c>
      <c r="AV18" s="34">
        <v>0</v>
      </c>
      <c r="AW18" s="34">
        <v>0</v>
      </c>
    </row>
    <row r="19" spans="1:49" hidden="1">
      <c r="A19" s="35" t="s">
        <v>55</v>
      </c>
      <c r="B19" s="31" t="s">
        <v>49</v>
      </c>
      <c r="C19" s="32" t="s">
        <v>57</v>
      </c>
      <c r="D19" s="35" t="s">
        <v>84</v>
      </c>
      <c r="E19" s="35" t="s">
        <v>85</v>
      </c>
      <c r="F19" s="33">
        <f t="shared" si="0"/>
        <v>1360906.0474842405</v>
      </c>
      <c r="G19" s="33">
        <f t="shared" si="1"/>
        <v>1351.630074280014</v>
      </c>
      <c r="H19" s="34">
        <v>41.473819664672348</v>
      </c>
      <c r="I19" s="34">
        <v>58.334986306554292</v>
      </c>
      <c r="J19" s="34">
        <v>88.789635265582703</v>
      </c>
      <c r="K19" s="34">
        <v>10.969480064411751</v>
      </c>
      <c r="L19" s="34">
        <v>70.07379240622619</v>
      </c>
      <c r="M19" s="34">
        <v>39.43324084902099</v>
      </c>
      <c r="N19" s="34">
        <v>38.904681305295874</v>
      </c>
      <c r="O19" s="34">
        <v>51.499865613345911</v>
      </c>
      <c r="P19" s="34">
        <v>27.058180789623719</v>
      </c>
      <c r="Q19" s="34">
        <v>111.17573735076867</v>
      </c>
      <c r="R19" s="34">
        <v>27.143223646265323</v>
      </c>
      <c r="S19" s="34">
        <v>89.909550891652231</v>
      </c>
      <c r="T19" s="34">
        <v>19.705587303612095</v>
      </c>
      <c r="U19" s="34">
        <v>60.202011223835193</v>
      </c>
      <c r="V19" s="34">
        <v>45.195906922825898</v>
      </c>
      <c r="W19" s="34">
        <v>82.796719579833791</v>
      </c>
      <c r="X19" s="34">
        <v>102.49192231054839</v>
      </c>
      <c r="Y19" s="34">
        <v>1.0232066514348916</v>
      </c>
      <c r="Z19" s="34">
        <v>0.40526138942540407</v>
      </c>
      <c r="AA19" s="34">
        <v>0.32285867843219751</v>
      </c>
      <c r="AB19" s="34">
        <v>0.36825302849121105</v>
      </c>
      <c r="AC19" s="34">
        <v>0.85743389307900686</v>
      </c>
      <c r="AD19" s="34">
        <v>0.68202526513055806</v>
      </c>
      <c r="AE19" s="34">
        <v>20.524965074436004</v>
      </c>
      <c r="AF19" s="34">
        <v>16.294986958291581</v>
      </c>
      <c r="AG19" s="34">
        <v>61.910082186300194</v>
      </c>
      <c r="AH19" s="34">
        <v>73.148845149697422</v>
      </c>
      <c r="AI19" s="34">
        <v>37.071410869845948</v>
      </c>
      <c r="AJ19" s="34">
        <v>31.375670921631205</v>
      </c>
      <c r="AK19" s="34">
        <v>0</v>
      </c>
      <c r="AL19" s="34">
        <v>40.441737529186533</v>
      </c>
      <c r="AM19" s="34">
        <v>28.815025642737123</v>
      </c>
      <c r="AN19" s="34">
        <v>7.1331313478344338</v>
      </c>
      <c r="AO19" s="34">
        <v>14.68789158347691</v>
      </c>
      <c r="AP19" s="34">
        <v>28.532525391337735</v>
      </c>
      <c r="AQ19" s="34">
        <v>19.319055427901471</v>
      </c>
      <c r="AR19" s="34">
        <v>3.2114793438589482</v>
      </c>
      <c r="AS19" s="34">
        <v>0.12772929208529907</v>
      </c>
      <c r="AT19" s="34">
        <v>0</v>
      </c>
      <c r="AU19" s="34">
        <v>0.2181571613250898</v>
      </c>
      <c r="AV19" s="34">
        <v>0</v>
      </c>
      <c r="AW19" s="34">
        <v>0</v>
      </c>
    </row>
    <row r="20" spans="1:49" hidden="1">
      <c r="A20" s="35" t="s">
        <v>55</v>
      </c>
      <c r="B20" s="31" t="s">
        <v>49</v>
      </c>
      <c r="C20" s="32" t="s">
        <v>57</v>
      </c>
      <c r="D20" s="35" t="s">
        <v>88</v>
      </c>
      <c r="E20" s="35" t="s">
        <v>128</v>
      </c>
      <c r="F20" s="33">
        <f t="shared" si="0"/>
        <v>592844.03252874245</v>
      </c>
      <c r="G20" s="33">
        <f t="shared" si="1"/>
        <v>593.84494224547689</v>
      </c>
      <c r="H20" s="34">
        <v>13.159962008982571</v>
      </c>
      <c r="I20" s="34">
        <v>29.878895425308297</v>
      </c>
      <c r="J20" s="34">
        <v>15.486564290508612</v>
      </c>
      <c r="K20" s="34">
        <v>3.7318849703668846</v>
      </c>
      <c r="L20" s="34">
        <v>18.319945727117958</v>
      </c>
      <c r="M20" s="34">
        <v>20.197513605596118</v>
      </c>
      <c r="N20" s="34">
        <v>27.311872229475384</v>
      </c>
      <c r="O20" s="34">
        <v>29.349385779648745</v>
      </c>
      <c r="P20" s="34">
        <v>12.356569227261499</v>
      </c>
      <c r="Q20" s="34">
        <v>35.660142169114479</v>
      </c>
      <c r="R20" s="34">
        <v>7.108939526402823</v>
      </c>
      <c r="S20" s="34">
        <v>29.409666179512413</v>
      </c>
      <c r="T20" s="34">
        <v>3.8782272884768485</v>
      </c>
      <c r="U20" s="34">
        <v>24.866048114192797</v>
      </c>
      <c r="V20" s="34">
        <v>18.698405789724386</v>
      </c>
      <c r="W20" s="34">
        <v>27.083039114898906</v>
      </c>
      <c r="X20" s="34">
        <v>54.135770994857396</v>
      </c>
      <c r="Y20" s="34">
        <v>0.51160332571744582</v>
      </c>
      <c r="Z20" s="34">
        <v>0.81052277885080815</v>
      </c>
      <c r="AA20" s="34">
        <v>0.64571735686439502</v>
      </c>
      <c r="AB20" s="34">
        <v>0.73650605698242211</v>
      </c>
      <c r="AC20" s="34">
        <v>0.85743389307900686</v>
      </c>
      <c r="AD20" s="34">
        <v>0.34101263256527903</v>
      </c>
      <c r="AE20" s="34">
        <v>18.208918431795368</v>
      </c>
      <c r="AF20" s="34">
        <v>10.040345499553398</v>
      </c>
      <c r="AG20" s="34">
        <v>52.402462421975521</v>
      </c>
      <c r="AH20" s="34">
        <v>49.114224600511129</v>
      </c>
      <c r="AI20" s="34">
        <v>24.890804441182279</v>
      </c>
      <c r="AJ20" s="34">
        <v>26.557264315809274</v>
      </c>
      <c r="AK20" s="34">
        <v>0</v>
      </c>
      <c r="AL20" s="34">
        <v>12.318460281878657</v>
      </c>
      <c r="AM20" s="34">
        <v>17.25550954187165</v>
      </c>
      <c r="AN20" s="34">
        <v>0.82943387765516663</v>
      </c>
      <c r="AO20" s="34">
        <v>1.762546990017229</v>
      </c>
      <c r="AP20" s="34">
        <v>3.3177355106206665</v>
      </c>
      <c r="AQ20" s="34">
        <v>0.87813888308643051</v>
      </c>
      <c r="AR20" s="34">
        <v>1.6057396719294741</v>
      </c>
      <c r="AS20" s="34">
        <v>0.12772929208529907</v>
      </c>
      <c r="AT20" s="34">
        <v>0</v>
      </c>
      <c r="AU20" s="34">
        <v>0</v>
      </c>
      <c r="AV20" s="34">
        <v>0</v>
      </c>
      <c r="AW20" s="34">
        <v>0</v>
      </c>
    </row>
    <row r="21" spans="1:49" hidden="1">
      <c r="A21" s="35" t="s">
        <v>50</v>
      </c>
      <c r="B21" s="31" t="s">
        <v>49</v>
      </c>
      <c r="C21" s="32" t="s">
        <v>51</v>
      </c>
      <c r="D21" s="35" t="s">
        <v>89</v>
      </c>
      <c r="E21" s="35" t="s">
        <v>90</v>
      </c>
      <c r="F21" s="33">
        <f t="shared" si="0"/>
        <v>3292062.8603147836</v>
      </c>
      <c r="G21" s="33">
        <f t="shared" si="1"/>
        <v>1358.865350303641</v>
      </c>
      <c r="H21" s="34">
        <v>27.385254275835162</v>
      </c>
      <c r="I21" s="34">
        <v>32.023265131002191</v>
      </c>
      <c r="J21" s="34">
        <v>32.023265131002191</v>
      </c>
      <c r="K21" s="34">
        <v>6.6734504050179773</v>
      </c>
      <c r="L21" s="34">
        <v>32.023265131002191</v>
      </c>
      <c r="M21" s="34">
        <v>21.647063051439925</v>
      </c>
      <c r="N21" s="34">
        <v>26.870054275835155</v>
      </c>
      <c r="O21" s="34">
        <v>32.023265131002191</v>
      </c>
      <c r="P21" s="34">
        <v>13.987790983435957</v>
      </c>
      <c r="Q21" s="34">
        <v>42.732237590888445</v>
      </c>
      <c r="R21" s="34">
        <v>19.579901571277425</v>
      </c>
      <c r="S21" s="34">
        <v>67.651676188320366</v>
      </c>
      <c r="T21" s="34">
        <v>12.459937363540185</v>
      </c>
      <c r="U21" s="34">
        <v>43.230344717088826</v>
      </c>
      <c r="V21" s="34">
        <v>35.599821038686237</v>
      </c>
      <c r="W21" s="34">
        <v>62.299686817700959</v>
      </c>
      <c r="X21" s="34">
        <v>85.120306479025061</v>
      </c>
      <c r="Y21" s="34">
        <v>31.634621414888425</v>
      </c>
      <c r="Z21" s="34">
        <v>39.297138343063736</v>
      </c>
      <c r="AA21" s="34">
        <v>31.306762703443155</v>
      </c>
      <c r="AB21" s="34">
        <v>35.708534253384684</v>
      </c>
      <c r="AC21" s="34">
        <v>38.559130386361431</v>
      </c>
      <c r="AD21" s="34">
        <v>39.297138343063736</v>
      </c>
      <c r="AE21" s="34">
        <v>26.699865779014683</v>
      </c>
      <c r="AF21" s="34">
        <v>17.799910519343118</v>
      </c>
      <c r="AG21" s="34">
        <v>70.245122465354427</v>
      </c>
      <c r="AH21" s="34">
        <v>70.245122465354441</v>
      </c>
      <c r="AI21" s="34">
        <v>35.599821038686237</v>
      </c>
      <c r="AJ21" s="34">
        <v>35.599821038686237</v>
      </c>
      <c r="AK21" s="34">
        <v>8.5899676265963656</v>
      </c>
      <c r="AL21" s="34">
        <v>35.599821038686237</v>
      </c>
      <c r="AM21" s="34">
        <v>32.039838934817617</v>
      </c>
      <c r="AN21" s="34">
        <v>8.8999552596715592</v>
      </c>
      <c r="AO21" s="34">
        <v>8.8999552596715592</v>
      </c>
      <c r="AP21" s="34">
        <v>35.599821038686237</v>
      </c>
      <c r="AQ21" s="34">
        <v>38.668194203780196</v>
      </c>
      <c r="AR21" s="34">
        <v>30.934555363024181</v>
      </c>
      <c r="AS21" s="34">
        <v>1.9334097101890109</v>
      </c>
      <c r="AT21" s="34">
        <v>33.689783778953711</v>
      </c>
      <c r="AU21" s="34">
        <v>26.951827023162974</v>
      </c>
      <c r="AV21" s="34">
        <v>16.873027442296568</v>
      </c>
      <c r="AW21" s="34">
        <v>14.861619591360823</v>
      </c>
    </row>
    <row r="22" spans="1:49" hidden="1">
      <c r="A22" s="35" t="s">
        <v>50</v>
      </c>
      <c r="B22" s="31" t="s">
        <v>49</v>
      </c>
      <c r="C22" s="32" t="s">
        <v>51</v>
      </c>
      <c r="D22" s="35" t="s">
        <v>93</v>
      </c>
      <c r="E22" s="35" t="s">
        <v>94</v>
      </c>
      <c r="F22" s="33">
        <f t="shared" si="0"/>
        <v>2210867.6870052591</v>
      </c>
      <c r="G22" s="33">
        <f t="shared" si="1"/>
        <v>1153.2825860068422</v>
      </c>
      <c r="H22" s="34">
        <v>29.766580734603437</v>
      </c>
      <c r="I22" s="34">
        <v>34.807896881524123</v>
      </c>
      <c r="J22" s="34">
        <v>34.807896881524123</v>
      </c>
      <c r="K22" s="34">
        <v>7.2537504402369315</v>
      </c>
      <c r="L22" s="34">
        <v>34.807896881524123</v>
      </c>
      <c r="M22" s="34">
        <v>23.529416360260786</v>
      </c>
      <c r="N22" s="34">
        <v>29.206580734603428</v>
      </c>
      <c r="O22" s="34">
        <v>34.807896881524115</v>
      </c>
      <c r="P22" s="34">
        <v>15.204120634169518</v>
      </c>
      <c r="Q22" s="34">
        <v>46.448084337922218</v>
      </c>
      <c r="R22" s="34">
        <v>18.013509445575231</v>
      </c>
      <c r="S22" s="34">
        <v>62.239542093254741</v>
      </c>
      <c r="T22" s="34">
        <v>11.46314237445697</v>
      </c>
      <c r="U22" s="34">
        <v>39.771917139721722</v>
      </c>
      <c r="V22" s="34">
        <v>32.751835355591339</v>
      </c>
      <c r="W22" s="34">
        <v>57.315711872284886</v>
      </c>
      <c r="X22" s="34">
        <v>78.310681960703064</v>
      </c>
      <c r="Y22" s="34">
        <v>17.574789674938014</v>
      </c>
      <c r="Z22" s="34">
        <v>21.831743523924299</v>
      </c>
      <c r="AA22" s="34">
        <v>17.392645946357309</v>
      </c>
      <c r="AB22" s="34">
        <v>19.838074585213718</v>
      </c>
      <c r="AC22" s="34">
        <v>21.421739103534129</v>
      </c>
      <c r="AD22" s="34">
        <v>21.831743523924299</v>
      </c>
      <c r="AE22" s="34">
        <v>24.563876516693508</v>
      </c>
      <c r="AF22" s="34">
        <v>16.37591767779567</v>
      </c>
      <c r="AG22" s="34">
        <v>64.625512668126078</v>
      </c>
      <c r="AH22" s="34">
        <v>64.625512668126092</v>
      </c>
      <c r="AI22" s="34">
        <v>32.751835355591339</v>
      </c>
      <c r="AJ22" s="34">
        <v>32.751835355591339</v>
      </c>
      <c r="AK22" s="34">
        <v>4.7722042369979816</v>
      </c>
      <c r="AL22" s="34">
        <v>32.751835355591339</v>
      </c>
      <c r="AM22" s="34">
        <v>29.47665182003221</v>
      </c>
      <c r="AN22" s="34">
        <v>8.1879588388978348</v>
      </c>
      <c r="AO22" s="34">
        <v>8.1879588388978348</v>
      </c>
      <c r="AP22" s="34">
        <v>32.751835355591339</v>
      </c>
      <c r="AQ22" s="34">
        <v>21.482330113211219</v>
      </c>
      <c r="AR22" s="34">
        <v>17.185864090568991</v>
      </c>
      <c r="AS22" s="34">
        <v>1.0741165056605617</v>
      </c>
      <c r="AT22" s="34">
        <v>18.716546543863174</v>
      </c>
      <c r="AU22" s="34">
        <v>14.973237235090544</v>
      </c>
      <c r="AV22" s="34">
        <v>9.3739041346092034</v>
      </c>
      <c r="AW22" s="34">
        <v>8.2564553285337912</v>
      </c>
    </row>
    <row r="23" spans="1:49" hidden="1">
      <c r="A23" s="30" t="s">
        <v>50</v>
      </c>
      <c r="B23" s="31" t="s">
        <v>49</v>
      </c>
      <c r="C23" s="32" t="s">
        <v>51</v>
      </c>
      <c r="D23" s="30" t="s">
        <v>91</v>
      </c>
      <c r="E23" s="30" t="s">
        <v>92</v>
      </c>
      <c r="F23" s="33">
        <f t="shared" si="0"/>
        <v>2679624.7908374593</v>
      </c>
      <c r="G23" s="33">
        <f t="shared" si="1"/>
        <v>1290.7550870216885</v>
      </c>
      <c r="H23" s="34">
        <v>28.575917505219298</v>
      </c>
      <c r="I23" s="34">
        <v>33.415581006263153</v>
      </c>
      <c r="J23" s="34">
        <v>33.415581006263153</v>
      </c>
      <c r="K23" s="34">
        <v>6.9636004226274544</v>
      </c>
      <c r="L23" s="34">
        <v>33.415581006263153</v>
      </c>
      <c r="M23" s="34">
        <v>22.588239705850352</v>
      </c>
      <c r="N23" s="34">
        <v>28.03831750521929</v>
      </c>
      <c r="O23" s="34">
        <v>33.415581006263153</v>
      </c>
      <c r="P23" s="34">
        <v>14.595955808802737</v>
      </c>
      <c r="Q23" s="34">
        <v>44.590160964405328</v>
      </c>
      <c r="R23" s="34">
        <v>20.363097634128522</v>
      </c>
      <c r="S23" s="34">
        <v>70.357743235853178</v>
      </c>
      <c r="T23" s="34">
        <v>12.958334858081793</v>
      </c>
      <c r="U23" s="34">
        <v>44.959558505772378</v>
      </c>
      <c r="V23" s="34">
        <v>37.023813880233689</v>
      </c>
      <c r="W23" s="34">
        <v>64.791674290409006</v>
      </c>
      <c r="X23" s="34">
        <v>88.525118738186066</v>
      </c>
      <c r="Y23" s="34">
        <v>22.84722657741942</v>
      </c>
      <c r="Z23" s="34">
        <v>28.381266581101588</v>
      </c>
      <c r="AA23" s="34">
        <v>22.610439730264503</v>
      </c>
      <c r="AB23" s="34">
        <v>25.789496960777832</v>
      </c>
      <c r="AC23" s="34">
        <v>27.848260834594367</v>
      </c>
      <c r="AD23" s="34">
        <v>28.381266581101588</v>
      </c>
      <c r="AE23" s="34">
        <v>27.76786041017527</v>
      </c>
      <c r="AF23" s="34">
        <v>18.511906940116845</v>
      </c>
      <c r="AG23" s="34">
        <v>73.054927363968602</v>
      </c>
      <c r="AH23" s="34">
        <v>73.054927363968616</v>
      </c>
      <c r="AI23" s="34">
        <v>37.023813880233689</v>
      </c>
      <c r="AJ23" s="34">
        <v>37.023813880233689</v>
      </c>
      <c r="AK23" s="34">
        <v>6.2038655080973752</v>
      </c>
      <c r="AL23" s="34">
        <v>37.023813880233689</v>
      </c>
      <c r="AM23" s="34">
        <v>33.32143249221032</v>
      </c>
      <c r="AN23" s="34">
        <v>9.2559534700584223</v>
      </c>
      <c r="AO23" s="34">
        <v>9.2559534700584223</v>
      </c>
      <c r="AP23" s="34">
        <v>37.023813880233689</v>
      </c>
      <c r="AQ23" s="34">
        <v>27.927029147174586</v>
      </c>
      <c r="AR23" s="34">
        <v>22.341623317739685</v>
      </c>
      <c r="AS23" s="34">
        <v>1.3963514573587301</v>
      </c>
      <c r="AT23" s="34">
        <v>24.331510507022127</v>
      </c>
      <c r="AU23" s="34">
        <v>19.465208405617705</v>
      </c>
      <c r="AV23" s="34">
        <v>12.186075374991965</v>
      </c>
      <c r="AW23" s="34">
        <v>10.733391927093928</v>
      </c>
    </row>
    <row r="24" spans="1:49" hidden="1">
      <c r="A24" s="30" t="s">
        <v>50</v>
      </c>
      <c r="B24" s="31" t="s">
        <v>49</v>
      </c>
      <c r="C24" s="32" t="s">
        <v>51</v>
      </c>
      <c r="D24" s="30" t="s">
        <v>95</v>
      </c>
      <c r="E24" s="30" t="s">
        <v>96</v>
      </c>
      <c r="F24" s="33">
        <f t="shared" si="0"/>
        <v>2196685.6067495635</v>
      </c>
      <c r="G24" s="33">
        <f t="shared" si="1"/>
        <v>1250.9673485259805</v>
      </c>
      <c r="H24" s="34">
        <v>33.338570422755851</v>
      </c>
      <c r="I24" s="34">
        <v>38.984844507307024</v>
      </c>
      <c r="J24" s="34">
        <v>38.984844507307024</v>
      </c>
      <c r="K24" s="34">
        <v>8.1242004930653646</v>
      </c>
      <c r="L24" s="34">
        <v>38.984844507307024</v>
      </c>
      <c r="M24" s="34">
        <v>26.352946323492084</v>
      </c>
      <c r="N24" s="34">
        <v>32.711370422755842</v>
      </c>
      <c r="O24" s="34">
        <v>38.98484450730701</v>
      </c>
      <c r="P24" s="34">
        <v>17.028615110269861</v>
      </c>
      <c r="Q24" s="34">
        <v>52.021854458472887</v>
      </c>
      <c r="R24" s="34">
        <v>20.363097634128522</v>
      </c>
      <c r="S24" s="34">
        <v>70.357743235853178</v>
      </c>
      <c r="T24" s="34">
        <v>12.958334858081793</v>
      </c>
      <c r="U24" s="34">
        <v>44.959558505772378</v>
      </c>
      <c r="V24" s="34">
        <v>37.023813880233689</v>
      </c>
      <c r="W24" s="34">
        <v>64.791674290409006</v>
      </c>
      <c r="X24" s="34">
        <v>88.525118738186066</v>
      </c>
      <c r="Y24" s="34">
        <v>15.817310707444213</v>
      </c>
      <c r="Z24" s="34">
        <v>19.648569171531868</v>
      </c>
      <c r="AA24" s="34">
        <v>15.653381351721578</v>
      </c>
      <c r="AB24" s="34">
        <v>17.854267126692342</v>
      </c>
      <c r="AC24" s="34">
        <v>19.279565193180716</v>
      </c>
      <c r="AD24" s="34">
        <v>19.648569171531868</v>
      </c>
      <c r="AE24" s="34">
        <v>27.76786041017527</v>
      </c>
      <c r="AF24" s="34">
        <v>18.511906940116845</v>
      </c>
      <c r="AG24" s="34">
        <v>73.054927363968602</v>
      </c>
      <c r="AH24" s="34">
        <v>73.054927363968616</v>
      </c>
      <c r="AI24" s="34">
        <v>37.023813880233689</v>
      </c>
      <c r="AJ24" s="34">
        <v>37.023813880233689</v>
      </c>
      <c r="AK24" s="34">
        <v>4.2949838132981828</v>
      </c>
      <c r="AL24" s="34">
        <v>37.023813880233689</v>
      </c>
      <c r="AM24" s="34">
        <v>33.32143249221032</v>
      </c>
      <c r="AN24" s="34">
        <v>9.2559534700584223</v>
      </c>
      <c r="AO24" s="34">
        <v>9.2559534700584223</v>
      </c>
      <c r="AP24" s="34">
        <v>37.023813880233689</v>
      </c>
      <c r="AQ24" s="34">
        <v>19.334097101890098</v>
      </c>
      <c r="AR24" s="34">
        <v>15.46727768151209</v>
      </c>
      <c r="AS24" s="34">
        <v>0.96670485509450543</v>
      </c>
      <c r="AT24" s="34">
        <v>16.844891889476855</v>
      </c>
      <c r="AU24" s="34">
        <v>13.475913511581487</v>
      </c>
      <c r="AV24" s="34">
        <v>8.4365137211482839</v>
      </c>
      <c r="AW24" s="34">
        <v>7.4308097956804113</v>
      </c>
    </row>
    <row r="25" spans="1:49" hidden="1">
      <c r="A25" s="30" t="s">
        <v>52</v>
      </c>
      <c r="B25" s="31" t="s">
        <v>49</v>
      </c>
      <c r="C25" s="32" t="s">
        <v>51</v>
      </c>
      <c r="D25" s="30" t="s">
        <v>98</v>
      </c>
      <c r="E25" s="30" t="s">
        <v>129</v>
      </c>
      <c r="F25" s="33">
        <f t="shared" si="0"/>
        <v>1982368.9859251594</v>
      </c>
      <c r="G25" s="33">
        <f t="shared" si="1"/>
        <v>706.27434593794408</v>
      </c>
      <c r="H25" s="34">
        <v>12.307168601898965</v>
      </c>
      <c r="I25" s="34">
        <v>14.391530536136928</v>
      </c>
      <c r="J25" s="34">
        <v>14.391530536136928</v>
      </c>
      <c r="K25" s="34">
        <v>2.9991059591307168</v>
      </c>
      <c r="L25" s="34">
        <v>14.391530536136928</v>
      </c>
      <c r="M25" s="34">
        <v>9.7283761555244439</v>
      </c>
      <c r="N25" s="34">
        <v>12.075633294618891</v>
      </c>
      <c r="O25" s="34">
        <v>14.391530536136925</v>
      </c>
      <c r="P25" s="34">
        <v>6.2862334695637383</v>
      </c>
      <c r="Q25" s="34">
        <v>19.204234785270415</v>
      </c>
      <c r="R25" s="34">
        <v>9.1378324858111153</v>
      </c>
      <c r="S25" s="34">
        <v>31.572665579690977</v>
      </c>
      <c r="T25" s="34">
        <v>5.8149843091525293</v>
      </c>
      <c r="U25" s="34">
        <v>20.175364359753246</v>
      </c>
      <c r="V25" s="34">
        <v>16.614240883292943</v>
      </c>
      <c r="W25" s="34">
        <v>29.074921545762663</v>
      </c>
      <c r="X25" s="34">
        <v>39.725179358778952</v>
      </c>
      <c r="Y25" s="34">
        <v>21.267786545841851</v>
      </c>
      <c r="Z25" s="34">
        <v>26.419255637096249</v>
      </c>
      <c r="AA25" s="34">
        <v>21.047368890110683</v>
      </c>
      <c r="AB25" s="34">
        <v>24.006656327755081</v>
      </c>
      <c r="AC25" s="34">
        <v>25.923096840490881</v>
      </c>
      <c r="AD25" s="34">
        <v>26.419255637096249</v>
      </c>
      <c r="AE25" s="34">
        <v>12.460680662469706</v>
      </c>
      <c r="AF25" s="34">
        <v>8.3071204416464717</v>
      </c>
      <c r="AG25" s="34">
        <v>32.783012708057136</v>
      </c>
      <c r="AH25" s="34">
        <v>32.783012708057143</v>
      </c>
      <c r="AI25" s="34">
        <v>16.614240883292943</v>
      </c>
      <c r="AJ25" s="34">
        <v>16.614240883292943</v>
      </c>
      <c r="AK25" s="34">
        <v>4.8994630166512607</v>
      </c>
      <c r="AL25" s="34">
        <v>16.614240883292943</v>
      </c>
      <c r="AM25" s="34">
        <v>14.952816794963649</v>
      </c>
      <c r="AN25" s="34">
        <v>4.1535602208232358</v>
      </c>
      <c r="AO25" s="34">
        <v>4.1535602208232358</v>
      </c>
      <c r="AP25" s="34">
        <v>16.614240883292943</v>
      </c>
      <c r="AQ25" s="34">
        <v>26.838748728290117</v>
      </c>
      <c r="AR25" s="34">
        <v>21.470998982632107</v>
      </c>
      <c r="AS25" s="34">
        <v>1.3419374364145067</v>
      </c>
      <c r="AT25" s="34">
        <v>21.2646610018503</v>
      </c>
      <c r="AU25" s="34">
        <v>17.011728801480242</v>
      </c>
      <c r="AV25" s="34">
        <v>10.650089385836264</v>
      </c>
      <c r="AW25" s="34">
        <v>9.3805084835887182</v>
      </c>
    </row>
    <row r="26" spans="1:49" hidden="1">
      <c r="A26" s="30" t="s">
        <v>52</v>
      </c>
      <c r="B26" s="31" t="s">
        <v>49</v>
      </c>
      <c r="C26" s="32" t="s">
        <v>51</v>
      </c>
      <c r="D26" s="30" t="s">
        <v>97</v>
      </c>
      <c r="E26" s="30" t="s">
        <v>130</v>
      </c>
      <c r="F26" s="33">
        <f t="shared" si="0"/>
        <v>1428324.4082729348</v>
      </c>
      <c r="G26" s="33">
        <f t="shared" si="1"/>
        <v>994.47696844208201</v>
      </c>
      <c r="H26" s="34">
        <v>31.327338259379186</v>
      </c>
      <c r="I26" s="34">
        <v>36.632986819257638</v>
      </c>
      <c r="J26" s="34">
        <v>36.632986819257638</v>
      </c>
      <c r="K26" s="34">
        <v>7.6340878959690981</v>
      </c>
      <c r="L26" s="34">
        <v>36.632986819257638</v>
      </c>
      <c r="M26" s="34">
        <v>24.763139304971315</v>
      </c>
      <c r="N26" s="34">
        <v>30.737975659029907</v>
      </c>
      <c r="O26" s="34">
        <v>36.632986819257631</v>
      </c>
      <c r="P26" s="34">
        <v>16.001321558889519</v>
      </c>
      <c r="Q26" s="34">
        <v>48.883506726142876</v>
      </c>
      <c r="R26" s="34">
        <v>16.562321380532644</v>
      </c>
      <c r="S26" s="34">
        <v>57.225456363189885</v>
      </c>
      <c r="T26" s="34">
        <v>10.539659060338959</v>
      </c>
      <c r="U26" s="34">
        <v>36.567847902052755</v>
      </c>
      <c r="V26" s="34">
        <v>30.113311600968455</v>
      </c>
      <c r="W26" s="34">
        <v>52.69829530169482</v>
      </c>
      <c r="X26" s="34">
        <v>72.00188758778684</v>
      </c>
      <c r="Y26" s="34">
        <v>7.7337405621243089</v>
      </c>
      <c r="Z26" s="34">
        <v>9.6070020498531807</v>
      </c>
      <c r="AA26" s="34">
        <v>7.6535886873129746</v>
      </c>
      <c r="AB26" s="34">
        <v>8.7296932100927567</v>
      </c>
      <c r="AC26" s="34">
        <v>9.426580669269411</v>
      </c>
      <c r="AD26" s="34">
        <v>9.6070020498531807</v>
      </c>
      <c r="AE26" s="34">
        <v>22.58498370072634</v>
      </c>
      <c r="AF26" s="34">
        <v>15.056655800484227</v>
      </c>
      <c r="AG26" s="34">
        <v>59.419210533353557</v>
      </c>
      <c r="AH26" s="34">
        <v>59.419210533353571</v>
      </c>
      <c r="AI26" s="34">
        <v>30.113311600968455</v>
      </c>
      <c r="AJ26" s="34">
        <v>30.113311600968455</v>
      </c>
      <c r="AK26" s="34">
        <v>1.7816229151459129</v>
      </c>
      <c r="AL26" s="34">
        <v>30.113311600968455</v>
      </c>
      <c r="AM26" s="34">
        <v>27.101980440871611</v>
      </c>
      <c r="AN26" s="34">
        <v>7.5283279002421137</v>
      </c>
      <c r="AO26" s="34">
        <v>7.5283279002421137</v>
      </c>
      <c r="AP26" s="34">
        <v>30.113311600968455</v>
      </c>
      <c r="AQ26" s="34">
        <v>9.7595449921054964</v>
      </c>
      <c r="AR26" s="34">
        <v>7.8076359936844026</v>
      </c>
      <c r="AS26" s="34">
        <v>0.48797724960527517</v>
      </c>
      <c r="AT26" s="34">
        <v>7.7326040006728354</v>
      </c>
      <c r="AU26" s="34">
        <v>6.1860832005382695</v>
      </c>
      <c r="AV26" s="34">
        <v>3.8727597766677322</v>
      </c>
      <c r="AW26" s="34">
        <v>3.4110939940322611</v>
      </c>
    </row>
    <row r="27" spans="1:49" hidden="1">
      <c r="A27" s="30" t="s">
        <v>52</v>
      </c>
      <c r="B27" s="31" t="s">
        <v>49</v>
      </c>
      <c r="C27" s="32" t="s">
        <v>51</v>
      </c>
      <c r="D27" s="30" t="s">
        <v>100</v>
      </c>
      <c r="E27" s="30" t="s">
        <v>131</v>
      </c>
      <c r="F27" s="33">
        <f t="shared" si="0"/>
        <v>1784215.0560080265</v>
      </c>
      <c r="G27" s="33">
        <f t="shared" si="1"/>
        <v>957.82681335133248</v>
      </c>
      <c r="H27" s="34">
        <v>27.970837731588556</v>
      </c>
      <c r="I27" s="34">
        <v>32.708023945765746</v>
      </c>
      <c r="J27" s="34">
        <v>32.708023945765746</v>
      </c>
      <c r="K27" s="34">
        <v>6.8161499071152658</v>
      </c>
      <c r="L27" s="34">
        <v>32.708023945765746</v>
      </c>
      <c r="M27" s="34">
        <v>22.109945808010099</v>
      </c>
      <c r="N27" s="34">
        <v>27.444621124133842</v>
      </c>
      <c r="O27" s="34">
        <v>32.708023945765738</v>
      </c>
      <c r="P27" s="34">
        <v>14.286894249008496</v>
      </c>
      <c r="Q27" s="34">
        <v>43.64598814834185</v>
      </c>
      <c r="R27" s="34">
        <v>14.277863259079867</v>
      </c>
      <c r="S27" s="34">
        <v>49.332289968267148</v>
      </c>
      <c r="T27" s="34">
        <v>9.085912983050827</v>
      </c>
      <c r="U27" s="34">
        <v>31.524006812114447</v>
      </c>
      <c r="V27" s="34">
        <v>25.959751380145221</v>
      </c>
      <c r="W27" s="34">
        <v>45.429564915254161</v>
      </c>
      <c r="X27" s="34">
        <v>62.07059274809211</v>
      </c>
      <c r="Y27" s="34">
        <v>14.178524363894567</v>
      </c>
      <c r="Z27" s="34">
        <v>17.612837091397498</v>
      </c>
      <c r="AA27" s="34">
        <v>14.031579260073787</v>
      </c>
      <c r="AB27" s="34">
        <v>16.00443755183672</v>
      </c>
      <c r="AC27" s="34">
        <v>17.282064560327253</v>
      </c>
      <c r="AD27" s="34">
        <v>17.612837091397498</v>
      </c>
      <c r="AE27" s="34">
        <v>19.469813535108916</v>
      </c>
      <c r="AF27" s="34">
        <v>12.97987569007261</v>
      </c>
      <c r="AG27" s="34">
        <v>51.223457356339274</v>
      </c>
      <c r="AH27" s="34">
        <v>51.223457356339289</v>
      </c>
      <c r="AI27" s="34">
        <v>25.959751380145221</v>
      </c>
      <c r="AJ27" s="34">
        <v>25.959751380145221</v>
      </c>
      <c r="AK27" s="34">
        <v>3.266308677767507</v>
      </c>
      <c r="AL27" s="34">
        <v>25.959751380145221</v>
      </c>
      <c r="AM27" s="34">
        <v>23.363776242130701</v>
      </c>
      <c r="AN27" s="34">
        <v>6.4899378450363052</v>
      </c>
      <c r="AO27" s="34">
        <v>6.4899378450363052</v>
      </c>
      <c r="AP27" s="34">
        <v>25.959751380145221</v>
      </c>
      <c r="AQ27" s="34">
        <v>17.892499152193412</v>
      </c>
      <c r="AR27" s="34">
        <v>14.313999321754739</v>
      </c>
      <c r="AS27" s="34">
        <v>0.8946249576096712</v>
      </c>
      <c r="AT27" s="34">
        <v>14.176440667900199</v>
      </c>
      <c r="AU27" s="34">
        <v>11.341152534320161</v>
      </c>
      <c r="AV27" s="34">
        <v>7.1000595905575095</v>
      </c>
      <c r="AW27" s="34">
        <v>6.2536723223924788</v>
      </c>
    </row>
    <row r="28" spans="1:49" hidden="1">
      <c r="A28" s="30" t="s">
        <v>52</v>
      </c>
      <c r="B28" s="31" t="s">
        <v>49</v>
      </c>
      <c r="C28" s="32" t="s">
        <v>51</v>
      </c>
      <c r="D28" s="30" t="s">
        <v>99</v>
      </c>
      <c r="E28" s="30" t="s">
        <v>132</v>
      </c>
      <c r="F28" s="33">
        <f t="shared" si="0"/>
        <v>2503296.6605890784</v>
      </c>
      <c r="G28" s="33">
        <f t="shared" si="1"/>
        <v>1266.5260550249282</v>
      </c>
      <c r="H28" s="34">
        <v>40.278006333487518</v>
      </c>
      <c r="I28" s="34">
        <v>47.099554481902672</v>
      </c>
      <c r="J28" s="34">
        <v>47.099554481902672</v>
      </c>
      <c r="K28" s="34">
        <v>9.8152558662459821</v>
      </c>
      <c r="L28" s="34">
        <v>47.099554481902672</v>
      </c>
      <c r="M28" s="34">
        <v>31.838321963534543</v>
      </c>
      <c r="N28" s="34">
        <v>39.520254418752735</v>
      </c>
      <c r="O28" s="34">
        <v>47.099554481902665</v>
      </c>
      <c r="P28" s="34">
        <v>20.573127718572234</v>
      </c>
      <c r="Q28" s="34">
        <v>62.850222933612258</v>
      </c>
      <c r="R28" s="34">
        <v>17.133435910895841</v>
      </c>
      <c r="S28" s="34">
        <v>59.198747961920574</v>
      </c>
      <c r="T28" s="34">
        <v>10.903095579660992</v>
      </c>
      <c r="U28" s="34">
        <v>37.828808174537336</v>
      </c>
      <c r="V28" s="34">
        <v>31.151701656174264</v>
      </c>
      <c r="W28" s="34">
        <v>54.515477898304994</v>
      </c>
      <c r="X28" s="34">
        <v>74.484711297710533</v>
      </c>
      <c r="Y28" s="34">
        <v>21.267786545841851</v>
      </c>
      <c r="Z28" s="34">
        <v>26.419255637096249</v>
      </c>
      <c r="AA28" s="34">
        <v>21.047368890110683</v>
      </c>
      <c r="AB28" s="34">
        <v>24.006656327755081</v>
      </c>
      <c r="AC28" s="34">
        <v>25.923096840490881</v>
      </c>
      <c r="AD28" s="34">
        <v>26.419255637096249</v>
      </c>
      <c r="AE28" s="34">
        <v>23.363776242130697</v>
      </c>
      <c r="AF28" s="34">
        <v>15.575850828087132</v>
      </c>
      <c r="AG28" s="34">
        <v>61.468148827607124</v>
      </c>
      <c r="AH28" s="34">
        <v>61.468148827607145</v>
      </c>
      <c r="AI28" s="34">
        <v>31.151701656174264</v>
      </c>
      <c r="AJ28" s="34">
        <v>31.151701656174264</v>
      </c>
      <c r="AK28" s="34">
        <v>4.8994630166512607</v>
      </c>
      <c r="AL28" s="34">
        <v>31.151701656174264</v>
      </c>
      <c r="AM28" s="34">
        <v>28.03653149055684</v>
      </c>
      <c r="AN28" s="34">
        <v>7.7879254140435661</v>
      </c>
      <c r="AO28" s="34">
        <v>7.7879254140435661</v>
      </c>
      <c r="AP28" s="34">
        <v>31.151701656174264</v>
      </c>
      <c r="AQ28" s="34">
        <v>26.838748728290117</v>
      </c>
      <c r="AR28" s="34">
        <v>21.470998982632107</v>
      </c>
      <c r="AS28" s="34">
        <v>1.3419374364145067</v>
      </c>
      <c r="AT28" s="34">
        <v>21.2646610018503</v>
      </c>
      <c r="AU28" s="34">
        <v>17.011728801480242</v>
      </c>
      <c r="AV28" s="34">
        <v>10.650089385836264</v>
      </c>
      <c r="AW28" s="34">
        <v>9.3805084835887182</v>
      </c>
    </row>
    <row r="29" spans="1:49" hidden="1">
      <c r="A29" s="30" t="s">
        <v>53</v>
      </c>
      <c r="B29" s="31" t="s">
        <v>49</v>
      </c>
      <c r="C29" s="32" t="s">
        <v>51</v>
      </c>
      <c r="D29" s="30" t="s">
        <v>105</v>
      </c>
      <c r="E29" s="30" t="s">
        <v>133</v>
      </c>
      <c r="F29" s="33">
        <f t="shared" si="0"/>
        <v>1470413.3533678283</v>
      </c>
      <c r="G29" s="33">
        <f t="shared" si="1"/>
        <v>953.45247899829678</v>
      </c>
      <c r="H29" s="34">
        <v>31.674391963407199</v>
      </c>
      <c r="I29" s="34">
        <v>37.038818098633136</v>
      </c>
      <c r="J29" s="34">
        <v>37.038818098633136</v>
      </c>
      <c r="K29" s="34">
        <v>7.7186606247223395</v>
      </c>
      <c r="L29" s="34">
        <v>37.038818098633136</v>
      </c>
      <c r="M29" s="34">
        <v>25.037472832703408</v>
      </c>
      <c r="N29" s="34">
        <v>31.078500226373112</v>
      </c>
      <c r="O29" s="34">
        <v>37.038818098633136</v>
      </c>
      <c r="P29" s="34">
        <v>16.178589026376745</v>
      </c>
      <c r="Q29" s="34">
        <v>49.425052960767736</v>
      </c>
      <c r="R29" s="34">
        <v>14.939627251652388</v>
      </c>
      <c r="S29" s="34">
        <v>51.618789886340302</v>
      </c>
      <c r="T29" s="34">
        <v>9.5070355237787947</v>
      </c>
      <c r="U29" s="34">
        <v>32.985111476819903</v>
      </c>
      <c r="V29" s="34">
        <v>27.162958639367986</v>
      </c>
      <c r="W29" s="34">
        <v>47.535177618894004</v>
      </c>
      <c r="X29" s="34">
        <v>64.94749964466142</v>
      </c>
      <c r="Y29" s="34">
        <v>8.3242527285706132</v>
      </c>
      <c r="Z29" s="34">
        <v>10.340547679932424</v>
      </c>
      <c r="AA29" s="34">
        <v>8.2379808324242756</v>
      </c>
      <c r="AB29" s="34">
        <v>9.3962516507973532</v>
      </c>
      <c r="AC29" s="34">
        <v>10.146350168708388</v>
      </c>
      <c r="AD29" s="34">
        <v>10.340547679932424</v>
      </c>
      <c r="AE29" s="34">
        <v>20.372218979525989</v>
      </c>
      <c r="AF29" s="34">
        <v>13.581479319683993</v>
      </c>
      <c r="AG29" s="34">
        <v>53.597610900073654</v>
      </c>
      <c r="AH29" s="34">
        <v>53.597610900073661</v>
      </c>
      <c r="AI29" s="34">
        <v>27.162958639367986</v>
      </c>
      <c r="AJ29" s="34">
        <v>27.162958639367986</v>
      </c>
      <c r="AK29" s="34">
        <v>1.9486500634408424</v>
      </c>
      <c r="AL29" s="34">
        <v>27.162958639367986</v>
      </c>
      <c r="AM29" s="34">
        <v>24.446662775431189</v>
      </c>
      <c r="AN29" s="34">
        <v>6.7907396598419965</v>
      </c>
      <c r="AO29" s="34">
        <v>6.7907396598419965</v>
      </c>
      <c r="AP29" s="34">
        <v>27.162958639367986</v>
      </c>
      <c r="AQ29" s="34">
        <v>10.680464577995089</v>
      </c>
      <c r="AR29" s="34">
        <v>8.5443716623960775</v>
      </c>
      <c r="AS29" s="34">
        <v>0.53402322889975484</v>
      </c>
      <c r="AT29" s="34">
        <v>10.636892214779698</v>
      </c>
      <c r="AU29" s="34">
        <v>8.5095137718237606</v>
      </c>
      <c r="AV29" s="34">
        <v>5.327329359497079</v>
      </c>
      <c r="AW29" s="34">
        <v>4.6922665567571311</v>
      </c>
    </row>
    <row r="30" spans="1:49" hidden="1">
      <c r="A30" s="30" t="s">
        <v>53</v>
      </c>
      <c r="B30" s="31" t="s">
        <v>49</v>
      </c>
      <c r="C30" s="32" t="s">
        <v>51</v>
      </c>
      <c r="D30" s="30" t="s">
        <v>106</v>
      </c>
      <c r="E30" s="30" t="s">
        <v>107</v>
      </c>
      <c r="F30" s="33">
        <f t="shared" si="0"/>
        <v>1881207.1335547073</v>
      </c>
      <c r="G30" s="33">
        <f t="shared" si="1"/>
        <v>993.89977241847646</v>
      </c>
      <c r="H30" s="34">
        <v>30.501266335132858</v>
      </c>
      <c r="I30" s="34">
        <v>35.667010020905977</v>
      </c>
      <c r="J30" s="34">
        <v>35.667010020905977</v>
      </c>
      <c r="K30" s="34">
        <v>7.4327843052881786</v>
      </c>
      <c r="L30" s="34">
        <v>35.667010020905977</v>
      </c>
      <c r="M30" s="34">
        <v>24.110159024084762</v>
      </c>
      <c r="N30" s="34">
        <v>29.927444662433366</v>
      </c>
      <c r="O30" s="34">
        <v>35.667010020905977</v>
      </c>
      <c r="P30" s="34">
        <v>15.579382025399829</v>
      </c>
      <c r="Q30" s="34">
        <v>47.594495443702264</v>
      </c>
      <c r="R30" s="34">
        <v>14.38630772381341</v>
      </c>
      <c r="S30" s="34">
        <v>49.706982853512883</v>
      </c>
      <c r="T30" s="34">
        <v>9.1549230969721727</v>
      </c>
      <c r="U30" s="34">
        <v>31.763440681382125</v>
      </c>
      <c r="V30" s="34">
        <v>26.15692313420621</v>
      </c>
      <c r="W30" s="34">
        <v>45.774615484860895</v>
      </c>
      <c r="X30" s="34">
        <v>62.542036694859142</v>
      </c>
      <c r="Y30" s="34">
        <v>13.87375454761769</v>
      </c>
      <c r="Z30" s="34">
        <v>17.234246133220708</v>
      </c>
      <c r="AA30" s="34">
        <v>13.729968054040461</v>
      </c>
      <c r="AB30" s="34">
        <v>15.660419417995588</v>
      </c>
      <c r="AC30" s="34">
        <v>16.910583614513978</v>
      </c>
      <c r="AD30" s="34">
        <v>17.234246133220708</v>
      </c>
      <c r="AE30" s="34">
        <v>19.617692350654654</v>
      </c>
      <c r="AF30" s="34">
        <v>13.078461567103105</v>
      </c>
      <c r="AG30" s="34">
        <v>51.612514200070926</v>
      </c>
      <c r="AH30" s="34">
        <v>51.612514200070933</v>
      </c>
      <c r="AI30" s="34">
        <v>26.15692313420621</v>
      </c>
      <c r="AJ30" s="34">
        <v>26.15692313420621</v>
      </c>
      <c r="AK30" s="34">
        <v>3.2477501057347369</v>
      </c>
      <c r="AL30" s="34">
        <v>26.15692313420621</v>
      </c>
      <c r="AM30" s="34">
        <v>23.541230820785589</v>
      </c>
      <c r="AN30" s="34">
        <v>6.5392307835515524</v>
      </c>
      <c r="AO30" s="34">
        <v>6.5392307835515524</v>
      </c>
      <c r="AP30" s="34">
        <v>26.15692313420621</v>
      </c>
      <c r="AQ30" s="34">
        <v>17.800774296658481</v>
      </c>
      <c r="AR30" s="34">
        <v>14.240619437326794</v>
      </c>
      <c r="AS30" s="34">
        <v>0.89003871483292463</v>
      </c>
      <c r="AT30" s="34">
        <v>17.728153691299497</v>
      </c>
      <c r="AU30" s="34">
        <v>14.1825229530396</v>
      </c>
      <c r="AV30" s="34">
        <v>8.8788822658284641</v>
      </c>
      <c r="AW30" s="34">
        <v>7.8204442612618852</v>
      </c>
    </row>
    <row r="31" spans="1:49" hidden="1">
      <c r="A31" s="30" t="s">
        <v>53</v>
      </c>
      <c r="B31" s="31" t="s">
        <v>49</v>
      </c>
      <c r="C31" s="32" t="s">
        <v>51</v>
      </c>
      <c r="D31" s="30" t="s">
        <v>103</v>
      </c>
      <c r="E31" s="30" t="s">
        <v>104</v>
      </c>
      <c r="F31" s="33">
        <f t="shared" si="0"/>
        <v>1265421.6473642213</v>
      </c>
      <c r="G31" s="33">
        <f t="shared" si="1"/>
        <v>824.22425471483564</v>
      </c>
      <c r="H31" s="34">
        <v>28.155015078584174</v>
      </c>
      <c r="I31" s="34">
        <v>32.923393865451672</v>
      </c>
      <c r="J31" s="34">
        <v>32.923393865451672</v>
      </c>
      <c r="K31" s="34">
        <v>6.8610316664198567</v>
      </c>
      <c r="L31" s="34">
        <v>32.923393865451672</v>
      </c>
      <c r="M31" s="34">
        <v>22.255531406847471</v>
      </c>
      <c r="N31" s="34">
        <v>27.625333534553874</v>
      </c>
      <c r="O31" s="34">
        <v>32.923393865451672</v>
      </c>
      <c r="P31" s="34">
        <v>14.380968023445996</v>
      </c>
      <c r="Q31" s="34">
        <v>43.933380409571321</v>
      </c>
      <c r="R31" s="34">
        <v>12.726349140296477</v>
      </c>
      <c r="S31" s="34">
        <v>43.971561755030628</v>
      </c>
      <c r="T31" s="34">
        <v>8.0985858165523066</v>
      </c>
      <c r="U31" s="34">
        <v>28.098428295068803</v>
      </c>
      <c r="V31" s="34">
        <v>23.138816618720877</v>
      </c>
      <c r="W31" s="34">
        <v>40.492929082761556</v>
      </c>
      <c r="X31" s="34">
        <v>55.325647845452316</v>
      </c>
      <c r="Y31" s="34">
        <v>7.1350737673462401</v>
      </c>
      <c r="Z31" s="34">
        <v>8.8633265827992211</v>
      </c>
      <c r="AA31" s="34">
        <v>7.061126427792237</v>
      </c>
      <c r="AB31" s="34">
        <v>8.0539299863977316</v>
      </c>
      <c r="AC31" s="34">
        <v>8.6968715731786173</v>
      </c>
      <c r="AD31" s="34">
        <v>8.8633265827992211</v>
      </c>
      <c r="AE31" s="34">
        <v>17.354112464040657</v>
      </c>
      <c r="AF31" s="34">
        <v>11.569408309360439</v>
      </c>
      <c r="AG31" s="34">
        <v>45.657224100062741</v>
      </c>
      <c r="AH31" s="34">
        <v>45.657224100062749</v>
      </c>
      <c r="AI31" s="34">
        <v>23.138816618720877</v>
      </c>
      <c r="AJ31" s="34">
        <v>23.138816618720877</v>
      </c>
      <c r="AK31" s="34">
        <v>1.6702714829492933</v>
      </c>
      <c r="AL31" s="34">
        <v>23.138816618720877</v>
      </c>
      <c r="AM31" s="34">
        <v>20.824934956848789</v>
      </c>
      <c r="AN31" s="34">
        <v>5.7847041546802194</v>
      </c>
      <c r="AO31" s="34">
        <v>5.7847041546802194</v>
      </c>
      <c r="AP31" s="34">
        <v>23.138816618720877</v>
      </c>
      <c r="AQ31" s="34">
        <v>9.1546839239957905</v>
      </c>
      <c r="AR31" s="34">
        <v>7.3237471391966373</v>
      </c>
      <c r="AS31" s="34">
        <v>0.45773419619978983</v>
      </c>
      <c r="AT31" s="34">
        <v>9.1173361840968834</v>
      </c>
      <c r="AU31" s="34">
        <v>7.2938689472775087</v>
      </c>
      <c r="AV31" s="34">
        <v>4.5662823081403534</v>
      </c>
      <c r="AW31" s="34">
        <v>4.0219427629346844</v>
      </c>
    </row>
    <row r="32" spans="1:49" hidden="1">
      <c r="A32" s="30" t="s">
        <v>53</v>
      </c>
      <c r="B32" s="31" t="s">
        <v>49</v>
      </c>
      <c r="C32" s="32" t="s">
        <v>51</v>
      </c>
      <c r="D32" s="30" t="s">
        <v>101</v>
      </c>
      <c r="E32" s="30" t="s">
        <v>102</v>
      </c>
      <c r="F32" s="33">
        <f t="shared" si="0"/>
        <v>1528562.623016176</v>
      </c>
      <c r="G32" s="33">
        <f t="shared" si="1"/>
        <v>873.65430727579223</v>
      </c>
      <c r="H32" s="34">
        <v>26.981889450309836</v>
      </c>
      <c r="I32" s="34">
        <v>31.55158578772452</v>
      </c>
      <c r="J32" s="34">
        <v>31.55158578772452</v>
      </c>
      <c r="K32" s="34">
        <v>6.5751553469856967</v>
      </c>
      <c r="L32" s="34">
        <v>31.55158578772452</v>
      </c>
      <c r="M32" s="34">
        <v>21.328217598228829</v>
      </c>
      <c r="N32" s="34">
        <v>26.474277970614132</v>
      </c>
      <c r="O32" s="34">
        <v>31.55158578772452</v>
      </c>
      <c r="P32" s="34">
        <v>13.78176102246908</v>
      </c>
      <c r="Q32" s="34">
        <v>42.102822892505849</v>
      </c>
      <c r="R32" s="34">
        <v>13.279668668135454</v>
      </c>
      <c r="S32" s="34">
        <v>45.883368787858046</v>
      </c>
      <c r="T32" s="34">
        <v>8.4506982433589286</v>
      </c>
      <c r="U32" s="34">
        <v>29.320099090506577</v>
      </c>
      <c r="V32" s="34">
        <v>24.14485212388265</v>
      </c>
      <c r="W32" s="34">
        <v>42.253491216794664</v>
      </c>
      <c r="X32" s="34">
        <v>57.731110795254587</v>
      </c>
      <c r="Y32" s="34">
        <v>10.306217663944571</v>
      </c>
      <c r="Z32" s="34">
        <v>12.802582841821097</v>
      </c>
      <c r="AA32" s="34">
        <v>10.199404840144343</v>
      </c>
      <c r="AB32" s="34">
        <v>11.633454424796723</v>
      </c>
      <c r="AC32" s="34">
        <v>12.562147827924671</v>
      </c>
      <c r="AD32" s="34">
        <v>12.802582841821097</v>
      </c>
      <c r="AE32" s="34">
        <v>18.108639092911989</v>
      </c>
      <c r="AF32" s="34">
        <v>12.072426061941325</v>
      </c>
      <c r="AG32" s="34">
        <v>47.64232080006547</v>
      </c>
      <c r="AH32" s="34">
        <v>47.642320800065477</v>
      </c>
      <c r="AI32" s="34">
        <v>24.14485212388265</v>
      </c>
      <c r="AJ32" s="34">
        <v>24.14485212388265</v>
      </c>
      <c r="AK32" s="34">
        <v>2.4126143642600906</v>
      </c>
      <c r="AL32" s="34">
        <v>24.14485212388265</v>
      </c>
      <c r="AM32" s="34">
        <v>21.730366911494389</v>
      </c>
      <c r="AN32" s="34">
        <v>6.0362130309706625</v>
      </c>
      <c r="AO32" s="34">
        <v>6.0362130309706625</v>
      </c>
      <c r="AP32" s="34">
        <v>24.14485212388265</v>
      </c>
      <c r="AQ32" s="34">
        <v>13.223432334660586</v>
      </c>
      <c r="AR32" s="34">
        <v>10.578745867728477</v>
      </c>
      <c r="AS32" s="34">
        <v>0.66117161673302982</v>
      </c>
      <c r="AT32" s="34">
        <v>13.169485599251056</v>
      </c>
      <c r="AU32" s="34">
        <v>10.535588479400847</v>
      </c>
      <c r="AV32" s="34">
        <v>6.5957411117582883</v>
      </c>
      <c r="AW32" s="34">
        <v>5.8094728797945443</v>
      </c>
    </row>
    <row r="33" spans="1:49" hidden="1">
      <c r="A33" s="30" t="s">
        <v>54</v>
      </c>
      <c r="B33" s="31" t="s">
        <v>49</v>
      </c>
      <c r="C33" s="32" t="s">
        <v>51</v>
      </c>
      <c r="D33" s="30" t="s">
        <v>113</v>
      </c>
      <c r="E33" s="30" t="s">
        <v>134</v>
      </c>
      <c r="F33" s="33">
        <f t="shared" si="0"/>
        <v>1728344.968226078</v>
      </c>
      <c r="G33" s="33">
        <f t="shared" si="1"/>
        <v>962.40237314779529</v>
      </c>
      <c r="H33" s="34">
        <v>25.870533986567814</v>
      </c>
      <c r="I33" s="34">
        <v>30.252009369272102</v>
      </c>
      <c r="J33" s="34">
        <v>30.252009369272102</v>
      </c>
      <c r="K33" s="34">
        <v>6.3043316586267908</v>
      </c>
      <c r="L33" s="34">
        <v>30.252009369272102</v>
      </c>
      <c r="M33" s="34">
        <v>20.449730893162357</v>
      </c>
      <c r="N33" s="34">
        <v>25.383830486369131</v>
      </c>
      <c r="O33" s="34">
        <v>30.252009369272098</v>
      </c>
      <c r="P33" s="34">
        <v>13.214104875166468</v>
      </c>
      <c r="Q33" s="34">
        <v>40.3686521871251</v>
      </c>
      <c r="R33" s="34">
        <v>15.621772350414428</v>
      </c>
      <c r="S33" s="34">
        <v>53.97570977007436</v>
      </c>
      <c r="T33" s="34">
        <v>9.9411278593546388</v>
      </c>
      <c r="U33" s="34">
        <v>34.491215461010235</v>
      </c>
      <c r="V33" s="34">
        <v>28.40322245529897</v>
      </c>
      <c r="W33" s="34">
        <v>49.705639296773228</v>
      </c>
      <c r="X33" s="34">
        <v>67.913009949113956</v>
      </c>
      <c r="Y33" s="34">
        <v>10.249744391790713</v>
      </c>
      <c r="Z33" s="34">
        <v>12.732430651301408</v>
      </c>
      <c r="AA33" s="34">
        <v>10.143516852511413</v>
      </c>
      <c r="AB33" s="34">
        <v>11.569708513421361</v>
      </c>
      <c r="AC33" s="34">
        <v>12.493313109286309</v>
      </c>
      <c r="AD33" s="34">
        <v>12.732430651301408</v>
      </c>
      <c r="AE33" s="34">
        <v>21.302416841474226</v>
      </c>
      <c r="AF33" s="34">
        <v>14.201611227649485</v>
      </c>
      <c r="AG33" s="34">
        <v>56.044883978911443</v>
      </c>
      <c r="AH33" s="34">
        <v>56.04488397891145</v>
      </c>
      <c r="AI33" s="34">
        <v>28.40322245529897</v>
      </c>
      <c r="AJ33" s="34">
        <v>28.40322245529897</v>
      </c>
      <c r="AK33" s="34">
        <v>3.1178401015053478</v>
      </c>
      <c r="AL33" s="34">
        <v>28.40322245529897</v>
      </c>
      <c r="AM33" s="34">
        <v>25.562900209769076</v>
      </c>
      <c r="AN33" s="34">
        <v>7.1008056138247424</v>
      </c>
      <c r="AO33" s="34">
        <v>7.1008056138247424</v>
      </c>
      <c r="AP33" s="34">
        <v>28.40322245529897</v>
      </c>
      <c r="AQ33" s="34">
        <v>14.697804282209754</v>
      </c>
      <c r="AR33" s="34">
        <v>11.758243425767812</v>
      </c>
      <c r="AS33" s="34">
        <v>0.73489021411048816</v>
      </c>
      <c r="AT33" s="34">
        <v>17.70639259064955</v>
      </c>
      <c r="AU33" s="34">
        <v>14.165114072519643</v>
      </c>
      <c r="AV33" s="34">
        <v>8.8679835420239339</v>
      </c>
      <c r="AW33" s="34">
        <v>7.8108447576892068</v>
      </c>
    </row>
    <row r="34" spans="1:49" hidden="1">
      <c r="A34" s="30" t="s">
        <v>54</v>
      </c>
      <c r="B34" s="31" t="s">
        <v>49</v>
      </c>
      <c r="C34" s="32" t="s">
        <v>51</v>
      </c>
      <c r="D34" s="30" t="s">
        <v>114</v>
      </c>
      <c r="E34" s="30" t="s">
        <v>115</v>
      </c>
      <c r="F34" s="33">
        <f t="shared" si="0"/>
        <v>994146.47420242848</v>
      </c>
      <c r="G34" s="33">
        <f t="shared" si="1"/>
        <v>706.09468483244723</v>
      </c>
      <c r="H34" s="34">
        <v>24.43328209842516</v>
      </c>
      <c r="I34" s="34">
        <v>28.571342182090323</v>
      </c>
      <c r="J34" s="34">
        <v>28.571342182090323</v>
      </c>
      <c r="K34" s="34">
        <v>5.9540910109253034</v>
      </c>
      <c r="L34" s="34">
        <v>28.571342182090323</v>
      </c>
      <c r="M34" s="34">
        <v>19.313634732431119</v>
      </c>
      <c r="N34" s="34">
        <v>23.973617681570847</v>
      </c>
      <c r="O34" s="34">
        <v>28.571342182090316</v>
      </c>
      <c r="P34" s="34">
        <v>12.479987937657221</v>
      </c>
      <c r="Q34" s="34">
        <v>38.125949287840378</v>
      </c>
      <c r="R34" s="34">
        <v>11.361288982119584</v>
      </c>
      <c r="S34" s="34">
        <v>39.255061650963171</v>
      </c>
      <c r="T34" s="34">
        <v>7.2299111704397374</v>
      </c>
      <c r="U34" s="34">
        <v>25.084520335280171</v>
      </c>
      <c r="V34" s="34">
        <v>20.656889058399251</v>
      </c>
      <c r="W34" s="34">
        <v>36.149555852198709</v>
      </c>
      <c r="X34" s="34">
        <v>49.391279962991966</v>
      </c>
      <c r="Y34" s="34">
        <v>4.0998977567162855</v>
      </c>
      <c r="Z34" s="34">
        <v>5.092972260520563</v>
      </c>
      <c r="AA34" s="34">
        <v>4.0574067410045647</v>
      </c>
      <c r="AB34" s="34">
        <v>4.6278834053685438</v>
      </c>
      <c r="AC34" s="34">
        <v>4.9973252437145232</v>
      </c>
      <c r="AD34" s="34">
        <v>5.092972260520563</v>
      </c>
      <c r="AE34" s="34">
        <v>15.492666793799438</v>
      </c>
      <c r="AF34" s="34">
        <v>10.328444529199626</v>
      </c>
      <c r="AG34" s="34">
        <v>40.759915621026501</v>
      </c>
      <c r="AH34" s="34">
        <v>40.759915621026508</v>
      </c>
      <c r="AI34" s="34">
        <v>20.656889058399251</v>
      </c>
      <c r="AJ34" s="34">
        <v>20.656889058399251</v>
      </c>
      <c r="AK34" s="34">
        <v>1.2471360406021392</v>
      </c>
      <c r="AL34" s="34">
        <v>20.656889058399251</v>
      </c>
      <c r="AM34" s="34">
        <v>18.591200152559328</v>
      </c>
      <c r="AN34" s="34">
        <v>5.1642222645998128</v>
      </c>
      <c r="AO34" s="34">
        <v>5.1642222645998128</v>
      </c>
      <c r="AP34" s="34">
        <v>20.656889058399251</v>
      </c>
      <c r="AQ34" s="34">
        <v>5.8791217128839017</v>
      </c>
      <c r="AR34" s="34">
        <v>4.7032973703071246</v>
      </c>
      <c r="AS34" s="34">
        <v>0.29395608564419529</v>
      </c>
      <c r="AT34" s="34">
        <v>7.0825570362598196</v>
      </c>
      <c r="AU34" s="34">
        <v>5.6660456290078569</v>
      </c>
      <c r="AV34" s="34">
        <v>3.5471934168095736</v>
      </c>
      <c r="AW34" s="34">
        <v>3.1243379030756824</v>
      </c>
    </row>
    <row r="35" spans="1:49" hidden="1">
      <c r="A35" s="30" t="s">
        <v>54</v>
      </c>
      <c r="B35" s="31" t="s">
        <v>49</v>
      </c>
      <c r="C35" s="32" t="s">
        <v>51</v>
      </c>
      <c r="D35" s="30" t="s">
        <v>110</v>
      </c>
      <c r="E35" s="30" t="s">
        <v>111</v>
      </c>
      <c r="F35" s="33">
        <f t="shared" si="0"/>
        <v>1401335.0804855241</v>
      </c>
      <c r="G35" s="33">
        <f t="shared" si="1"/>
        <v>883.36504429425304</v>
      </c>
      <c r="H35" s="34">
        <v>30.182289650995781</v>
      </c>
      <c r="I35" s="34">
        <v>35.29401093081745</v>
      </c>
      <c r="J35" s="34">
        <v>35.29401093081745</v>
      </c>
      <c r="K35" s="34">
        <v>7.3550536017312558</v>
      </c>
      <c r="L35" s="34">
        <v>35.29401093081745</v>
      </c>
      <c r="M35" s="34">
        <v>23.858019375356083</v>
      </c>
      <c r="N35" s="34">
        <v>29.614468900763985</v>
      </c>
      <c r="O35" s="34">
        <v>35.294010930817443</v>
      </c>
      <c r="P35" s="34">
        <v>15.416455687694214</v>
      </c>
      <c r="Q35" s="34">
        <v>47.09676088497929</v>
      </c>
      <c r="R35" s="34">
        <v>13.491530666267005</v>
      </c>
      <c r="S35" s="34">
        <v>46.615385710518765</v>
      </c>
      <c r="T35" s="34">
        <v>8.5855195148971877</v>
      </c>
      <c r="U35" s="34">
        <v>29.787867898145205</v>
      </c>
      <c r="V35" s="34">
        <v>24.530055756849112</v>
      </c>
      <c r="W35" s="34">
        <v>42.927597574485965</v>
      </c>
      <c r="X35" s="34">
        <v>58.652144956052958</v>
      </c>
      <c r="Y35" s="34">
        <v>7.1748210742534999</v>
      </c>
      <c r="Z35" s="34">
        <v>8.9127014559109856</v>
      </c>
      <c r="AA35" s="34">
        <v>7.1004617967579895</v>
      </c>
      <c r="AB35" s="34">
        <v>8.0987959593949519</v>
      </c>
      <c r="AC35" s="34">
        <v>8.7453191765004163</v>
      </c>
      <c r="AD35" s="34">
        <v>8.9127014559109856</v>
      </c>
      <c r="AE35" s="34">
        <v>18.397541817636831</v>
      </c>
      <c r="AF35" s="34">
        <v>12.265027878424556</v>
      </c>
      <c r="AG35" s="34">
        <v>48.402399799968975</v>
      </c>
      <c r="AH35" s="34">
        <v>48.402399799968975</v>
      </c>
      <c r="AI35" s="34">
        <v>24.530055756849112</v>
      </c>
      <c r="AJ35" s="34">
        <v>24.530055756849112</v>
      </c>
      <c r="AK35" s="34">
        <v>2.1824880710537435</v>
      </c>
      <c r="AL35" s="34">
        <v>24.530055756849112</v>
      </c>
      <c r="AM35" s="34">
        <v>22.0770501811642</v>
      </c>
      <c r="AN35" s="34">
        <v>6.1325139392122781</v>
      </c>
      <c r="AO35" s="34">
        <v>6.1325139392122781</v>
      </c>
      <c r="AP35" s="34">
        <v>24.530055756849112</v>
      </c>
      <c r="AQ35" s="34">
        <v>10.288462997546828</v>
      </c>
      <c r="AR35" s="34">
        <v>8.2307703980374693</v>
      </c>
      <c r="AS35" s="34">
        <v>0.51442314987734172</v>
      </c>
      <c r="AT35" s="34">
        <v>12.394474813454686</v>
      </c>
      <c r="AU35" s="34">
        <v>9.9155798507637503</v>
      </c>
      <c r="AV35" s="34">
        <v>6.2075884794167546</v>
      </c>
      <c r="AW35" s="34">
        <v>5.4675913303824446</v>
      </c>
    </row>
    <row r="36" spans="1:49" hidden="1">
      <c r="A36" s="30" t="s">
        <v>54</v>
      </c>
      <c r="B36" s="31" t="s">
        <v>49</v>
      </c>
      <c r="C36" s="32" t="s">
        <v>51</v>
      </c>
      <c r="D36" s="30" t="s">
        <v>112</v>
      </c>
      <c r="E36" s="30" t="s">
        <v>135</v>
      </c>
      <c r="F36" s="33">
        <f t="shared" si="0"/>
        <v>1465722.0389545802</v>
      </c>
      <c r="G36" s="33">
        <f t="shared" si="1"/>
        <v>948.40041569274763</v>
      </c>
      <c r="H36" s="34">
        <v>31.619541539138439</v>
      </c>
      <c r="I36" s="34">
        <v>36.97467811799924</v>
      </c>
      <c r="J36" s="34">
        <v>36.97467811799924</v>
      </c>
      <c r="K36" s="34">
        <v>7.705294249432745</v>
      </c>
      <c r="L36" s="34">
        <v>36.97467811799924</v>
      </c>
      <c r="M36" s="34">
        <v>24.994115536087328</v>
      </c>
      <c r="N36" s="34">
        <v>31.024681705562273</v>
      </c>
      <c r="O36" s="34">
        <v>36.974678117999233</v>
      </c>
      <c r="P36" s="34">
        <v>16.150572625203463</v>
      </c>
      <c r="Q36" s="34">
        <v>49.339463784264019</v>
      </c>
      <c r="R36" s="34">
        <v>14.911691789031952</v>
      </c>
      <c r="S36" s="34">
        <v>51.522268416889162</v>
      </c>
      <c r="T36" s="34">
        <v>9.4892584112021545</v>
      </c>
      <c r="U36" s="34">
        <v>32.923432940055221</v>
      </c>
      <c r="V36" s="34">
        <v>27.112166889149016</v>
      </c>
      <c r="W36" s="34">
        <v>47.446292056010805</v>
      </c>
      <c r="X36" s="34">
        <v>64.826054951426954</v>
      </c>
      <c r="Y36" s="34">
        <v>7.1748210742534999</v>
      </c>
      <c r="Z36" s="34">
        <v>8.9127014559109856</v>
      </c>
      <c r="AA36" s="34">
        <v>7.1004617967579895</v>
      </c>
      <c r="AB36" s="34">
        <v>8.0987959593949519</v>
      </c>
      <c r="AC36" s="34">
        <v>8.7453191765004163</v>
      </c>
      <c r="AD36" s="34">
        <v>8.9127014559109856</v>
      </c>
      <c r="AE36" s="34">
        <v>20.33412516686176</v>
      </c>
      <c r="AF36" s="34">
        <v>13.556083444574508</v>
      </c>
      <c r="AG36" s="34">
        <v>53.49738925259728</v>
      </c>
      <c r="AH36" s="34">
        <v>53.497389252597287</v>
      </c>
      <c r="AI36" s="34">
        <v>27.112166889149016</v>
      </c>
      <c r="AJ36" s="34">
        <v>27.112166889149016</v>
      </c>
      <c r="AK36" s="34">
        <v>2.1824880710537435</v>
      </c>
      <c r="AL36" s="34">
        <v>27.112166889149016</v>
      </c>
      <c r="AM36" s="34">
        <v>24.400950200234117</v>
      </c>
      <c r="AN36" s="34">
        <v>6.778041722287254</v>
      </c>
      <c r="AO36" s="34">
        <v>6.778041722287254</v>
      </c>
      <c r="AP36" s="34">
        <v>27.112166889149016</v>
      </c>
      <c r="AQ36" s="34">
        <v>10.288462997546828</v>
      </c>
      <c r="AR36" s="34">
        <v>8.2307703980374693</v>
      </c>
      <c r="AS36" s="34">
        <v>0.51442314987734172</v>
      </c>
      <c r="AT36" s="34">
        <v>12.394474813454686</v>
      </c>
      <c r="AU36" s="34">
        <v>9.9155798507637503</v>
      </c>
      <c r="AV36" s="34">
        <v>6.2075884794167546</v>
      </c>
      <c r="AW36" s="34">
        <v>5.4675913303824446</v>
      </c>
    </row>
    <row r="37" spans="1:49" hidden="1">
      <c r="A37" s="30" t="s">
        <v>54</v>
      </c>
      <c r="B37" s="31" t="s">
        <v>49</v>
      </c>
      <c r="C37" s="32" t="s">
        <v>51</v>
      </c>
      <c r="D37" s="30" t="s">
        <v>108</v>
      </c>
      <c r="E37" s="30" t="s">
        <v>109</v>
      </c>
      <c r="F37" s="33">
        <f t="shared" si="0"/>
        <v>2902053.0266505182</v>
      </c>
      <c r="G37" s="33">
        <f t="shared" si="1"/>
        <v>1197.0718420826802</v>
      </c>
      <c r="H37" s="34">
        <v>31.619541539138439</v>
      </c>
      <c r="I37" s="34">
        <v>36.97467811799924</v>
      </c>
      <c r="J37" s="34">
        <v>36.97467811799924</v>
      </c>
      <c r="K37" s="34">
        <v>7.705294249432745</v>
      </c>
      <c r="L37" s="34">
        <v>36.97467811799924</v>
      </c>
      <c r="M37" s="34">
        <v>24.994115536087328</v>
      </c>
      <c r="N37" s="34">
        <v>31.024681705562273</v>
      </c>
      <c r="O37" s="34">
        <v>36.974678117999233</v>
      </c>
      <c r="P37" s="34">
        <v>16.150572625203463</v>
      </c>
      <c r="Q37" s="34">
        <v>49.339463784264019</v>
      </c>
      <c r="R37" s="34">
        <v>15.621772350414428</v>
      </c>
      <c r="S37" s="34">
        <v>53.97570977007436</v>
      </c>
      <c r="T37" s="34">
        <v>9.9411278593546388</v>
      </c>
      <c r="U37" s="34">
        <v>34.491215461010235</v>
      </c>
      <c r="V37" s="34">
        <v>28.40322245529897</v>
      </c>
      <c r="W37" s="34">
        <v>49.705639296773228</v>
      </c>
      <c r="X37" s="34">
        <v>67.913009949113956</v>
      </c>
      <c r="Y37" s="34">
        <v>22.549437661939571</v>
      </c>
      <c r="Z37" s="34">
        <v>28.011347432863097</v>
      </c>
      <c r="AA37" s="34">
        <v>22.315737075525107</v>
      </c>
      <c r="AB37" s="34">
        <v>25.45335872952699</v>
      </c>
      <c r="AC37" s="34">
        <v>27.485288840429877</v>
      </c>
      <c r="AD37" s="34">
        <v>28.011347432863097</v>
      </c>
      <c r="AE37" s="34">
        <v>21.302416841474226</v>
      </c>
      <c r="AF37" s="34">
        <v>14.201611227649485</v>
      </c>
      <c r="AG37" s="34">
        <v>56.044883978911443</v>
      </c>
      <c r="AH37" s="34">
        <v>56.04488397891145</v>
      </c>
      <c r="AI37" s="34">
        <v>28.40322245529897</v>
      </c>
      <c r="AJ37" s="34">
        <v>28.40322245529897</v>
      </c>
      <c r="AK37" s="34">
        <v>6.8592482233117655</v>
      </c>
      <c r="AL37" s="34">
        <v>28.40322245529897</v>
      </c>
      <c r="AM37" s="34">
        <v>25.562900209769076</v>
      </c>
      <c r="AN37" s="34">
        <v>7.1008056138247424</v>
      </c>
      <c r="AO37" s="34">
        <v>7.1008056138247424</v>
      </c>
      <c r="AP37" s="34">
        <v>28.40322245529897</v>
      </c>
      <c r="AQ37" s="34">
        <v>32.335169420861455</v>
      </c>
      <c r="AR37" s="34">
        <v>25.868135536689184</v>
      </c>
      <c r="AS37" s="34">
        <v>1.616758471043074</v>
      </c>
      <c r="AT37" s="34">
        <v>38.954063699429007</v>
      </c>
      <c r="AU37" s="34">
        <v>31.163250959543213</v>
      </c>
      <c r="AV37" s="34">
        <v>19.509563792452656</v>
      </c>
      <c r="AW37" s="34">
        <v>17.183858466916252</v>
      </c>
    </row>
    <row r="38" spans="1:49">
      <c r="A38" s="36" t="s">
        <v>56</v>
      </c>
      <c r="B38" s="31" t="s">
        <v>49</v>
      </c>
      <c r="C38" s="32" t="s">
        <v>49</v>
      </c>
      <c r="D38" s="37" t="s">
        <v>116</v>
      </c>
      <c r="E38" s="54" t="s">
        <v>120</v>
      </c>
      <c r="F38" s="33">
        <f t="shared" si="0"/>
        <v>4783304.315478988</v>
      </c>
      <c r="G38" s="33">
        <f t="shared" si="1"/>
        <v>1832.8417688534728</v>
      </c>
      <c r="H38" s="34">
        <v>54.544179373906459</v>
      </c>
      <c r="I38" s="34">
        <v>55.620235162578503</v>
      </c>
      <c r="J38" s="34">
        <v>79.497061004724117</v>
      </c>
      <c r="K38" s="34">
        <v>11.116766376258177</v>
      </c>
      <c r="L38" s="34">
        <v>56.309825692889675</v>
      </c>
      <c r="M38" s="34">
        <v>38.064274276938072</v>
      </c>
      <c r="N38" s="34">
        <v>54.316199565741833</v>
      </c>
      <c r="O38" s="34">
        <v>50.116245944916422</v>
      </c>
      <c r="P38" s="34">
        <v>25.819813654649039</v>
      </c>
      <c r="Q38" s="34">
        <v>86.380649664886121</v>
      </c>
      <c r="R38" s="34">
        <v>18.747649321318196</v>
      </c>
      <c r="S38" s="34">
        <v>65.930095982221673</v>
      </c>
      <c r="T38" s="34">
        <v>15.121138892109007</v>
      </c>
      <c r="U38" s="34">
        <v>46.901408740192764</v>
      </c>
      <c r="V38" s="34">
        <v>34.383379063294377</v>
      </c>
      <c r="W38" s="34">
        <v>78.676017650782853</v>
      </c>
      <c r="X38" s="34">
        <v>82.954189643081193</v>
      </c>
      <c r="Y38" s="34">
        <v>31.982680042847807</v>
      </c>
      <c r="Z38" s="34">
        <v>46.595068246471506</v>
      </c>
      <c r="AA38" s="34">
        <v>37.120788084064202</v>
      </c>
      <c r="AB38" s="34">
        <v>34.858645636324297</v>
      </c>
      <c r="AC38" s="34">
        <v>42.901757644921616</v>
      </c>
      <c r="AD38" s="34">
        <v>41.096577669663269</v>
      </c>
      <c r="AE38" s="34">
        <v>29.927925377431524</v>
      </c>
      <c r="AF38" s="34">
        <v>22.592638061065614</v>
      </c>
      <c r="AG38" s="34">
        <v>71.476238209054287</v>
      </c>
      <c r="AH38" s="34">
        <v>73.677674138870557</v>
      </c>
      <c r="AI38" s="34">
        <v>45.185276122131228</v>
      </c>
      <c r="AJ38" s="34">
        <v>45.185276122131228</v>
      </c>
      <c r="AK38" s="34">
        <v>34.195200002158181</v>
      </c>
      <c r="AL38" s="34">
        <v>39.703229102040147</v>
      </c>
      <c r="AM38" s="34">
        <v>38.972054905105466</v>
      </c>
      <c r="AN38" s="34">
        <v>11.454964458541973</v>
      </c>
      <c r="AO38" s="34">
        <v>15.237372944516709</v>
      </c>
      <c r="AP38" s="34">
        <v>45.819857834167891</v>
      </c>
      <c r="AQ38" s="34">
        <v>33.652892268550602</v>
      </c>
      <c r="AR38" s="34">
        <v>26.922313814840496</v>
      </c>
      <c r="AS38" s="34">
        <v>1.682644613427531</v>
      </c>
      <c r="AT38" s="34">
        <v>89.042134447893488</v>
      </c>
      <c r="AU38" s="34">
        <v>52.179565224234452</v>
      </c>
      <c r="AV38" s="34">
        <v>34.866447321958425</v>
      </c>
      <c r="AW38" s="34">
        <v>32.013416550571641</v>
      </c>
    </row>
    <row r="39" spans="1:49">
      <c r="A39" s="36" t="s">
        <v>56</v>
      </c>
      <c r="B39" s="31" t="s">
        <v>49</v>
      </c>
      <c r="C39" s="32" t="s">
        <v>49</v>
      </c>
      <c r="D39" s="37" t="s">
        <v>117</v>
      </c>
      <c r="E39" s="54" t="s">
        <v>118</v>
      </c>
      <c r="F39" s="33">
        <f t="shared" si="0"/>
        <v>1552980.3701382165</v>
      </c>
      <c r="G39" s="33">
        <f t="shared" si="1"/>
        <v>854.72761549238214</v>
      </c>
      <c r="H39" s="34">
        <v>27.706952164877311</v>
      </c>
      <c r="I39" s="34">
        <v>25.016961667011291</v>
      </c>
      <c r="J39" s="34">
        <v>21.370177689441967</v>
      </c>
      <c r="K39" s="34">
        <v>7.8788732569596789</v>
      </c>
      <c r="L39" s="34">
        <v>47.521587000935789</v>
      </c>
      <c r="M39" s="34">
        <v>32.123607193254088</v>
      </c>
      <c r="N39" s="34">
        <v>20.524492946553806</v>
      </c>
      <c r="O39" s="34">
        <v>43.737814642836149</v>
      </c>
      <c r="P39" s="34">
        <v>14.909337903831759</v>
      </c>
      <c r="Q39" s="34">
        <v>32.64070477942461</v>
      </c>
      <c r="R39" s="34">
        <v>10.5216399252296</v>
      </c>
      <c r="S39" s="34">
        <v>44.419746364679852</v>
      </c>
      <c r="T39" s="34">
        <v>6.3560041444797184</v>
      </c>
      <c r="U39" s="34">
        <v>30.755022124716564</v>
      </c>
      <c r="V39" s="34">
        <v>18.485687668437837</v>
      </c>
      <c r="W39" s="34">
        <v>30.751539893960814</v>
      </c>
      <c r="X39" s="34">
        <v>55.88956013088228</v>
      </c>
      <c r="Y39" s="34">
        <v>7.6112160053277478</v>
      </c>
      <c r="Z39" s="34">
        <v>13.39259446605169</v>
      </c>
      <c r="AA39" s="34">
        <v>10.669448072066357</v>
      </c>
      <c r="AB39" s="34">
        <v>13.675314826557994</v>
      </c>
      <c r="AC39" s="34">
        <v>11.595069633762598</v>
      </c>
      <c r="AD39" s="34">
        <v>8.7051864029335988</v>
      </c>
      <c r="AE39" s="34">
        <v>13.991575221578998</v>
      </c>
      <c r="AF39" s="34">
        <v>12.271128286974724</v>
      </c>
      <c r="AG39" s="34">
        <v>43.695999876790268</v>
      </c>
      <c r="AH39" s="34">
        <v>43.910277457535287</v>
      </c>
      <c r="AI39" s="34">
        <v>24.542256573949448</v>
      </c>
      <c r="AJ39" s="34">
        <v>24.542256573949448</v>
      </c>
      <c r="AK39" s="34">
        <v>9.9597669909198636</v>
      </c>
      <c r="AL39" s="34">
        <v>19.748756444538106</v>
      </c>
      <c r="AM39" s="34">
        <v>20.958808597222419</v>
      </c>
      <c r="AN39" s="34">
        <v>4.9344462282950072</v>
      </c>
      <c r="AO39" s="34">
        <v>2.3086928703813197</v>
      </c>
      <c r="AP39" s="34">
        <v>19.737784913180029</v>
      </c>
      <c r="AQ39" s="34">
        <v>24.647188703727199</v>
      </c>
      <c r="AR39" s="34">
        <v>19.717750962981771</v>
      </c>
      <c r="AS39" s="34">
        <v>1.2323594351863607</v>
      </c>
      <c r="AT39" s="34">
        <v>7.1818577410278728</v>
      </c>
      <c r="AU39" s="34">
        <v>15.529632507212634</v>
      </c>
      <c r="AV39" s="34">
        <v>5.2900816626419687</v>
      </c>
      <c r="AW39" s="34">
        <v>4.2684555400762187</v>
      </c>
    </row>
    <row r="40" spans="1:49">
      <c r="A40" s="36" t="s">
        <v>56</v>
      </c>
      <c r="B40" s="31" t="s">
        <v>49</v>
      </c>
      <c r="C40" s="32" t="s">
        <v>49</v>
      </c>
      <c r="D40" s="37" t="s">
        <v>119</v>
      </c>
      <c r="E40" s="54" t="s">
        <v>137</v>
      </c>
      <c r="F40" s="33">
        <f t="shared" si="0"/>
        <v>2129342.336344969</v>
      </c>
      <c r="G40" s="33">
        <f t="shared" si="1"/>
        <v>1069.7320541238739</v>
      </c>
      <c r="H40" s="34">
        <v>36.031462456566906</v>
      </c>
      <c r="I40" s="34">
        <v>53.677170178732965</v>
      </c>
      <c r="J40" s="34">
        <v>40.175934056150901</v>
      </c>
      <c r="K40" s="34">
        <v>9.6057495872522125</v>
      </c>
      <c r="L40" s="34">
        <v>40.360799918603</v>
      </c>
      <c r="M40" s="34">
        <v>27.283063643585667</v>
      </c>
      <c r="N40" s="34">
        <v>39.461456051937709</v>
      </c>
      <c r="O40" s="34">
        <v>46.699229175944843</v>
      </c>
      <c r="P40" s="34">
        <v>23.10453688408365</v>
      </c>
      <c r="Q40" s="34">
        <v>62.756714161545666</v>
      </c>
      <c r="R40" s="34">
        <v>12.62596791027552</v>
      </c>
      <c r="S40" s="34">
        <v>45.469031711877008</v>
      </c>
      <c r="T40" s="34">
        <v>7.8424889847209434</v>
      </c>
      <c r="U40" s="34">
        <v>15.377511062358282</v>
      </c>
      <c r="V40" s="34">
        <v>19.964542681912864</v>
      </c>
      <c r="W40" s="34">
        <v>38.339582205457639</v>
      </c>
      <c r="X40" s="34">
        <v>57.209785960745641</v>
      </c>
      <c r="Y40" s="34">
        <v>20.925977508254039</v>
      </c>
      <c r="Z40" s="34">
        <v>17.856792621402253</v>
      </c>
      <c r="AA40" s="34">
        <v>14.225930762755143</v>
      </c>
      <c r="AB40" s="34">
        <v>16.088605678303523</v>
      </c>
      <c r="AC40" s="34">
        <v>13.914083560515119</v>
      </c>
      <c r="AD40" s="34">
        <v>23.281312472961947</v>
      </c>
      <c r="AE40" s="34">
        <v>22.79708395176192</v>
      </c>
      <c r="AF40" s="34">
        <v>8.2572078192727112</v>
      </c>
      <c r="AG40" s="34">
        <v>64.531178625988275</v>
      </c>
      <c r="AH40" s="34">
        <v>57.379687720582922</v>
      </c>
      <c r="AI40" s="34">
        <v>16.514415638545422</v>
      </c>
      <c r="AJ40" s="34">
        <v>16.514415638545422</v>
      </c>
      <c r="AK40" s="34">
        <v>6.6398446606132424</v>
      </c>
      <c r="AL40" s="34">
        <v>32.606019754784271</v>
      </c>
      <c r="AM40" s="34">
        <v>22.658171456456667</v>
      </c>
      <c r="AN40" s="34">
        <v>6.8729786751251885</v>
      </c>
      <c r="AO40" s="34">
        <v>5.540862888915167</v>
      </c>
      <c r="AP40" s="34">
        <v>27.491914700500754</v>
      </c>
      <c r="AQ40" s="34">
        <v>21.329297916686997</v>
      </c>
      <c r="AR40" s="34">
        <v>17.063438333349609</v>
      </c>
      <c r="AS40" s="34">
        <v>1.0664648958343506</v>
      </c>
      <c r="AT40" s="34">
        <v>17.202054469527841</v>
      </c>
      <c r="AU40" s="34">
        <v>21.948547276860523</v>
      </c>
      <c r="AV40" s="34">
        <v>12.503829384426471</v>
      </c>
      <c r="AW40" s="34">
        <v>8.5369110801524375</v>
      </c>
    </row>
    <row r="41" spans="1:49">
      <c r="A41" s="36" t="s">
        <v>56</v>
      </c>
      <c r="B41" s="31" t="s">
        <v>49</v>
      </c>
      <c r="C41" s="32" t="s">
        <v>49</v>
      </c>
      <c r="D41" s="37" t="s">
        <v>121</v>
      </c>
      <c r="E41" s="54" t="s">
        <v>122</v>
      </c>
      <c r="F41" s="33">
        <f t="shared" si="0"/>
        <v>1693488.8229711372</v>
      </c>
      <c r="G41" s="33">
        <f t="shared" si="1"/>
        <v>878.08285332998742</v>
      </c>
      <c r="H41" s="34">
        <v>32.304069788646188</v>
      </c>
      <c r="I41" s="34">
        <v>41.77589715267905</v>
      </c>
      <c r="J41" s="34">
        <v>35.047091410684828</v>
      </c>
      <c r="K41" s="34">
        <v>8.0947327982462465</v>
      </c>
      <c r="L41" s="34">
        <v>31.898051548573338</v>
      </c>
      <c r="M41" s="34">
        <v>21.562421266704799</v>
      </c>
      <c r="N41" s="34">
        <v>33.451521653223054</v>
      </c>
      <c r="O41" s="34">
        <v>35.53697439730437</v>
      </c>
      <c r="P41" s="34">
        <v>13.08269716726959</v>
      </c>
      <c r="Q41" s="34">
        <v>53.198938728896472</v>
      </c>
      <c r="R41" s="34">
        <v>16.260716248082108</v>
      </c>
      <c r="S41" s="34">
        <v>45.119269929477959</v>
      </c>
      <c r="T41" s="34">
        <v>7.6887146909028852</v>
      </c>
      <c r="U41" s="34">
        <v>35.368275443424054</v>
      </c>
      <c r="V41" s="34">
        <v>32.904524049819351</v>
      </c>
      <c r="W41" s="34">
        <v>37.274593810861589</v>
      </c>
      <c r="X41" s="34">
        <v>56.769710684124526</v>
      </c>
      <c r="Y41" s="34">
        <v>9.5578185642351023</v>
      </c>
      <c r="Z41" s="34">
        <v>9.2074086954105372</v>
      </c>
      <c r="AA41" s="34">
        <v>7.3352455495456201</v>
      </c>
      <c r="AB41" s="34">
        <v>14.479745110473171</v>
      </c>
      <c r="AC41" s="34">
        <v>17.006102129518478</v>
      </c>
      <c r="AD41" s="34">
        <v>13.96878748377717</v>
      </c>
      <c r="AE41" s="34">
        <v>12.587015546825894</v>
      </c>
      <c r="AF41" s="34">
        <v>9.7480925644191725</v>
      </c>
      <c r="AG41" s="34">
        <v>28.937748262775013</v>
      </c>
      <c r="AH41" s="34">
        <v>33.673525657619088</v>
      </c>
      <c r="AI41" s="34">
        <v>19.496185128838345</v>
      </c>
      <c r="AJ41" s="34">
        <v>19.496185128838345</v>
      </c>
      <c r="AK41" s="34">
        <v>8.9637902918278769</v>
      </c>
      <c r="AL41" s="34">
        <v>13.680128162101918</v>
      </c>
      <c r="AM41" s="34">
        <v>12.575285158333452</v>
      </c>
      <c r="AN41" s="34">
        <v>3.172144003903933</v>
      </c>
      <c r="AO41" s="34">
        <v>3.347604662052913</v>
      </c>
      <c r="AP41" s="34">
        <v>12.688576015615732</v>
      </c>
      <c r="AQ41" s="34">
        <v>25.121173101875797</v>
      </c>
      <c r="AR41" s="34">
        <v>20.096938481500651</v>
      </c>
      <c r="AS41" s="34">
        <v>1.2560586550937907</v>
      </c>
      <c r="AT41" s="34">
        <v>12.363976649973134</v>
      </c>
      <c r="AU41" s="34">
        <v>10.974273638430262</v>
      </c>
      <c r="AV41" s="34">
        <v>10.339705067891121</v>
      </c>
      <c r="AW41" s="34">
        <v>10.671138850190548</v>
      </c>
    </row>
  </sheetData>
  <autoFilter ref="A6:AW41">
    <filterColumn colId="2">
      <filters>
        <filter val="Rajshahi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Primary-Rajshahi</vt:lpstr>
      <vt:lpstr>DSR_TGT_RAJ_ June'2020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2020-06-01T06:32:50Z</dcterms:created>
  <dcterms:modified xsi:type="dcterms:W3CDTF">2020-06-06T05:26:04Z</dcterms:modified>
</cp:coreProperties>
</file>