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155" activeTab="1"/>
  </bookViews>
  <sheets>
    <sheet name="Top Sheet" sheetId="4" r:id="rId1"/>
    <sheet name="Conveyance" sheetId="3" r:id="rId2"/>
  </sheets>
  <definedNames>
    <definedName name="_xlnm._FilterDatabase" localSheetId="1" hidden="1">Conveyance!$A$6:$J$39</definedName>
  </definedNames>
  <calcPr calcId="152511"/>
</workbook>
</file>

<file path=xl/calcChain.xml><?xml version="1.0" encoding="utf-8"?>
<calcChain xmlns="http://schemas.openxmlformats.org/spreadsheetml/2006/main">
  <c r="J34" i="3"/>
  <c r="J10" l="1"/>
  <c r="J18" l="1"/>
  <c r="H39" l="1"/>
  <c r="J21" i="4" s="1"/>
  <c r="J39" i="3"/>
  <c r="J26" i="4" s="1"/>
  <c r="J35" l="1"/>
</calcChain>
</file>

<file path=xl/sharedStrings.xml><?xml version="1.0" encoding="utf-8"?>
<sst xmlns="http://schemas.openxmlformats.org/spreadsheetml/2006/main" count="227" uniqueCount="100">
  <si>
    <t>Date</t>
  </si>
  <si>
    <t>From</t>
  </si>
  <si>
    <t>To</t>
  </si>
  <si>
    <t>Purpose</t>
  </si>
  <si>
    <t>Mode of Transport</t>
  </si>
  <si>
    <t>Start Time</t>
  </si>
  <si>
    <t>End Time</t>
  </si>
  <si>
    <t>Total=</t>
  </si>
  <si>
    <t>DA (TK.)</t>
  </si>
  <si>
    <t>TA (TK.)</t>
  </si>
  <si>
    <t>EDISON GROUP</t>
  </si>
  <si>
    <t>Local  Conveyance</t>
  </si>
  <si>
    <t>EDISON Group</t>
  </si>
  <si>
    <t>Local Travel Settlement</t>
  </si>
  <si>
    <t>A. JOURNEY EXPENSES</t>
  </si>
  <si>
    <t>MODE</t>
  </si>
  <si>
    <t>B. HOTEL EXPENSES</t>
  </si>
  <si>
    <t>DETAILS</t>
  </si>
  <si>
    <t>DAYS</t>
  </si>
  <si>
    <t>C. DAILY ALLOWNCES</t>
  </si>
  <si>
    <t>D. LOCAL CONVEYANCE</t>
  </si>
  <si>
    <t>E. MISCELLANEOUS EXPENSES</t>
  </si>
  <si>
    <t>TOTAL EXPENSES</t>
  </si>
  <si>
    <t>Admin Department</t>
  </si>
  <si>
    <t>AMOUNT (TK)</t>
  </si>
  <si>
    <t xml:space="preserve">Date- </t>
  </si>
  <si>
    <r>
      <t>Supportings:</t>
    </r>
    <r>
      <rPr>
        <sz val="9"/>
        <rFont val="Verdana"/>
        <family val="2"/>
      </rPr>
      <t xml:space="preserve"> </t>
    </r>
    <r>
      <rPr>
        <b/>
        <sz val="9"/>
        <rFont val="Verdana"/>
        <family val="2"/>
      </rPr>
      <t>(For each and every miscellaneous cost, supporting document with perspective signature is highly required)</t>
    </r>
  </si>
  <si>
    <t>Distance(In KM)</t>
  </si>
  <si>
    <t>Prepared by</t>
  </si>
  <si>
    <t>Checked by</t>
  </si>
  <si>
    <t>Approved by</t>
  </si>
  <si>
    <t>Rangs Babylonia, Level 6 - 9, 246 Bir Uttam Mir Shawkat Road, Tejgaon I/A, Dhaka-1208, Fax: +880 2 8878059</t>
  </si>
  <si>
    <t>Deaprtment Head</t>
  </si>
  <si>
    <t>Division Head</t>
  </si>
  <si>
    <t>Sales Coordinator</t>
  </si>
  <si>
    <t xml:space="preserve"> Reason: Market Visit</t>
  </si>
  <si>
    <t xml:space="preserve"> a) With Voucher </t>
  </si>
  <si>
    <t xml:space="preserve"> b) Without Voucher</t>
  </si>
  <si>
    <t>Traveler</t>
  </si>
  <si>
    <t>Supervisor</t>
  </si>
  <si>
    <t xml:space="preserve"> RECEIVED ADVANCES:</t>
  </si>
  <si>
    <t xml:space="preserve"> AMOUNT DUE TO EMPLOYEE / DUE TO THE COMPANY:</t>
  </si>
  <si>
    <r>
      <t xml:space="preserve"> </t>
    </r>
    <r>
      <rPr>
        <b/>
        <sz val="10"/>
        <rFont val="Verdana"/>
        <family val="2"/>
      </rPr>
      <t>Department:</t>
    </r>
    <r>
      <rPr>
        <sz val="10"/>
        <rFont val="Verdana"/>
        <family val="2"/>
      </rPr>
      <t xml:space="preserve"> Channel Sales</t>
    </r>
  </si>
  <si>
    <t>Department: Channel Sales</t>
  </si>
  <si>
    <r>
      <rPr>
        <b/>
        <sz val="10"/>
        <rFont val="Verdana"/>
        <family val="2"/>
      </rPr>
      <t xml:space="preserve"> Employee Name:</t>
    </r>
    <r>
      <rPr>
        <sz val="10"/>
        <rFont val="Verdana"/>
        <family val="2"/>
      </rPr>
      <t xml:space="preserve"> Iman-Ul-Huq</t>
    </r>
  </si>
  <si>
    <r>
      <t xml:space="preserve"> </t>
    </r>
    <r>
      <rPr>
        <b/>
        <sz val="10"/>
        <rFont val="Verdana"/>
        <family val="2"/>
      </rPr>
      <t>ID:</t>
    </r>
    <r>
      <rPr>
        <sz val="10"/>
        <rFont val="Verdana"/>
        <family val="2"/>
      </rPr>
      <t xml:space="preserve"> 1580</t>
    </r>
  </si>
  <si>
    <r>
      <t xml:space="preserve"> </t>
    </r>
    <r>
      <rPr>
        <b/>
        <sz val="10"/>
        <rFont val="Verdana"/>
        <family val="2"/>
      </rPr>
      <t>Grade:</t>
    </r>
    <r>
      <rPr>
        <sz val="10"/>
        <rFont val="Verdana"/>
        <family val="2"/>
      </rPr>
      <t xml:space="preserve"> E1</t>
    </r>
  </si>
  <si>
    <r>
      <t xml:space="preserve"> </t>
    </r>
    <r>
      <rPr>
        <b/>
        <sz val="10"/>
        <rFont val="Verdana"/>
        <family val="2"/>
      </rPr>
      <t>Job Location:</t>
    </r>
    <r>
      <rPr>
        <sz val="10"/>
        <rFont val="Verdana"/>
        <family val="2"/>
      </rPr>
      <t xml:space="preserve"> Rajshahi</t>
    </r>
  </si>
  <si>
    <t>Name: Iman-Ul-Huq</t>
  </si>
  <si>
    <t>ID # 1580</t>
  </si>
  <si>
    <t>Grade # E1</t>
  </si>
  <si>
    <t>Hello Rajshahi</t>
  </si>
  <si>
    <t>Base Market</t>
  </si>
  <si>
    <t>Market Visit</t>
  </si>
  <si>
    <t>Prithibi Corporation</t>
  </si>
  <si>
    <t>Weekend</t>
  </si>
  <si>
    <t>Mugdho Corporation</t>
  </si>
  <si>
    <t>Natore Sadar Market</t>
  </si>
  <si>
    <t>Fri</t>
  </si>
  <si>
    <t>Leave</t>
  </si>
  <si>
    <t>7:00pm</t>
  </si>
  <si>
    <t>7:45pm</t>
  </si>
  <si>
    <t>Bagha Market</t>
  </si>
  <si>
    <t>Baneshwar Market</t>
  </si>
  <si>
    <t>Regional Office</t>
  </si>
  <si>
    <t>Monthly Meeting</t>
  </si>
  <si>
    <t>9:30am</t>
  </si>
  <si>
    <t>6:30pm</t>
  </si>
  <si>
    <t>Snacks for Regional Meeting</t>
  </si>
  <si>
    <t>Date-</t>
  </si>
  <si>
    <r>
      <t xml:space="preserve"> </t>
    </r>
    <r>
      <rPr>
        <b/>
        <sz val="10"/>
        <rFont val="Verdana"/>
        <family val="2"/>
      </rPr>
      <t>Journey Date:</t>
    </r>
    <r>
      <rPr>
        <sz val="10"/>
        <rFont val="Verdana"/>
        <family val="2"/>
      </rPr>
      <t xml:space="preserve"> 1 January 2021</t>
    </r>
  </si>
  <si>
    <r>
      <t xml:space="preserve"> </t>
    </r>
    <r>
      <rPr>
        <b/>
        <sz val="10"/>
        <rFont val="Verdana"/>
        <family val="2"/>
      </rPr>
      <t>Return Date:</t>
    </r>
    <r>
      <rPr>
        <sz val="10"/>
        <rFont val="Verdana"/>
        <family val="2"/>
      </rPr>
      <t xml:space="preserve"> 31 January 2021</t>
    </r>
  </si>
  <si>
    <t>Duration:  01-01-2021 to 31-01-2021</t>
  </si>
  <si>
    <t>9:45am</t>
  </si>
  <si>
    <t>7:40am</t>
  </si>
  <si>
    <t>8:10pm</t>
  </si>
  <si>
    <t>9:00am</t>
  </si>
  <si>
    <t>11:00am</t>
  </si>
  <si>
    <t>9:30pm</t>
  </si>
  <si>
    <t>7:30pm</t>
  </si>
  <si>
    <t>Auto &amp; Bus Fair</t>
  </si>
  <si>
    <t>2km</t>
  </si>
  <si>
    <t>92km</t>
  </si>
  <si>
    <t>9:00pm</t>
  </si>
  <si>
    <t>90km</t>
  </si>
  <si>
    <t>9:25am</t>
  </si>
  <si>
    <t>8:00pm</t>
  </si>
  <si>
    <t>9:15am</t>
  </si>
  <si>
    <t>Keshorehat</t>
  </si>
  <si>
    <t>8:30pm</t>
  </si>
  <si>
    <t>Gangopara</t>
  </si>
  <si>
    <t>Taherpur</t>
  </si>
  <si>
    <t>35km</t>
  </si>
  <si>
    <t>65km</t>
  </si>
  <si>
    <t>94km</t>
  </si>
  <si>
    <t>96km</t>
  </si>
  <si>
    <t>Courier</t>
  </si>
  <si>
    <t>Dealer Birthday Celebration (Hello Rajshahi) - 27.12.2020</t>
  </si>
  <si>
    <t>Photocopy (Addressable RT Data Collection Form)</t>
  </si>
  <si>
    <t>8:30am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</si>
</sst>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B1dd/mmm/yy"/>
    <numFmt numFmtId="168" formatCode="[$-F800]dddd\,\ mmmm\ dd\,\ yyyy"/>
  </numFmts>
  <fonts count="17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sz val="10"/>
      <name val="Trebuchet MS"/>
      <family val="2"/>
    </font>
    <font>
      <sz val="10"/>
      <name val="Arial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4"/>
      <name val="Trebuchet MS"/>
      <family val="2"/>
    </font>
    <font>
      <b/>
      <sz val="1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9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Fill="1"/>
    <xf numFmtId="165" fontId="0" fillId="2" borderId="0" xfId="0" applyNumberFormat="1" applyFill="1" applyAlignment="1">
      <alignment vertical="center"/>
    </xf>
    <xf numFmtId="14" fontId="0" fillId="0" borderId="0" xfId="0" applyNumberFormat="1" applyFill="1"/>
    <xf numFmtId="14" fontId="0" fillId="0" borderId="0" xfId="0" applyNumberFormat="1" applyFill="1" applyBorder="1"/>
    <xf numFmtId="0" fontId="8" fillId="0" borderId="0" xfId="0" applyFont="1" applyFill="1" applyBorder="1" applyAlignment="1">
      <alignment horizontal="center" vertical="top"/>
    </xf>
    <xf numFmtId="2" fontId="8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8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0" fillId="0" borderId="1" xfId="0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vertical="top"/>
    </xf>
    <xf numFmtId="0" fontId="13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165" fontId="14" fillId="4" borderId="1" xfId="1" applyNumberFormat="1" applyFont="1" applyFill="1" applyBorder="1" applyAlignment="1" applyProtection="1">
      <alignment horizontal="center" vertical="center"/>
    </xf>
    <xf numFmtId="165" fontId="5" fillId="4" borderId="1" xfId="1" applyNumberFormat="1" applyFont="1" applyFill="1" applyBorder="1" applyAlignment="1" applyProtection="1">
      <alignment vertical="center"/>
    </xf>
    <xf numFmtId="165" fontId="5" fillId="2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2" fillId="5" borderId="0" xfId="0" applyFont="1" applyFill="1" applyAlignment="1">
      <alignment horizontal="left"/>
    </xf>
    <xf numFmtId="165" fontId="0" fillId="2" borderId="1" xfId="1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168" fontId="16" fillId="2" borderId="1" xfId="0" applyNumberFormat="1" applyFont="1" applyFill="1" applyBorder="1" applyAlignment="1">
      <alignment horizontal="center"/>
    </xf>
    <xf numFmtId="168" fontId="16" fillId="0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68" fontId="16" fillId="6" borderId="6" xfId="0" applyNumberFormat="1" applyFont="1" applyFill="1" applyBorder="1" applyAlignment="1">
      <alignment horizontal="center"/>
    </xf>
    <xf numFmtId="168" fontId="16" fillId="6" borderId="4" xfId="0" applyNumberFormat="1" applyFont="1" applyFill="1" applyBorder="1" applyAlignment="1">
      <alignment horizontal="center"/>
    </xf>
    <xf numFmtId="168" fontId="16" fillId="6" borderId="5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12" fillId="2" borderId="1" xfId="2" applyFont="1" applyFill="1" applyBorder="1" applyAlignment="1" applyProtection="1">
      <alignment horizontal="left"/>
    </xf>
    <xf numFmtId="0" fontId="12" fillId="2" borderId="1" xfId="2" applyFont="1" applyFill="1" applyBorder="1" applyAlignment="1" applyProtection="1">
      <alignment horizontal="left" vertical="center"/>
    </xf>
    <xf numFmtId="0" fontId="12" fillId="2" borderId="6" xfId="2" applyFont="1" applyFill="1" applyBorder="1" applyAlignment="1" applyProtection="1">
      <alignment horizontal="left" vertical="center"/>
    </xf>
    <xf numFmtId="0" fontId="12" fillId="2" borderId="4" xfId="2" applyFont="1" applyFill="1" applyBorder="1" applyAlignment="1" applyProtection="1">
      <alignment horizontal="left" vertical="center"/>
    </xf>
    <xf numFmtId="0" fontId="12" fillId="2" borderId="5" xfId="2" applyFont="1" applyFill="1" applyBorder="1" applyAlignment="1" applyProtection="1">
      <alignment horizontal="left" vertical="center"/>
    </xf>
    <xf numFmtId="0" fontId="12" fillId="2" borderId="6" xfId="2" applyFont="1" applyFill="1" applyBorder="1" applyAlignment="1" applyProtection="1">
      <alignment horizontal="left"/>
    </xf>
    <xf numFmtId="0" fontId="12" fillId="2" borderId="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opLeftCell="A31" workbookViewId="0">
      <selection activeCell="K14" sqref="K14"/>
    </sheetView>
  </sheetViews>
  <sheetFormatPr defaultRowHeight="12.75"/>
  <cols>
    <col min="1" max="1" width="9" style="3" customWidth="1"/>
    <col min="2" max="2" width="8.75" style="3" customWidth="1"/>
    <col min="3" max="3" width="7" style="3" customWidth="1"/>
    <col min="4" max="4" width="11.25" style="3" customWidth="1"/>
    <col min="5" max="5" width="10.625" style="3" customWidth="1"/>
    <col min="6" max="6" width="8.5" style="3" customWidth="1"/>
    <col min="7" max="7" width="10.875" style="3" customWidth="1"/>
    <col min="8" max="8" width="8.125" style="3" customWidth="1"/>
    <col min="9" max="9" width="18.625" style="3" customWidth="1"/>
    <col min="10" max="10" width="17.5" style="4" customWidth="1"/>
    <col min="11" max="16384" width="9" style="3"/>
  </cols>
  <sheetData>
    <row r="1" spans="1:10" ht="18.75">
      <c r="A1" s="56" t="s">
        <v>12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15">
      <c r="A2" s="43" t="s">
        <v>13</v>
      </c>
      <c r="B2" s="43"/>
      <c r="C2" s="43"/>
      <c r="D2" s="43"/>
      <c r="E2" s="43"/>
      <c r="F2" s="43"/>
      <c r="G2" s="43"/>
      <c r="H2" s="43"/>
      <c r="I2" s="43"/>
      <c r="J2" s="43"/>
    </row>
    <row r="3" spans="1:10">
      <c r="A3" s="57" t="s">
        <v>44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57" t="s">
        <v>45</v>
      </c>
      <c r="B4" s="58"/>
      <c r="C4" s="58"/>
      <c r="D4" s="58"/>
      <c r="E4" s="57" t="s">
        <v>46</v>
      </c>
      <c r="F4" s="58"/>
      <c r="G4" s="58"/>
      <c r="H4" s="59" t="s">
        <v>42</v>
      </c>
      <c r="I4" s="60"/>
      <c r="J4" s="60"/>
    </row>
    <row r="5" spans="1:10">
      <c r="A5" s="57" t="s">
        <v>47</v>
      </c>
      <c r="B5" s="58"/>
      <c r="C5" s="58"/>
      <c r="D5" s="58"/>
      <c r="E5" s="58"/>
      <c r="F5" s="61" t="s">
        <v>35</v>
      </c>
      <c r="G5" s="55"/>
      <c r="H5" s="55"/>
      <c r="I5" s="55"/>
      <c r="J5" s="55"/>
    </row>
    <row r="6" spans="1:10">
      <c r="A6" s="62" t="s">
        <v>70</v>
      </c>
      <c r="B6" s="55"/>
      <c r="C6" s="55"/>
      <c r="D6" s="55"/>
      <c r="E6" s="55"/>
      <c r="F6" s="62" t="s">
        <v>71</v>
      </c>
      <c r="G6" s="55"/>
      <c r="H6" s="55"/>
      <c r="I6" s="55"/>
      <c r="J6" s="55"/>
    </row>
    <row r="7" spans="1:10" ht="15">
      <c r="A7" s="44" t="s">
        <v>14</v>
      </c>
      <c r="B7" s="45"/>
      <c r="C7" s="45"/>
      <c r="D7" s="45"/>
      <c r="E7" s="45"/>
      <c r="F7" s="45"/>
      <c r="G7" s="45"/>
      <c r="H7" s="45"/>
      <c r="I7" s="45"/>
      <c r="J7" s="46"/>
    </row>
    <row r="8" spans="1:10" ht="15">
      <c r="A8" s="47" t="s">
        <v>0</v>
      </c>
      <c r="B8" s="47"/>
      <c r="C8" s="47" t="s">
        <v>1</v>
      </c>
      <c r="D8" s="47"/>
      <c r="E8" s="47"/>
      <c r="F8" s="47" t="s">
        <v>2</v>
      </c>
      <c r="G8" s="47"/>
      <c r="H8" s="47"/>
      <c r="I8" s="21" t="s">
        <v>15</v>
      </c>
      <c r="J8" s="21" t="s">
        <v>24</v>
      </c>
    </row>
    <row r="9" spans="1:10" ht="15">
      <c r="A9" s="63"/>
      <c r="B9" s="64"/>
      <c r="C9" s="51"/>
      <c r="D9" s="52"/>
      <c r="E9" s="53"/>
      <c r="F9" s="43"/>
      <c r="G9" s="43"/>
      <c r="H9" s="43"/>
      <c r="I9" s="22"/>
      <c r="J9" s="23"/>
    </row>
    <row r="10" spans="1:10" ht="15">
      <c r="A10" s="48"/>
      <c r="B10" s="49"/>
      <c r="C10" s="43"/>
      <c r="D10" s="43"/>
      <c r="E10" s="43"/>
      <c r="F10" s="43"/>
      <c r="G10" s="43"/>
      <c r="H10" s="43"/>
      <c r="I10" s="22"/>
      <c r="J10" s="23"/>
    </row>
    <row r="11" spans="1:10" ht="15">
      <c r="A11" s="48"/>
      <c r="B11" s="49"/>
      <c r="C11" s="43"/>
      <c r="D11" s="43"/>
      <c r="E11" s="43"/>
      <c r="F11" s="43"/>
      <c r="G11" s="43"/>
      <c r="H11" s="43"/>
      <c r="I11" s="22"/>
      <c r="J11" s="23"/>
    </row>
    <row r="12" spans="1:10" ht="15">
      <c r="A12" s="50"/>
      <c r="B12" s="49"/>
      <c r="C12" s="43"/>
      <c r="D12" s="43"/>
      <c r="E12" s="43"/>
      <c r="F12" s="43"/>
      <c r="G12" s="43"/>
      <c r="H12" s="43"/>
      <c r="I12" s="24"/>
      <c r="J12" s="23"/>
    </row>
    <row r="13" spans="1:10" ht="15">
      <c r="A13" s="50"/>
      <c r="B13" s="50"/>
      <c r="C13" s="51"/>
      <c r="D13" s="52"/>
      <c r="E13" s="53"/>
      <c r="F13" s="51"/>
      <c r="G13" s="52"/>
      <c r="H13" s="53"/>
      <c r="I13" s="24"/>
      <c r="J13" s="23"/>
    </row>
    <row r="14" spans="1:10" ht="15">
      <c r="A14" s="50"/>
      <c r="B14" s="50"/>
      <c r="C14" s="51"/>
      <c r="D14" s="52"/>
      <c r="E14" s="53"/>
      <c r="F14" s="51"/>
      <c r="G14" s="52"/>
      <c r="H14" s="53"/>
      <c r="I14" s="24"/>
      <c r="J14" s="23"/>
    </row>
    <row r="15" spans="1:10" ht="15">
      <c r="A15" s="44" t="s">
        <v>16</v>
      </c>
      <c r="B15" s="45"/>
      <c r="C15" s="45"/>
      <c r="D15" s="45"/>
      <c r="E15" s="45"/>
      <c r="F15" s="45"/>
      <c r="G15" s="45"/>
      <c r="H15" s="45"/>
      <c r="I15" s="45"/>
      <c r="J15" s="46"/>
    </row>
    <row r="16" spans="1:10" ht="15">
      <c r="A16" s="47" t="s">
        <v>17</v>
      </c>
      <c r="B16" s="47"/>
      <c r="C16" s="47"/>
      <c r="D16" s="47"/>
      <c r="E16" s="47"/>
      <c r="F16" s="47"/>
      <c r="G16" s="47"/>
      <c r="H16" s="47"/>
      <c r="I16" s="21" t="s">
        <v>18</v>
      </c>
      <c r="J16" s="21" t="s">
        <v>24</v>
      </c>
    </row>
    <row r="17" spans="1:10">
      <c r="A17" s="54" t="s">
        <v>36</v>
      </c>
      <c r="B17" s="54"/>
      <c r="C17" s="54"/>
      <c r="D17" s="41" t="s">
        <v>69</v>
      </c>
      <c r="E17" s="32"/>
      <c r="F17" s="32"/>
      <c r="G17" s="32"/>
      <c r="H17" s="33"/>
      <c r="I17" s="24"/>
      <c r="J17" s="23"/>
    </row>
    <row r="18" spans="1:10">
      <c r="A18" s="55" t="s">
        <v>37</v>
      </c>
      <c r="B18" s="55"/>
      <c r="C18" s="55"/>
      <c r="D18" s="34" t="s">
        <v>25</v>
      </c>
      <c r="E18" s="34"/>
      <c r="F18" s="34"/>
      <c r="G18" s="34"/>
      <c r="H18" s="35"/>
      <c r="I18" s="24"/>
      <c r="J18" s="23"/>
    </row>
    <row r="19" spans="1:10" ht="15">
      <c r="A19" s="44" t="s">
        <v>19</v>
      </c>
      <c r="B19" s="45"/>
      <c r="C19" s="45"/>
      <c r="D19" s="45"/>
      <c r="E19" s="45"/>
      <c r="F19" s="45"/>
      <c r="G19" s="45"/>
      <c r="H19" s="45"/>
      <c r="I19" s="45"/>
      <c r="J19" s="46"/>
    </row>
    <row r="20" spans="1:10" ht="15">
      <c r="A20" s="47" t="s">
        <v>17</v>
      </c>
      <c r="B20" s="47"/>
      <c r="C20" s="47"/>
      <c r="D20" s="47"/>
      <c r="E20" s="47"/>
      <c r="F20" s="47"/>
      <c r="G20" s="47"/>
      <c r="H20" s="47"/>
      <c r="I20" s="21" t="s">
        <v>18</v>
      </c>
      <c r="J20" s="21" t="s">
        <v>24</v>
      </c>
    </row>
    <row r="21" spans="1:10">
      <c r="A21" s="54"/>
      <c r="B21" s="55"/>
      <c r="C21" s="55"/>
      <c r="D21" s="55"/>
      <c r="E21" s="55"/>
      <c r="F21" s="55"/>
      <c r="G21" s="55"/>
      <c r="H21" s="55"/>
      <c r="I21" s="22"/>
      <c r="J21" s="37">
        <f>Conveyance!H39</f>
        <v>2530</v>
      </c>
    </row>
    <row r="22" spans="1:10">
      <c r="A22" s="55"/>
      <c r="B22" s="55"/>
      <c r="C22" s="55"/>
      <c r="D22" s="55"/>
      <c r="E22" s="55"/>
      <c r="F22" s="55"/>
      <c r="G22" s="55"/>
      <c r="H22" s="55"/>
      <c r="I22" s="24"/>
      <c r="J22" s="23"/>
    </row>
    <row r="23" spans="1:10">
      <c r="A23" s="49"/>
      <c r="B23" s="49"/>
      <c r="C23" s="49"/>
      <c r="D23" s="49"/>
      <c r="E23" s="49"/>
      <c r="F23" s="49"/>
      <c r="G23" s="49"/>
      <c r="H23" s="49"/>
      <c r="I23" s="25"/>
      <c r="J23" s="24"/>
    </row>
    <row r="24" spans="1:10" ht="15">
      <c r="A24" s="44" t="s">
        <v>20</v>
      </c>
      <c r="B24" s="45"/>
      <c r="C24" s="45"/>
      <c r="D24" s="45"/>
      <c r="E24" s="45"/>
      <c r="F24" s="45"/>
      <c r="G24" s="45"/>
      <c r="H24" s="45"/>
      <c r="I24" s="45"/>
      <c r="J24" s="46"/>
    </row>
    <row r="25" spans="1:10" ht="15">
      <c r="A25" s="47" t="s">
        <v>17</v>
      </c>
      <c r="B25" s="47"/>
      <c r="C25" s="47"/>
      <c r="D25" s="47"/>
      <c r="E25" s="47"/>
      <c r="F25" s="47"/>
      <c r="G25" s="47"/>
      <c r="H25" s="47"/>
      <c r="I25" s="21" t="s">
        <v>15</v>
      </c>
      <c r="J25" s="21" t="s">
        <v>24</v>
      </c>
    </row>
    <row r="26" spans="1:10">
      <c r="A26" s="54"/>
      <c r="B26" s="55"/>
      <c r="C26" s="55"/>
      <c r="D26" s="55"/>
      <c r="E26" s="55"/>
      <c r="F26" s="55"/>
      <c r="G26" s="55"/>
      <c r="H26" s="55"/>
      <c r="I26" s="22"/>
      <c r="J26" s="37">
        <f>Conveyance!J39</f>
        <v>1740</v>
      </c>
    </row>
    <row r="27" spans="1:10">
      <c r="A27" s="49"/>
      <c r="B27" s="49"/>
      <c r="C27" s="49"/>
      <c r="D27" s="49"/>
      <c r="E27" s="49"/>
      <c r="F27" s="49"/>
      <c r="G27" s="49"/>
      <c r="H27" s="49"/>
      <c r="I27" s="25"/>
      <c r="J27" s="24"/>
    </row>
    <row r="28" spans="1:10">
      <c r="A28" s="49"/>
      <c r="B28" s="49"/>
      <c r="C28" s="49"/>
      <c r="D28" s="49"/>
      <c r="E28" s="49"/>
      <c r="F28" s="49"/>
      <c r="G28" s="49"/>
      <c r="H28" s="49"/>
      <c r="I28" s="25"/>
      <c r="J28" s="24"/>
    </row>
    <row r="29" spans="1:10" ht="15">
      <c r="A29" s="44" t="s">
        <v>21</v>
      </c>
      <c r="B29" s="45"/>
      <c r="C29" s="45"/>
      <c r="D29" s="45"/>
      <c r="E29" s="45"/>
      <c r="F29" s="45"/>
      <c r="G29" s="45"/>
      <c r="H29" s="45"/>
      <c r="I29" s="45"/>
      <c r="J29" s="46"/>
    </row>
    <row r="30" spans="1:10" ht="15">
      <c r="A30" s="71"/>
      <c r="B30" s="71"/>
      <c r="C30" s="71"/>
      <c r="D30" s="71"/>
      <c r="E30" s="71"/>
      <c r="F30" s="71"/>
      <c r="G30" s="71"/>
      <c r="H30" s="71"/>
      <c r="I30" s="71"/>
      <c r="J30" s="21" t="s">
        <v>24</v>
      </c>
    </row>
    <row r="31" spans="1:10">
      <c r="A31" s="62" t="s">
        <v>68</v>
      </c>
      <c r="B31" s="55"/>
      <c r="C31" s="55"/>
      <c r="D31" s="55"/>
      <c r="E31" s="55"/>
      <c r="F31" s="55"/>
      <c r="G31" s="55"/>
      <c r="H31" s="55"/>
      <c r="I31" s="55"/>
      <c r="J31" s="42">
        <v>800</v>
      </c>
    </row>
    <row r="32" spans="1:10">
      <c r="A32" s="55" t="s">
        <v>96</v>
      </c>
      <c r="B32" s="55"/>
      <c r="C32" s="55"/>
      <c r="D32" s="55"/>
      <c r="E32" s="55"/>
      <c r="F32" s="55"/>
      <c r="G32" s="55"/>
      <c r="H32" s="55"/>
      <c r="I32" s="55"/>
      <c r="J32" s="24">
        <v>90</v>
      </c>
    </row>
    <row r="33" spans="1:12">
      <c r="A33" s="55" t="s">
        <v>97</v>
      </c>
      <c r="B33" s="55"/>
      <c r="C33" s="55"/>
      <c r="D33" s="55"/>
      <c r="E33" s="55"/>
      <c r="F33" s="55"/>
      <c r="G33" s="55"/>
      <c r="H33" s="55"/>
      <c r="I33" s="55"/>
      <c r="J33" s="24">
        <v>2000</v>
      </c>
    </row>
    <row r="34" spans="1:12">
      <c r="A34" s="55" t="s">
        <v>98</v>
      </c>
      <c r="B34" s="55"/>
      <c r="C34" s="55"/>
      <c r="D34" s="55"/>
      <c r="E34" s="55"/>
      <c r="F34" s="55"/>
      <c r="G34" s="55"/>
      <c r="H34" s="55"/>
      <c r="I34" s="55"/>
      <c r="J34" s="24">
        <v>97</v>
      </c>
    </row>
    <row r="35" spans="1:12">
      <c r="A35" s="65" t="s">
        <v>22</v>
      </c>
      <c r="B35" s="66"/>
      <c r="C35" s="66"/>
      <c r="D35" s="66"/>
      <c r="E35" s="66"/>
      <c r="F35" s="66"/>
      <c r="G35" s="66"/>
      <c r="H35" s="66"/>
      <c r="I35" s="67"/>
      <c r="J35" s="29">
        <f>J34+J33+J32+J31+J26+J21+J18+J17+J9+J10+J11+J12+J13+J14</f>
        <v>7257</v>
      </c>
      <c r="L35" s="6"/>
    </row>
    <row r="36" spans="1:12" ht="15">
      <c r="A36" s="72" t="s">
        <v>40</v>
      </c>
      <c r="B36" s="72"/>
      <c r="C36" s="72"/>
      <c r="D36" s="72"/>
      <c r="E36" s="72"/>
      <c r="F36" s="72"/>
      <c r="G36" s="72"/>
      <c r="H36" s="72"/>
      <c r="I36" s="72"/>
      <c r="J36" s="27">
        <v>0</v>
      </c>
    </row>
    <row r="37" spans="1:12" ht="15">
      <c r="A37" s="72" t="s">
        <v>41</v>
      </c>
      <c r="B37" s="72"/>
      <c r="C37" s="72"/>
      <c r="D37" s="72"/>
      <c r="E37" s="72"/>
      <c r="F37" s="72"/>
      <c r="G37" s="72"/>
      <c r="H37" s="72"/>
      <c r="I37" s="72"/>
      <c r="J37" s="28"/>
    </row>
    <row r="38" spans="1:12" ht="6" customHeight="1">
      <c r="A38" s="73"/>
      <c r="B38" s="74"/>
      <c r="C38" s="74"/>
      <c r="D38" s="74"/>
      <c r="E38" s="74"/>
      <c r="F38" s="74"/>
      <c r="G38" s="74"/>
      <c r="H38" s="74"/>
      <c r="I38" s="75"/>
      <c r="J38" s="26"/>
    </row>
    <row r="39" spans="1:12" ht="27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2" ht="63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2">
      <c r="A41" s="68" t="s">
        <v>38</v>
      </c>
      <c r="B41" s="69"/>
      <c r="C41" s="68" t="s">
        <v>39</v>
      </c>
      <c r="D41" s="70"/>
      <c r="E41" s="68" t="s">
        <v>34</v>
      </c>
      <c r="F41" s="69"/>
      <c r="G41" s="54" t="s">
        <v>32</v>
      </c>
      <c r="H41" s="55"/>
      <c r="I41" s="31" t="s">
        <v>33</v>
      </c>
      <c r="J41" s="30" t="s">
        <v>23</v>
      </c>
    </row>
    <row r="42" spans="1:12">
      <c r="A42" s="68" t="s">
        <v>0</v>
      </c>
      <c r="B42" s="70"/>
      <c r="C42" s="68" t="s">
        <v>0</v>
      </c>
      <c r="D42" s="70"/>
      <c r="E42" s="68" t="s">
        <v>0</v>
      </c>
      <c r="F42" s="69"/>
      <c r="G42" s="54" t="s">
        <v>0</v>
      </c>
      <c r="H42" s="55"/>
      <c r="I42" s="31" t="s">
        <v>0</v>
      </c>
      <c r="J42" s="30" t="s">
        <v>0</v>
      </c>
    </row>
    <row r="43" spans="1:12">
      <c r="A43" s="54" t="s">
        <v>26</v>
      </c>
      <c r="B43" s="55"/>
      <c r="C43" s="55"/>
      <c r="D43" s="55"/>
      <c r="E43" s="55"/>
      <c r="F43" s="55"/>
      <c r="G43" s="55"/>
      <c r="H43" s="55"/>
      <c r="I43" s="55"/>
      <c r="J43" s="55"/>
    </row>
  </sheetData>
  <mergeCells count="71">
    <mergeCell ref="E42:F42"/>
    <mergeCell ref="G39:H40"/>
    <mergeCell ref="A30:I30"/>
    <mergeCell ref="A26:H26"/>
    <mergeCell ref="A27:H27"/>
    <mergeCell ref="A28:H28"/>
    <mergeCell ref="A29:J29"/>
    <mergeCell ref="A37:I37"/>
    <mergeCell ref="A34:I34"/>
    <mergeCell ref="A38:I38"/>
    <mergeCell ref="A36:I36"/>
    <mergeCell ref="A31:I31"/>
    <mergeCell ref="A20:H20"/>
    <mergeCell ref="A25:H25"/>
    <mergeCell ref="A21:H21"/>
    <mergeCell ref="A22:H22"/>
    <mergeCell ref="A23:H23"/>
    <mergeCell ref="A24:J24"/>
    <mergeCell ref="A43:J43"/>
    <mergeCell ref="I39:I40"/>
    <mergeCell ref="A32:I32"/>
    <mergeCell ref="C39:D40"/>
    <mergeCell ref="A35:I35"/>
    <mergeCell ref="A33:I33"/>
    <mergeCell ref="J39:J40"/>
    <mergeCell ref="A41:B41"/>
    <mergeCell ref="A42:B42"/>
    <mergeCell ref="C41:D41"/>
    <mergeCell ref="C42:D42"/>
    <mergeCell ref="A39:B40"/>
    <mergeCell ref="G41:H41"/>
    <mergeCell ref="G42:H42"/>
    <mergeCell ref="E39:F40"/>
    <mergeCell ref="E41:F41"/>
    <mergeCell ref="F5:J5"/>
    <mergeCell ref="A6:E6"/>
    <mergeCell ref="F6:J6"/>
    <mergeCell ref="A7:J7"/>
    <mergeCell ref="C13:E13"/>
    <mergeCell ref="F13:H13"/>
    <mergeCell ref="C11:E11"/>
    <mergeCell ref="F11:H11"/>
    <mergeCell ref="A8:B8"/>
    <mergeCell ref="C8:E8"/>
    <mergeCell ref="F8:H8"/>
    <mergeCell ref="A9:B9"/>
    <mergeCell ref="C9:E9"/>
    <mergeCell ref="F9:H9"/>
    <mergeCell ref="A5:E5"/>
    <mergeCell ref="C10:E10"/>
    <mergeCell ref="A1:J1"/>
    <mergeCell ref="A2:J2"/>
    <mergeCell ref="A3:J3"/>
    <mergeCell ref="A4:D4"/>
    <mergeCell ref="E4:G4"/>
    <mergeCell ref="H4:J4"/>
    <mergeCell ref="F10:H10"/>
    <mergeCell ref="A15:J15"/>
    <mergeCell ref="A16:H16"/>
    <mergeCell ref="A19:J19"/>
    <mergeCell ref="A10:B10"/>
    <mergeCell ref="A13:B13"/>
    <mergeCell ref="A11:B11"/>
    <mergeCell ref="C12:E12"/>
    <mergeCell ref="F12:H12"/>
    <mergeCell ref="A12:B12"/>
    <mergeCell ref="C14:E14"/>
    <mergeCell ref="F14:H14"/>
    <mergeCell ref="A14:B14"/>
    <mergeCell ref="A17:C17"/>
    <mergeCell ref="A18:C18"/>
  </mergeCells>
  <pageMargins left="0" right="0" top="0.25" bottom="0.25" header="0.3" footer="0.3"/>
  <pageSetup paperSize="9" scale="8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8"/>
  <sheetViews>
    <sheetView showGridLine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A18" sqref="A18:XFD19"/>
    </sheetView>
  </sheetViews>
  <sheetFormatPr defaultRowHeight="12.75"/>
  <cols>
    <col min="1" max="1" width="8.375" style="7" bestFit="1" customWidth="1"/>
    <col min="2" max="2" width="10.5" style="1" customWidth="1"/>
    <col min="3" max="3" width="17.75" style="1" bestFit="1" customWidth="1"/>
    <col min="4" max="4" width="23.25" style="1" bestFit="1" customWidth="1"/>
    <col min="5" max="5" width="17.25" style="1" bestFit="1" customWidth="1"/>
    <col min="6" max="6" width="9.125" style="1" customWidth="1"/>
    <col min="7" max="7" width="8.125" style="1" customWidth="1"/>
    <col min="8" max="8" width="8.375" style="1" bestFit="1" customWidth="1"/>
    <col min="9" max="9" width="13.5" style="1" customWidth="1"/>
    <col min="10" max="10" width="8.25" style="1" bestFit="1" customWidth="1"/>
    <col min="11" max="16384" width="9" style="1"/>
  </cols>
  <sheetData>
    <row r="1" spans="1:10" ht="18.75">
      <c r="A1" s="89" t="s">
        <v>10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15">
      <c r="A2" s="90" t="s">
        <v>31</v>
      </c>
      <c r="B2" s="91"/>
      <c r="C2" s="91"/>
      <c r="D2" s="91"/>
      <c r="E2" s="91"/>
      <c r="F2" s="91"/>
      <c r="G2" s="91"/>
      <c r="H2" s="91"/>
      <c r="I2" s="91"/>
      <c r="J2" s="91"/>
    </row>
    <row r="3" spans="1:10">
      <c r="A3" s="92" t="s">
        <v>11</v>
      </c>
      <c r="B3" s="92"/>
      <c r="C3" s="92"/>
      <c r="D3" s="92"/>
      <c r="E3" s="92"/>
      <c r="F3" s="92"/>
      <c r="G3" s="92"/>
      <c r="H3" s="92"/>
      <c r="I3" s="92"/>
      <c r="J3" s="92"/>
    </row>
    <row r="4" spans="1:10">
      <c r="A4" s="93" t="s">
        <v>48</v>
      </c>
      <c r="B4" s="93"/>
      <c r="C4" s="93"/>
      <c r="D4" s="93"/>
      <c r="F4" s="36" t="s">
        <v>49</v>
      </c>
      <c r="G4" s="16"/>
      <c r="H4" s="17"/>
      <c r="I4" s="93" t="s">
        <v>50</v>
      </c>
      <c r="J4" s="93"/>
    </row>
    <row r="5" spans="1:10">
      <c r="A5" s="94" t="s">
        <v>43</v>
      </c>
      <c r="B5" s="94"/>
      <c r="C5" s="94"/>
      <c r="D5" s="94"/>
      <c r="E5" s="2"/>
      <c r="F5" s="95" t="s">
        <v>72</v>
      </c>
      <c r="G5" s="95"/>
      <c r="H5" s="95"/>
      <c r="I5" s="95"/>
      <c r="J5" s="95"/>
    </row>
    <row r="6" spans="1:10" ht="34.5" customHeight="1">
      <c r="A6" s="13" t="s">
        <v>0</v>
      </c>
      <c r="B6" s="14" t="s">
        <v>5</v>
      </c>
      <c r="C6" s="14" t="s">
        <v>1</v>
      </c>
      <c r="D6" s="14" t="s">
        <v>2</v>
      </c>
      <c r="E6" s="14" t="s">
        <v>3</v>
      </c>
      <c r="F6" s="14" t="s">
        <v>6</v>
      </c>
      <c r="G6" s="14" t="s">
        <v>27</v>
      </c>
      <c r="H6" s="14" t="s">
        <v>8</v>
      </c>
      <c r="I6" s="14" t="s">
        <v>4</v>
      </c>
      <c r="J6" s="14" t="s">
        <v>9</v>
      </c>
    </row>
    <row r="7" spans="1:10">
      <c r="A7" s="38">
        <v>44197</v>
      </c>
      <c r="B7" s="12"/>
      <c r="C7" s="76" t="s">
        <v>55</v>
      </c>
      <c r="D7" s="77"/>
      <c r="E7" s="77"/>
      <c r="F7" s="77"/>
      <c r="G7" s="77"/>
      <c r="H7" s="77"/>
      <c r="I7" s="78"/>
      <c r="J7" s="12"/>
    </row>
    <row r="8" spans="1:10">
      <c r="A8" s="38">
        <v>44198</v>
      </c>
      <c r="B8" s="12" t="s">
        <v>66</v>
      </c>
      <c r="C8" s="39" t="s">
        <v>51</v>
      </c>
      <c r="D8" s="39" t="s">
        <v>64</v>
      </c>
      <c r="E8" s="39" t="s">
        <v>65</v>
      </c>
      <c r="F8" s="12" t="s">
        <v>60</v>
      </c>
      <c r="G8" s="12" t="s">
        <v>81</v>
      </c>
      <c r="H8" s="12"/>
      <c r="I8" s="12" t="s">
        <v>80</v>
      </c>
      <c r="J8" s="12">
        <v>120</v>
      </c>
    </row>
    <row r="9" spans="1:10">
      <c r="A9" s="38">
        <v>44199</v>
      </c>
      <c r="B9" s="12" t="s">
        <v>66</v>
      </c>
      <c r="C9" s="39" t="s">
        <v>51</v>
      </c>
      <c r="D9" s="39" t="s">
        <v>52</v>
      </c>
      <c r="E9" s="39" t="s">
        <v>53</v>
      </c>
      <c r="F9" s="12" t="s">
        <v>67</v>
      </c>
      <c r="G9" s="12">
        <v>0</v>
      </c>
      <c r="H9" s="12"/>
      <c r="I9" s="12"/>
      <c r="J9" s="12"/>
    </row>
    <row r="10" spans="1:10">
      <c r="A10" s="38">
        <v>44200</v>
      </c>
      <c r="B10" s="12" t="s">
        <v>74</v>
      </c>
      <c r="C10" s="39" t="s">
        <v>56</v>
      </c>
      <c r="D10" s="39" t="s">
        <v>57</v>
      </c>
      <c r="E10" s="39" t="s">
        <v>53</v>
      </c>
      <c r="F10" s="12" t="s">
        <v>75</v>
      </c>
      <c r="G10" s="12" t="s">
        <v>82</v>
      </c>
      <c r="H10" s="12">
        <v>800</v>
      </c>
      <c r="I10" s="12" t="s">
        <v>80</v>
      </c>
      <c r="J10" s="12">
        <f>30+50+30+30+50</f>
        <v>190</v>
      </c>
    </row>
    <row r="11" spans="1:10">
      <c r="A11" s="38">
        <v>44201</v>
      </c>
      <c r="B11" s="12" t="s">
        <v>73</v>
      </c>
      <c r="C11" s="39" t="s">
        <v>51</v>
      </c>
      <c r="D11" s="39" t="s">
        <v>52</v>
      </c>
      <c r="E11" s="39" t="s">
        <v>53</v>
      </c>
      <c r="F11" s="12" t="s">
        <v>61</v>
      </c>
      <c r="G11" s="12">
        <v>0</v>
      </c>
      <c r="H11" s="12"/>
      <c r="I11" s="12"/>
      <c r="J11" s="12"/>
    </row>
    <row r="12" spans="1:10">
      <c r="A12" s="38">
        <v>44202</v>
      </c>
      <c r="B12" s="12" t="s">
        <v>76</v>
      </c>
      <c r="C12" s="39" t="s">
        <v>54</v>
      </c>
      <c r="D12" s="39" t="s">
        <v>52</v>
      </c>
      <c r="E12" s="39" t="s">
        <v>53</v>
      </c>
      <c r="F12" s="12" t="s">
        <v>67</v>
      </c>
      <c r="G12" s="12">
        <v>0</v>
      </c>
      <c r="H12" s="12"/>
      <c r="I12" s="12"/>
      <c r="J12" s="12"/>
    </row>
    <row r="13" spans="1:10">
      <c r="A13" s="38">
        <v>44203</v>
      </c>
      <c r="B13" s="12"/>
      <c r="C13" s="76" t="s">
        <v>59</v>
      </c>
      <c r="D13" s="77"/>
      <c r="E13" s="77"/>
      <c r="F13" s="77"/>
      <c r="G13" s="77"/>
      <c r="H13" s="77"/>
      <c r="I13" s="78"/>
      <c r="J13" s="12"/>
    </row>
    <row r="14" spans="1:10">
      <c r="A14" s="38">
        <v>44204</v>
      </c>
      <c r="B14" s="12"/>
      <c r="C14" s="76" t="s">
        <v>55</v>
      </c>
      <c r="D14" s="77"/>
      <c r="E14" s="77"/>
      <c r="F14" s="77"/>
      <c r="G14" s="77"/>
      <c r="H14" s="77"/>
      <c r="I14" s="78"/>
      <c r="J14" s="12"/>
    </row>
    <row r="15" spans="1:10">
      <c r="A15" s="38">
        <v>44205</v>
      </c>
      <c r="B15" s="12"/>
      <c r="C15" s="76" t="s">
        <v>59</v>
      </c>
      <c r="D15" s="77"/>
      <c r="E15" s="77"/>
      <c r="F15" s="77"/>
      <c r="G15" s="77"/>
      <c r="H15" s="77"/>
      <c r="I15" s="78"/>
      <c r="J15" s="12"/>
    </row>
    <row r="16" spans="1:10">
      <c r="A16" s="38">
        <v>44206</v>
      </c>
      <c r="B16" s="12" t="s">
        <v>77</v>
      </c>
      <c r="C16" s="39" t="s">
        <v>51</v>
      </c>
      <c r="D16" s="39" t="s">
        <v>52</v>
      </c>
      <c r="E16" s="39" t="s">
        <v>53</v>
      </c>
      <c r="F16" s="12" t="s">
        <v>67</v>
      </c>
      <c r="G16" s="12">
        <v>0</v>
      </c>
      <c r="H16" s="12"/>
      <c r="I16" s="12"/>
      <c r="J16" s="12"/>
    </row>
    <row r="17" spans="1:10">
      <c r="A17" s="38">
        <v>44207</v>
      </c>
      <c r="B17" s="12" t="s">
        <v>76</v>
      </c>
      <c r="C17" s="39" t="s">
        <v>51</v>
      </c>
      <c r="D17" s="39" t="s">
        <v>52</v>
      </c>
      <c r="E17" s="39" t="s">
        <v>53</v>
      </c>
      <c r="F17" s="12" t="s">
        <v>78</v>
      </c>
      <c r="G17" s="12">
        <v>0</v>
      </c>
      <c r="H17" s="12"/>
      <c r="I17" s="12"/>
      <c r="J17" s="12"/>
    </row>
    <row r="18" spans="1:10">
      <c r="A18" s="38">
        <v>44208</v>
      </c>
      <c r="B18" s="12" t="s">
        <v>74</v>
      </c>
      <c r="C18" s="39" t="s">
        <v>56</v>
      </c>
      <c r="D18" s="39" t="s">
        <v>57</v>
      </c>
      <c r="E18" s="39" t="s">
        <v>53</v>
      </c>
      <c r="F18" s="12" t="s">
        <v>79</v>
      </c>
      <c r="G18" s="12" t="s">
        <v>82</v>
      </c>
      <c r="H18" s="12">
        <v>160</v>
      </c>
      <c r="I18" s="12" t="s">
        <v>80</v>
      </c>
      <c r="J18" s="12">
        <f>30+50+30+100</f>
        <v>210</v>
      </c>
    </row>
    <row r="19" spans="1:10">
      <c r="A19" s="38">
        <v>44209</v>
      </c>
      <c r="B19" s="12" t="s">
        <v>76</v>
      </c>
      <c r="C19" s="40" t="s">
        <v>56</v>
      </c>
      <c r="D19" s="40" t="s">
        <v>62</v>
      </c>
      <c r="E19" s="39" t="s">
        <v>53</v>
      </c>
      <c r="F19" s="12" t="s">
        <v>83</v>
      </c>
      <c r="G19" s="12" t="s">
        <v>84</v>
      </c>
      <c r="H19" s="12">
        <v>250</v>
      </c>
      <c r="I19" s="12" t="s">
        <v>80</v>
      </c>
      <c r="J19" s="12">
        <v>200</v>
      </c>
    </row>
    <row r="20" spans="1:10">
      <c r="A20" s="38">
        <v>44210</v>
      </c>
      <c r="B20" s="12" t="s">
        <v>85</v>
      </c>
      <c r="C20" s="39" t="s">
        <v>51</v>
      </c>
      <c r="D20" s="39" t="s">
        <v>52</v>
      </c>
      <c r="E20" s="39" t="s">
        <v>53</v>
      </c>
      <c r="F20" s="12" t="s">
        <v>86</v>
      </c>
      <c r="G20" s="12">
        <v>0</v>
      </c>
      <c r="H20" s="12"/>
      <c r="I20" s="12"/>
      <c r="J20" s="12"/>
    </row>
    <row r="21" spans="1:10">
      <c r="A21" s="38">
        <v>44211</v>
      </c>
      <c r="B21" s="12" t="s">
        <v>58</v>
      </c>
      <c r="C21" s="76" t="s">
        <v>55</v>
      </c>
      <c r="D21" s="77"/>
      <c r="E21" s="77"/>
      <c r="F21" s="77"/>
      <c r="G21" s="77"/>
      <c r="H21" s="77"/>
      <c r="I21" s="78"/>
      <c r="J21" s="12"/>
    </row>
    <row r="22" spans="1:10">
      <c r="A22" s="38">
        <v>44212</v>
      </c>
      <c r="B22" s="12" t="s">
        <v>85</v>
      </c>
      <c r="C22" s="39" t="s">
        <v>51</v>
      </c>
      <c r="D22" s="40" t="s">
        <v>63</v>
      </c>
      <c r="E22" s="39" t="s">
        <v>53</v>
      </c>
      <c r="F22" s="12" t="s">
        <v>79</v>
      </c>
      <c r="G22" s="12" t="s">
        <v>92</v>
      </c>
      <c r="H22" s="12">
        <v>250</v>
      </c>
      <c r="I22" s="12" t="s">
        <v>80</v>
      </c>
      <c r="J22" s="12">
        <v>220</v>
      </c>
    </row>
    <row r="23" spans="1:10">
      <c r="A23" s="38">
        <v>44213</v>
      </c>
      <c r="B23" s="12" t="s">
        <v>87</v>
      </c>
      <c r="C23" s="39" t="s">
        <v>51</v>
      </c>
      <c r="D23" s="39" t="s">
        <v>52</v>
      </c>
      <c r="E23" s="39" t="s">
        <v>53</v>
      </c>
      <c r="F23" s="12" t="s">
        <v>79</v>
      </c>
      <c r="G23" s="12"/>
      <c r="H23" s="12"/>
      <c r="I23" s="12"/>
      <c r="J23" s="12"/>
    </row>
    <row r="24" spans="1:10">
      <c r="A24" s="38">
        <v>44214</v>
      </c>
      <c r="B24" s="12" t="s">
        <v>85</v>
      </c>
      <c r="C24" s="39" t="s">
        <v>51</v>
      </c>
      <c r="D24" s="39" t="s">
        <v>88</v>
      </c>
      <c r="E24" s="39" t="s">
        <v>53</v>
      </c>
      <c r="F24" s="12" t="s">
        <v>89</v>
      </c>
      <c r="G24" s="12" t="s">
        <v>93</v>
      </c>
      <c r="H24" s="12">
        <v>250</v>
      </c>
      <c r="I24" s="12" t="s">
        <v>80</v>
      </c>
      <c r="J24" s="12">
        <v>170</v>
      </c>
    </row>
    <row r="25" spans="1:10">
      <c r="A25" s="38">
        <v>44215</v>
      </c>
      <c r="B25" s="12" t="s">
        <v>66</v>
      </c>
      <c r="C25" s="39" t="s">
        <v>51</v>
      </c>
      <c r="D25" s="39" t="s">
        <v>90</v>
      </c>
      <c r="E25" s="39" t="s">
        <v>53</v>
      </c>
      <c r="F25" s="12" t="s">
        <v>89</v>
      </c>
      <c r="G25" s="12" t="s">
        <v>94</v>
      </c>
      <c r="H25" s="12">
        <v>250</v>
      </c>
      <c r="I25" s="12" t="s">
        <v>80</v>
      </c>
      <c r="J25" s="12">
        <v>220</v>
      </c>
    </row>
    <row r="26" spans="1:10">
      <c r="A26" s="38">
        <v>44216</v>
      </c>
      <c r="B26" s="12" t="s">
        <v>66</v>
      </c>
      <c r="C26" s="39" t="s">
        <v>51</v>
      </c>
      <c r="D26" s="39" t="s">
        <v>91</v>
      </c>
      <c r="E26" s="39" t="s">
        <v>53</v>
      </c>
      <c r="F26" s="12" t="s">
        <v>86</v>
      </c>
      <c r="G26" s="12" t="s">
        <v>95</v>
      </c>
      <c r="H26" s="12">
        <v>250</v>
      </c>
      <c r="I26" s="12" t="s">
        <v>80</v>
      </c>
      <c r="J26" s="12">
        <v>220</v>
      </c>
    </row>
    <row r="27" spans="1:10">
      <c r="A27" s="38">
        <v>44217</v>
      </c>
      <c r="B27" s="12" t="s">
        <v>87</v>
      </c>
      <c r="C27" s="39" t="s">
        <v>51</v>
      </c>
      <c r="D27" s="39" t="s">
        <v>52</v>
      </c>
      <c r="E27" s="39" t="s">
        <v>53</v>
      </c>
      <c r="F27" s="12" t="s">
        <v>86</v>
      </c>
      <c r="G27" s="12"/>
      <c r="H27" s="12"/>
      <c r="I27" s="12"/>
      <c r="J27" s="12"/>
    </row>
    <row r="28" spans="1:10">
      <c r="A28" s="38">
        <v>44218</v>
      </c>
      <c r="B28" s="12" t="s">
        <v>58</v>
      </c>
      <c r="C28" s="76" t="s">
        <v>55</v>
      </c>
      <c r="D28" s="77"/>
      <c r="E28" s="77"/>
      <c r="F28" s="77"/>
      <c r="G28" s="77"/>
      <c r="H28" s="77"/>
      <c r="I28" s="78"/>
      <c r="J28" s="12"/>
    </row>
    <row r="29" spans="1:10">
      <c r="A29" s="38">
        <v>44219</v>
      </c>
      <c r="B29" s="12" t="s">
        <v>73</v>
      </c>
      <c r="C29" s="39" t="s">
        <v>51</v>
      </c>
      <c r="D29" s="39" t="s">
        <v>52</v>
      </c>
      <c r="E29" s="39" t="s">
        <v>53</v>
      </c>
      <c r="F29" s="12" t="s">
        <v>86</v>
      </c>
      <c r="G29" s="12"/>
      <c r="H29" s="12"/>
      <c r="I29" s="12"/>
      <c r="J29" s="12"/>
    </row>
    <row r="30" spans="1:10">
      <c r="A30" s="38">
        <v>44220</v>
      </c>
      <c r="B30" s="12" t="s">
        <v>73</v>
      </c>
      <c r="C30" s="39" t="s">
        <v>51</v>
      </c>
      <c r="D30" s="39" t="s">
        <v>52</v>
      </c>
      <c r="E30" s="39" t="s">
        <v>53</v>
      </c>
      <c r="F30" s="12" t="s">
        <v>86</v>
      </c>
      <c r="G30" s="12"/>
      <c r="H30" s="12"/>
      <c r="I30" s="12"/>
      <c r="J30" s="12"/>
    </row>
    <row r="31" spans="1:10">
      <c r="A31" s="38">
        <v>44221</v>
      </c>
      <c r="B31" s="12" t="s">
        <v>73</v>
      </c>
      <c r="C31" s="39" t="s">
        <v>51</v>
      </c>
      <c r="D31" s="39" t="s">
        <v>52</v>
      </c>
      <c r="E31" s="39" t="s">
        <v>53</v>
      </c>
      <c r="F31" s="12" t="s">
        <v>79</v>
      </c>
      <c r="G31" s="12"/>
      <c r="H31" s="12"/>
      <c r="I31" s="12"/>
      <c r="J31" s="12"/>
    </row>
    <row r="32" spans="1:10">
      <c r="A32" s="38">
        <v>44222</v>
      </c>
      <c r="B32" s="12" t="s">
        <v>66</v>
      </c>
      <c r="C32" s="39" t="s">
        <v>51</v>
      </c>
      <c r="D32" s="40" t="s">
        <v>90</v>
      </c>
      <c r="E32" s="39" t="s">
        <v>53</v>
      </c>
      <c r="F32" s="12" t="s">
        <v>86</v>
      </c>
      <c r="G32" s="12"/>
      <c r="H32" s="12"/>
      <c r="I32" s="12"/>
      <c r="J32" s="12"/>
    </row>
    <row r="33" spans="1:11">
      <c r="A33" s="38">
        <v>44223</v>
      </c>
      <c r="B33" s="12" t="s">
        <v>87</v>
      </c>
      <c r="C33" s="39" t="s">
        <v>51</v>
      </c>
      <c r="D33" s="39" t="s">
        <v>52</v>
      </c>
      <c r="E33" s="39" t="s">
        <v>53</v>
      </c>
      <c r="F33" s="12" t="s">
        <v>79</v>
      </c>
      <c r="G33" s="12"/>
      <c r="H33" s="12"/>
      <c r="I33" s="12"/>
      <c r="J33" s="12"/>
    </row>
    <row r="34" spans="1:11">
      <c r="A34" s="38">
        <v>44224</v>
      </c>
      <c r="B34" s="12" t="s">
        <v>99</v>
      </c>
      <c r="C34" s="40" t="s">
        <v>56</v>
      </c>
      <c r="D34" s="40" t="s">
        <v>57</v>
      </c>
      <c r="E34" s="39" t="s">
        <v>53</v>
      </c>
      <c r="F34" s="12" t="s">
        <v>79</v>
      </c>
      <c r="G34" s="12" t="s">
        <v>82</v>
      </c>
      <c r="H34" s="12">
        <v>320</v>
      </c>
      <c r="I34" s="12" t="s">
        <v>80</v>
      </c>
      <c r="J34" s="12">
        <f>30+50+30+30+50</f>
        <v>190</v>
      </c>
    </row>
    <row r="35" spans="1:11">
      <c r="A35" s="38">
        <v>44225</v>
      </c>
      <c r="B35" s="12" t="s">
        <v>58</v>
      </c>
      <c r="C35" s="76" t="s">
        <v>55</v>
      </c>
      <c r="D35" s="77"/>
      <c r="E35" s="77"/>
      <c r="F35" s="77"/>
      <c r="G35" s="77"/>
      <c r="H35" s="77"/>
      <c r="I35" s="78"/>
      <c r="J35" s="12"/>
    </row>
    <row r="36" spans="1:11">
      <c r="A36" s="38">
        <v>44226</v>
      </c>
      <c r="B36" s="12" t="s">
        <v>66</v>
      </c>
      <c r="C36" s="39" t="s">
        <v>51</v>
      </c>
      <c r="D36" s="39" t="s">
        <v>52</v>
      </c>
      <c r="E36" s="39" t="s">
        <v>53</v>
      </c>
      <c r="F36" s="12" t="s">
        <v>67</v>
      </c>
      <c r="G36" s="12"/>
      <c r="H36" s="12"/>
      <c r="I36" s="12"/>
      <c r="J36" s="12"/>
    </row>
    <row r="37" spans="1:11">
      <c r="A37" s="38">
        <v>44227</v>
      </c>
      <c r="B37" s="12" t="s">
        <v>66</v>
      </c>
      <c r="C37" s="39" t="s">
        <v>51</v>
      </c>
      <c r="D37" s="39" t="s">
        <v>52</v>
      </c>
      <c r="E37" s="39" t="s">
        <v>53</v>
      </c>
      <c r="F37" s="12" t="s">
        <v>86</v>
      </c>
      <c r="G37" s="12"/>
      <c r="H37" s="12"/>
      <c r="I37" s="12"/>
      <c r="J37" s="12"/>
    </row>
    <row r="38" spans="1:11">
      <c r="A38" s="38"/>
      <c r="B38" s="15"/>
      <c r="C38" s="12"/>
      <c r="D38" s="12"/>
      <c r="E38" s="12"/>
      <c r="F38" s="12"/>
      <c r="G38" s="12"/>
      <c r="H38" s="12"/>
      <c r="I38" s="12"/>
      <c r="J38" s="12"/>
    </row>
    <row r="39" spans="1:11">
      <c r="A39" s="79" t="s">
        <v>7</v>
      </c>
      <c r="B39" s="79"/>
      <c r="C39" s="79"/>
      <c r="D39" s="79"/>
      <c r="E39" s="79"/>
      <c r="F39" s="18"/>
      <c r="G39" s="18"/>
      <c r="H39" s="19">
        <f>SUM(H7:H38)</f>
        <v>2530</v>
      </c>
      <c r="I39" s="20"/>
      <c r="J39" s="19">
        <f>SUM(J7:J38)</f>
        <v>1740</v>
      </c>
      <c r="K39" s="5"/>
    </row>
    <row r="40" spans="1:11" ht="5.25" customHeight="1">
      <c r="A40" s="9"/>
      <c r="B40" s="9"/>
      <c r="C40" s="9"/>
      <c r="D40" s="9"/>
      <c r="E40" s="9"/>
      <c r="F40" s="9"/>
      <c r="G40" s="9"/>
      <c r="H40" s="10"/>
      <c r="I40" s="11"/>
      <c r="J40" s="10"/>
      <c r="K40" s="5"/>
    </row>
    <row r="41" spans="1:11" ht="18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5"/>
    </row>
    <row r="42" spans="1:11" ht="18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5"/>
    </row>
    <row r="43" spans="1:11" ht="18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5"/>
    </row>
    <row r="44" spans="1:11" ht="18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5"/>
    </row>
    <row r="45" spans="1:1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5"/>
    </row>
    <row r="46" spans="1:11" ht="15">
      <c r="A46" s="82" t="s">
        <v>28</v>
      </c>
      <c r="B46" s="82"/>
      <c r="C46" s="82"/>
      <c r="D46" s="82" t="s">
        <v>29</v>
      </c>
      <c r="E46" s="82"/>
      <c r="F46" s="82"/>
      <c r="G46" s="83" t="s">
        <v>30</v>
      </c>
      <c r="H46" s="84"/>
      <c r="I46" s="84"/>
      <c r="J46" s="85"/>
    </row>
    <row r="47" spans="1:11" ht="15">
      <c r="A47" s="81" t="s">
        <v>0</v>
      </c>
      <c r="B47" s="81"/>
      <c r="C47" s="81"/>
      <c r="D47" s="81" t="s">
        <v>0</v>
      </c>
      <c r="E47" s="81"/>
      <c r="F47" s="81"/>
      <c r="G47" s="86" t="s">
        <v>0</v>
      </c>
      <c r="H47" s="87"/>
      <c r="I47" s="87"/>
      <c r="J47" s="88"/>
    </row>
    <row r="48" spans="1:11">
      <c r="A48" s="8"/>
      <c r="B48" s="2"/>
      <c r="C48" s="2"/>
      <c r="D48" s="2"/>
      <c r="E48" s="2"/>
      <c r="F48" s="2"/>
      <c r="G48" s="2"/>
    </row>
  </sheetData>
  <mergeCells count="24">
    <mergeCell ref="A1:J1"/>
    <mergeCell ref="A2:J2"/>
    <mergeCell ref="A3:J3"/>
    <mergeCell ref="A4:D4"/>
    <mergeCell ref="A5:D5"/>
    <mergeCell ref="I4:J4"/>
    <mergeCell ref="F5:J5"/>
    <mergeCell ref="A39:E39"/>
    <mergeCell ref="G41:J45"/>
    <mergeCell ref="D47:F47"/>
    <mergeCell ref="D46:F46"/>
    <mergeCell ref="A46:C46"/>
    <mergeCell ref="A47:C47"/>
    <mergeCell ref="G46:J46"/>
    <mergeCell ref="G47:J47"/>
    <mergeCell ref="A41:C45"/>
    <mergeCell ref="D41:F45"/>
    <mergeCell ref="C7:I7"/>
    <mergeCell ref="C14:I14"/>
    <mergeCell ref="C21:I21"/>
    <mergeCell ref="C28:I28"/>
    <mergeCell ref="C35:I35"/>
    <mergeCell ref="C13:I13"/>
    <mergeCell ref="C15:I15"/>
  </mergeCells>
  <phoneticPr fontId="3" type="noConversion"/>
  <pageMargins left="0" right="0" top="0" bottom="0" header="0" footer="0"/>
  <pageSetup paperSize="9" scale="81" orientation="portrait" horizontalDpi="1200" verticalDpi="12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Sheet</vt:lpstr>
      <vt:lpstr>Conveyance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BD1MAH14</dc:creator>
  <cp:lastModifiedBy>LENOVO</cp:lastModifiedBy>
  <cp:lastPrinted>2020-02-25T11:39:20Z</cp:lastPrinted>
  <dcterms:created xsi:type="dcterms:W3CDTF">2008-01-29T10:35:27Z</dcterms:created>
  <dcterms:modified xsi:type="dcterms:W3CDTF">2021-02-02T17:06:42Z</dcterms:modified>
</cp:coreProperties>
</file>