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</commentList>
</comments>
</file>

<file path=xl/sharedStrings.xml><?xml version="1.0" encoding="utf-8"?>
<sst xmlns="http://schemas.openxmlformats.org/spreadsheetml/2006/main" count="483" uniqueCount="223">
  <si>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</si>
  <si>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</si>
  <si>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</si>
  <si>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</si>
  <si>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</si>
  <si>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</si>
  <si>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</si>
  <si>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</si>
  <si>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</si>
  <si>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</si>
  <si>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</si>
  <si>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</si>
  <si>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</si>
  <si>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</si>
  <si>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</si>
  <si>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</si>
  <si>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</si>
  <si>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</si>
  <si>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</si>
  <si>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</si>
  <si>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</si>
  <si>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</si>
  <si>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</si>
  <si>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</si>
  <si>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</si>
  <si>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</si>
  <si>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</si>
  <si>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</si>
  <si>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</si>
  <si>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</si>
  <si>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</si>
  <si>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</si>
  <si>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</si>
  <si>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</si>
  <si>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</si>
  <si>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</si>
  <si>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</si>
  <si>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</si>
  <si>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</si>
  <si>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</si>
  <si>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</si>
  <si>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</si>
  <si>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</si>
  <si>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</si>
  <si>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</si>
  <si>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</si>
  <si>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</si>
  <si>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</si>
  <si>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</si>
  <si>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</si>
  <si>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</si>
  <si>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</si>
  <si>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</si>
  <si>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</si>
  <si>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</si>
  <si>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</si>
  <si>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</si>
  <si>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</si>
  <si>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</si>
  <si>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</si>
  <si>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</si>
  <si>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</si>
  <si>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</si>
  <si>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</si>
  <si>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</si>
  <si>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</si>
  <si>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</si>
  <si>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</si>
  <si>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</si>
  <si>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</si>
  <si>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</si>
  <si>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</si>
  <si>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</si>
  <si>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</si>
  <si>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</si>
  <si>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</si>
  <si>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</si>
  <si>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</si>
  <si>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</si>
  <si>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</si>
  <si>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</si>
  <si>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</si>
  <si>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</si>
  <si>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</si>
  <si>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</si>
  <si>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</si>
  <si>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</si>
  <si>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</si>
  <si>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</si>
  <si>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</si>
  <si>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</si>
  <si>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</si>
  <si>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</si>
  <si>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</si>
  <si>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</si>
  <si>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</si>
  <si>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</si>
  <si>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</si>
  <si>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</si>
  <si>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</si>
  <si>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</si>
  <si>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</si>
  <si>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</si>
  <si>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</si>
  <si>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</si>
  <si>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</si>
  <si>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</si>
  <si>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</si>
  <si>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</si>
  <si>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</si>
  <si>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</si>
  <si>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</si>
  <si>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</si>
  <si>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</si>
  <si>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</si>
  <si>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</si>
  <si>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</si>
  <si>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</si>
  <si>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</si>
  <si>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</si>
  <si>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</si>
  <si>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</si>
  <si>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</si>
  <si>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</si>
  <si>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</si>
  <si>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</si>
  <si>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</si>
  <si>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</si>
  <si>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</si>
  <si>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</si>
  <si>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</si>
  <si>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</si>
  <si>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</si>
  <si>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</si>
  <si>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</si>
  <si>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</si>
  <si>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</si>
  <si>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</si>
  <si>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</si>
  <si>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</si>
  <si>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</si>
  <si>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</si>
  <si>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</si>
  <si>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</si>
  <si>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</si>
  <si>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</si>
  <si>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</si>
  <si>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</si>
  <si>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</si>
  <si>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</si>
  <si>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</si>
  <si>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</si>
  <si>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</si>
  <si>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</si>
  <si>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</si>
  <si>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</si>
  <si>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</si>
  <si>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</si>
  <si>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</si>
  <si>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</si>
  <si>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</si>
  <si>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</si>
  <si>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</si>
  <si>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</si>
  <si>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</si>
  <si>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</si>
  <si>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</si>
  <si>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</si>
  <si>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</si>
  <si>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</si>
  <si>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</si>
  <si>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</si>
  <si>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</si>
  <si>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</si>
  <si>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</si>
  <si>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</si>
  <si>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</si>
  <si>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</si>
  <si>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</si>
  <si>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</si>
  <si>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</si>
  <si>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</si>
  <si>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</si>
  <si>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</si>
  <si>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</si>
  <si>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</si>
  <si>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</si>
  <si>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</si>
  <si>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</si>
  <si>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</si>
  <si>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</si>
  <si>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</si>
  <si>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</si>
  <si>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</si>
  <si>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</si>
  <si>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</si>
  <si>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</si>
  <si>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</si>
  <si>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</si>
  <si>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</si>
  <si>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</si>
  <si>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</si>
  <si>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</si>
  <si>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</si>
  <si>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</si>
  <si>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</si>
  <si>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</si>
  <si>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</si>
  <si>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</si>
  <si>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</si>
  <si>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</si>
  <si>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</si>
  <si>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</si>
  <si>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</si>
  <si>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</si>
  <si>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</si>
  <si>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</si>
  <si>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</si>
  <si>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</si>
  <si>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</si>
  <si>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26.01.2021</t>
  </si>
  <si>
    <t>Date: 26.01.2021</t>
  </si>
  <si>
    <t>Sohel Store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</si>
</sst>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H33" sqref="H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316844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316844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1856844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1096844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1076844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1226844</v>
      </c>
      <c r="F29" s="31"/>
      <c r="G29" s="2"/>
      <c r="H29" s="35"/>
    </row>
    <row r="30" spans="1:8">
      <c r="A30" s="35"/>
      <c r="B30" s="40" t="s">
        <v>220</v>
      </c>
      <c r="C30" s="39">
        <v>380000</v>
      </c>
      <c r="D30" s="251">
        <v>400000</v>
      </c>
      <c r="E30" s="41">
        <f t="shared" si="0"/>
        <v>1206844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1206844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1206844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1206844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1206844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1206844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1206844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1206844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1206844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1206844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1206844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1206844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1206844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1206844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1206844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1206844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1206844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1206844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1206844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1206844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1206844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1206844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1206844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1206844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1206844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1206844</v>
      </c>
      <c r="F55" s="31"/>
      <c r="G55" s="2"/>
    </row>
    <row r="56" spans="2:8">
      <c r="B56" s="40"/>
      <c r="C56" s="39"/>
      <c r="D56" s="39"/>
      <c r="E56" s="41">
        <f t="shared" si="1"/>
        <v>1206844</v>
      </c>
      <c r="F56" s="31"/>
      <c r="G56" s="2"/>
    </row>
    <row r="57" spans="2:8">
      <c r="B57" s="40"/>
      <c r="C57" s="39"/>
      <c r="D57" s="39"/>
      <c r="E57" s="41">
        <f t="shared" si="1"/>
        <v>1206844</v>
      </c>
      <c r="F57" s="31"/>
      <c r="G57" s="2"/>
    </row>
    <row r="58" spans="2:8">
      <c r="B58" s="40"/>
      <c r="C58" s="39"/>
      <c r="D58" s="39"/>
      <c r="E58" s="41">
        <f t="shared" si="1"/>
        <v>1206844</v>
      </c>
      <c r="F58" s="31"/>
      <c r="G58" s="2"/>
    </row>
    <row r="59" spans="2:8">
      <c r="B59" s="40"/>
      <c r="C59" s="39"/>
      <c r="D59" s="39"/>
      <c r="E59" s="41">
        <f t="shared" si="1"/>
        <v>1206844</v>
      </c>
      <c r="F59" s="31"/>
      <c r="G59" s="2"/>
    </row>
    <row r="60" spans="2:8">
      <c r="B60" s="40"/>
      <c r="C60" s="39"/>
      <c r="D60" s="39"/>
      <c r="E60" s="41">
        <f t="shared" si="1"/>
        <v>1206844</v>
      </c>
      <c r="F60" s="31"/>
      <c r="G60" s="2"/>
    </row>
    <row r="61" spans="2:8">
      <c r="B61" s="40"/>
      <c r="C61" s="39"/>
      <c r="D61" s="39"/>
      <c r="E61" s="41">
        <f t="shared" si="1"/>
        <v>1206844</v>
      </c>
      <c r="F61" s="31"/>
      <c r="G61" s="2"/>
    </row>
    <row r="62" spans="2:8">
      <c r="B62" s="40"/>
      <c r="C62" s="39"/>
      <c r="D62" s="39"/>
      <c r="E62" s="41">
        <f t="shared" si="1"/>
        <v>1206844</v>
      </c>
      <c r="F62" s="31"/>
      <c r="G62" s="2"/>
    </row>
    <row r="63" spans="2:8">
      <c r="B63" s="40"/>
      <c r="C63" s="39"/>
      <c r="D63" s="39"/>
      <c r="E63" s="41">
        <f t="shared" si="1"/>
        <v>1206844</v>
      </c>
      <c r="F63" s="31"/>
      <c r="G63" s="2"/>
    </row>
    <row r="64" spans="2:8">
      <c r="B64" s="40"/>
      <c r="C64" s="39"/>
      <c r="D64" s="39"/>
      <c r="E64" s="41">
        <f t="shared" si="1"/>
        <v>1206844</v>
      </c>
      <c r="F64" s="31"/>
      <c r="G64" s="2"/>
    </row>
    <row r="65" spans="2:7">
      <c r="B65" s="40"/>
      <c r="C65" s="39"/>
      <c r="D65" s="39"/>
      <c r="E65" s="41">
        <f t="shared" si="1"/>
        <v>1206844</v>
      </c>
      <c r="F65" s="31"/>
      <c r="G65" s="2"/>
    </row>
    <row r="66" spans="2:7">
      <c r="B66" s="40"/>
      <c r="C66" s="39"/>
      <c r="D66" s="39"/>
      <c r="E66" s="41">
        <f t="shared" si="1"/>
        <v>1206844</v>
      </c>
      <c r="F66" s="31"/>
      <c r="G66" s="2"/>
    </row>
    <row r="67" spans="2:7">
      <c r="B67" s="40"/>
      <c r="C67" s="39"/>
      <c r="D67" s="39"/>
      <c r="E67" s="41">
        <f t="shared" si="1"/>
        <v>1206844</v>
      </c>
      <c r="F67" s="31"/>
      <c r="G67" s="2"/>
    </row>
    <row r="68" spans="2:7">
      <c r="B68" s="40"/>
      <c r="C68" s="39"/>
      <c r="D68" s="39"/>
      <c r="E68" s="41">
        <f t="shared" si="1"/>
        <v>1206844</v>
      </c>
      <c r="F68" s="31"/>
      <c r="G68" s="2"/>
    </row>
    <row r="69" spans="2:7">
      <c r="B69" s="40"/>
      <c r="C69" s="39"/>
      <c r="D69" s="39"/>
      <c r="E69" s="41">
        <f t="shared" si="1"/>
        <v>1206844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1206844</v>
      </c>
      <c r="F70" s="31"/>
      <c r="G70" s="2"/>
    </row>
    <row r="71" spans="2:7">
      <c r="B71" s="40"/>
      <c r="C71" s="39"/>
      <c r="D71" s="39"/>
      <c r="E71" s="41">
        <f t="shared" si="2"/>
        <v>1206844</v>
      </c>
      <c r="F71" s="31"/>
      <c r="G71" s="2"/>
    </row>
    <row r="72" spans="2:7">
      <c r="B72" s="40"/>
      <c r="C72" s="39"/>
      <c r="D72" s="39"/>
      <c r="E72" s="41">
        <f t="shared" si="2"/>
        <v>1206844</v>
      </c>
      <c r="F72" s="31"/>
      <c r="G72" s="2"/>
    </row>
    <row r="73" spans="2:7">
      <c r="B73" s="40"/>
      <c r="C73" s="39"/>
      <c r="D73" s="39"/>
      <c r="E73" s="41">
        <f t="shared" si="2"/>
        <v>1206844</v>
      </c>
      <c r="F73" s="31"/>
      <c r="G73" s="2"/>
    </row>
    <row r="74" spans="2:7">
      <c r="B74" s="40"/>
      <c r="C74" s="39"/>
      <c r="D74" s="39"/>
      <c r="E74" s="41">
        <f t="shared" si="2"/>
        <v>1206844</v>
      </c>
      <c r="F74" s="31"/>
      <c r="G74" s="2"/>
    </row>
    <row r="75" spans="2:7">
      <c r="B75" s="40"/>
      <c r="C75" s="39"/>
      <c r="D75" s="39"/>
      <c r="E75" s="41">
        <f t="shared" si="2"/>
        <v>1206844</v>
      </c>
      <c r="F75" s="33"/>
      <c r="G75" s="2"/>
    </row>
    <row r="76" spans="2:7">
      <c r="B76" s="40"/>
      <c r="C76" s="39"/>
      <c r="D76" s="39"/>
      <c r="E76" s="41">
        <f t="shared" si="2"/>
        <v>1206844</v>
      </c>
      <c r="F76" s="31"/>
      <c r="G76" s="2"/>
    </row>
    <row r="77" spans="2:7">
      <c r="B77" s="40"/>
      <c r="C77" s="39"/>
      <c r="D77" s="39"/>
      <c r="E77" s="41">
        <f t="shared" si="2"/>
        <v>1206844</v>
      </c>
      <c r="F77" s="31"/>
      <c r="G77" s="2"/>
    </row>
    <row r="78" spans="2:7">
      <c r="B78" s="40"/>
      <c r="C78" s="39"/>
      <c r="D78" s="39"/>
      <c r="E78" s="41">
        <f t="shared" si="2"/>
        <v>1206844</v>
      </c>
      <c r="F78" s="31"/>
      <c r="G78" s="2"/>
    </row>
    <row r="79" spans="2:7">
      <c r="B79" s="40"/>
      <c r="C79" s="39"/>
      <c r="D79" s="39"/>
      <c r="E79" s="41">
        <f t="shared" si="2"/>
        <v>1206844</v>
      </c>
      <c r="F79" s="31"/>
      <c r="G79" s="2"/>
    </row>
    <row r="80" spans="2:7">
      <c r="B80" s="40"/>
      <c r="C80" s="39"/>
      <c r="D80" s="39"/>
      <c r="E80" s="41">
        <f t="shared" si="2"/>
        <v>1206844</v>
      </c>
      <c r="F80" s="31"/>
      <c r="G80" s="2"/>
    </row>
    <row r="81" spans="2:7">
      <c r="B81" s="40"/>
      <c r="C81" s="39"/>
      <c r="D81" s="39"/>
      <c r="E81" s="41">
        <f t="shared" si="2"/>
        <v>1206844</v>
      </c>
      <c r="F81" s="31"/>
      <c r="G81" s="2"/>
    </row>
    <row r="82" spans="2:7">
      <c r="B82" s="40"/>
      <c r="C82" s="39"/>
      <c r="D82" s="39"/>
      <c r="E82" s="41">
        <f t="shared" si="2"/>
        <v>1206844</v>
      </c>
      <c r="F82" s="31"/>
      <c r="G82" s="2"/>
    </row>
    <row r="83" spans="2:7">
      <c r="B83" s="45"/>
      <c r="C83" s="41">
        <f>SUM(C5:C72)</f>
        <v>9845344</v>
      </c>
      <c r="D83" s="41">
        <f>SUM(D5:D77)</f>
        <v>8638500</v>
      </c>
      <c r="E83" s="66">
        <f>E71</f>
        <v>1206844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O47" sqref="O4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88" t="s">
        <v>17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</row>
    <row r="2" spans="1:26" s="200" customFormat="1" ht="18">
      <c r="A2" s="289" t="s">
        <v>95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6" s="201" customFormat="1" ht="16.5" thickBot="1">
      <c r="A3" s="290" t="s">
        <v>180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2"/>
      <c r="U3" s="115"/>
      <c r="V3" s="8"/>
      <c r="W3" s="8"/>
      <c r="X3" s="8"/>
      <c r="Y3" s="8"/>
      <c r="Z3" s="29"/>
    </row>
    <row r="4" spans="1:26" s="203" customFormat="1">
      <c r="A4" s="293" t="s">
        <v>96</v>
      </c>
      <c r="B4" s="295" t="s">
        <v>97</v>
      </c>
      <c r="C4" s="297" t="s">
        <v>98</v>
      </c>
      <c r="D4" s="297" t="s">
        <v>99</v>
      </c>
      <c r="E4" s="297" t="s">
        <v>100</v>
      </c>
      <c r="F4" s="297" t="s">
        <v>101</v>
      </c>
      <c r="G4" s="297" t="s">
        <v>102</v>
      </c>
      <c r="H4" s="297" t="s">
        <v>103</v>
      </c>
      <c r="I4" s="297" t="s">
        <v>126</v>
      </c>
      <c r="J4" s="297" t="s">
        <v>104</v>
      </c>
      <c r="K4" s="297" t="s">
        <v>105</v>
      </c>
      <c r="L4" s="297" t="s">
        <v>106</v>
      </c>
      <c r="M4" s="297" t="s">
        <v>107</v>
      </c>
      <c r="N4" s="297" t="s">
        <v>108</v>
      </c>
      <c r="O4" s="303" t="s">
        <v>190</v>
      </c>
      <c r="P4" s="305" t="s">
        <v>109</v>
      </c>
      <c r="Q4" s="301" t="s">
        <v>29</v>
      </c>
      <c r="R4" s="299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294"/>
      <c r="B5" s="296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304"/>
      <c r="P5" s="306"/>
      <c r="Q5" s="302"/>
      <c r="R5" s="300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 t="s">
        <v>220</v>
      </c>
      <c r="B25" s="219">
        <v>1800</v>
      </c>
      <c r="C25" s="212"/>
      <c r="D25" s="220"/>
      <c r="E25" s="220"/>
      <c r="F25" s="220">
        <v>55</v>
      </c>
      <c r="G25" s="220">
        <v>190</v>
      </c>
      <c r="H25" s="220"/>
      <c r="I25" s="220"/>
      <c r="J25" s="220">
        <v>140</v>
      </c>
      <c r="K25" s="220">
        <v>480</v>
      </c>
      <c r="L25" s="220"/>
      <c r="M25" s="220"/>
      <c r="N25" s="253">
        <v>20</v>
      </c>
      <c r="O25" s="220"/>
      <c r="P25" s="220"/>
      <c r="Q25" s="220"/>
      <c r="R25" s="222"/>
      <c r="S25" s="216">
        <f t="shared" si="0"/>
        <v>2685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17200</v>
      </c>
      <c r="C37" s="238">
        <f t="shared" ref="C37:R37" si="1">SUM(C6:C36)</f>
        <v>3200</v>
      </c>
      <c r="D37" s="238">
        <f t="shared" si="1"/>
        <v>16133</v>
      </c>
      <c r="E37" s="238">
        <f t="shared" si="1"/>
        <v>5150</v>
      </c>
      <c r="F37" s="238">
        <f t="shared" si="1"/>
        <v>595</v>
      </c>
      <c r="G37" s="238">
        <f>SUM(G6:G36)</f>
        <v>5110</v>
      </c>
      <c r="H37" s="238">
        <f t="shared" si="1"/>
        <v>0</v>
      </c>
      <c r="I37" s="238">
        <f t="shared" si="1"/>
        <v>150</v>
      </c>
      <c r="J37" s="238">
        <f t="shared" si="1"/>
        <v>1690</v>
      </c>
      <c r="K37" s="238">
        <f t="shared" si="1"/>
        <v>9200</v>
      </c>
      <c r="L37" s="238">
        <f t="shared" si="1"/>
        <v>0</v>
      </c>
      <c r="M37" s="238">
        <f t="shared" si="1"/>
        <v>692</v>
      </c>
      <c r="N37" s="256">
        <f t="shared" si="1"/>
        <v>410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126530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181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 t="s">
        <v>220</v>
      </c>
      <c r="B24" s="109">
        <v>528585</v>
      </c>
      <c r="C24" s="109">
        <v>343290</v>
      </c>
      <c r="D24" s="109">
        <v>2685</v>
      </c>
      <c r="E24" s="109">
        <f t="shared" si="0"/>
        <v>345975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10822325</v>
      </c>
      <c r="C33" s="109">
        <f>SUM(C5:C32)</f>
        <v>10558740</v>
      </c>
      <c r="D33" s="109">
        <f>SUM(D5:D32)</f>
        <v>56050</v>
      </c>
      <c r="E33" s="109">
        <f>SUM(E5:E32)</f>
        <v>10614790</v>
      </c>
      <c r="F33" s="117">
        <f>B33-E33</f>
        <v>207535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188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2000</v>
      </c>
      <c r="D42" s="141" t="s">
        <v>220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26865</v>
      </c>
      <c r="D43" s="102" t="s">
        <v>215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200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213</v>
      </c>
      <c r="B51" s="154"/>
      <c r="C51" s="153">
        <v>4800</v>
      </c>
      <c r="D51" s="160" t="s">
        <v>218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186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193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215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79010</v>
      </c>
      <c r="D56" s="157" t="s">
        <v>220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205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538131</v>
      </c>
      <c r="D58" s="160" t="s">
        <v>220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190340</v>
      </c>
      <c r="D59" s="154" t="s">
        <v>219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222</v>
      </c>
      <c r="B60" s="106"/>
      <c r="C60" s="153">
        <v>15000</v>
      </c>
      <c r="D60" s="157" t="s">
        <v>220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900</v>
      </c>
      <c r="D68" s="160" t="s">
        <v>220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24136</v>
      </c>
      <c r="D71" s="157" t="s">
        <v>220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28000</v>
      </c>
      <c r="D77" s="157" t="s">
        <v>217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197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193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198</v>
      </c>
      <c r="B88" s="154"/>
      <c r="C88" s="153">
        <v>41070</v>
      </c>
      <c r="D88" s="154" t="s">
        <v>197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204</v>
      </c>
      <c r="B89" s="106"/>
      <c r="C89" s="153">
        <v>11375</v>
      </c>
      <c r="D89" s="160" t="s">
        <v>217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214</v>
      </c>
      <c r="B92" s="106"/>
      <c r="C92" s="153">
        <v>12620</v>
      </c>
      <c r="D92" s="154" t="s">
        <v>212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188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184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188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206</v>
      </c>
      <c r="B104" s="154"/>
      <c r="C104" s="153">
        <v>2300</v>
      </c>
      <c r="D104" s="154" t="s">
        <v>207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2590772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2590772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4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2" t="s">
        <v>216</v>
      </c>
      <c r="B1" s="323"/>
      <c r="C1" s="323"/>
      <c r="D1" s="323"/>
      <c r="E1" s="324"/>
      <c r="F1" s="5"/>
      <c r="G1" s="5"/>
    </row>
    <row r="2" spans="1:29" ht="23.25">
      <c r="A2" s="325" t="s">
        <v>221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8000741</v>
      </c>
      <c r="C4" s="68"/>
      <c r="D4" s="68" t="s">
        <v>12</v>
      </c>
      <c r="E4" s="71">
        <v>3020708.1497999998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250056.17619999996</v>
      </c>
      <c r="C5" s="70"/>
      <c r="D5" s="68" t="s">
        <v>23</v>
      </c>
      <c r="E5" s="71">
        <v>1206844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342785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2590772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126530</v>
      </c>
      <c r="C8" s="69"/>
      <c r="D8" s="68" t="s">
        <v>32</v>
      </c>
      <c r="E8" s="71">
        <v>31640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153906.17619999999</v>
      </c>
      <c r="C10" s="69"/>
      <c r="D10" s="68" t="s">
        <v>159</v>
      </c>
      <c r="E10" s="72">
        <v>661279.02639999986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7916147.1761999996</v>
      </c>
      <c r="C13" s="69"/>
      <c r="D13" s="69" t="s">
        <v>7</v>
      </c>
      <c r="E13" s="72">
        <f>E4+E5+E6+E7+E8+E9+E10</f>
        <v>7916147.1761999996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249" t="s">
        <v>133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538131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2021-01-26T15:41:17Z</dcterms:modified>
</cp:coreProperties>
</file>