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</commentList>
</comments>
</file>

<file path=xl/sharedStrings.xml><?xml version="1.0" encoding="utf-8"?>
<sst xmlns="http://schemas.openxmlformats.org/spreadsheetml/2006/main" count="450" uniqueCount="210">
  <si>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</si>
  <si>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</si>
  <si>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</si>
  <si>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</si>
  <si>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</si>
  <si>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</si>
  <si>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</si>
  <si>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</si>
  <si>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</si>
  <si>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</si>
  <si>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</si>
  <si>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</si>
  <si>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</si>
  <si>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</si>
  <si>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</si>
  <si>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</si>
  <si>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</si>
  <si>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</si>
  <si>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</si>
  <si>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</si>
  <si>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</si>
  <si>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</si>
  <si>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</si>
  <si>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</si>
  <si>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</si>
  <si>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</si>
  <si>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</si>
  <si>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</si>
  <si>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</si>
  <si>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</si>
  <si>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</si>
  <si>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</si>
  <si>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</si>
  <si>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</si>
  <si>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</si>
  <si>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</si>
  <si>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</si>
  <si>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</si>
  <si>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</si>
  <si>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</si>
  <si>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</si>
  <si>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</si>
  <si>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</si>
  <si>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</si>
  <si>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</si>
  <si>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</si>
  <si>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</si>
  <si>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</si>
  <si>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</si>
  <si>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</si>
  <si>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</si>
  <si>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</si>
  <si>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</si>
  <si>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</si>
  <si>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</si>
  <si>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</si>
  <si>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</si>
  <si>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</si>
  <si>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</si>
  <si>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</si>
  <si>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</si>
  <si>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</si>
  <si>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</si>
  <si>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</si>
  <si>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</si>
  <si>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</si>
  <si>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</si>
  <si>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</si>
  <si>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</si>
  <si>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</si>
  <si>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</si>
  <si>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</si>
  <si>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</si>
  <si>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</si>
  <si>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</si>
  <si>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</si>
  <si>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</si>
  <si>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</si>
  <si>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</si>
  <si>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</si>
  <si>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</si>
  <si>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</si>
  <si>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</si>
  <si>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</si>
  <si>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</si>
  <si>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</si>
  <si>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</si>
  <si>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</si>
  <si>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</si>
  <si>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</si>
  <si>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</si>
  <si>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</si>
  <si>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</si>
  <si>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</si>
  <si>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</si>
  <si>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</si>
  <si>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</si>
  <si>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</si>
  <si>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</si>
  <si>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</si>
  <si>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</si>
  <si>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</si>
  <si>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</si>
  <si>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</si>
  <si>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</si>
  <si>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</si>
  <si>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</si>
  <si>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</si>
  <si>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</si>
  <si>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</si>
  <si>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</si>
  <si>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</si>
  <si>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</si>
  <si>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</si>
  <si>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</si>
  <si>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</si>
  <si>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</si>
  <si>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</si>
  <si>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</si>
  <si>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</si>
  <si>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</si>
  <si>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</si>
  <si>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</si>
  <si>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</si>
  <si>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</si>
  <si>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</si>
  <si>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</si>
  <si>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</si>
  <si>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</si>
  <si>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</si>
  <si>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</si>
  <si>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</si>
  <si>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</si>
  <si>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</si>
  <si>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</si>
  <si>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</si>
  <si>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</si>
  <si>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</si>
  <si>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</si>
  <si>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</si>
  <si>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</si>
  <si>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</si>
  <si>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</si>
  <si>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</si>
  <si>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</si>
  <si>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</si>
  <si>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</si>
  <si>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</si>
  <si>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</si>
  <si>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</si>
  <si>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</si>
  <si>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</si>
  <si>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</si>
  <si>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</si>
  <si>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</si>
  <si>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</si>
  <si>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</si>
  <si>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</si>
  <si>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</si>
  <si>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</si>
  <si>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</si>
  <si>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</si>
  <si>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</si>
  <si>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</si>
  <si>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</si>
  <si>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</si>
  <si>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</si>
  <si>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</si>
  <si>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</si>
  <si>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</si>
  <si>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</si>
  <si>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</si>
  <si>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</si>
  <si>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</si>
  <si>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</si>
  <si>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</si>
  <si>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</si>
  <si>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</si>
  <si>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</si>
  <si>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</si>
  <si>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</si>
  <si>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</si>
  <si>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</si>
  <si>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</si>
  <si>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</si>
  <si>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</si>
  <si>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</si>
  <si>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</si>
  <si>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</si>
  <si>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</si>
  <si>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</si>
  <si>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</si>
  <si>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</si>
  <si>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</si>
  <si>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</si>
  <si>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</si>
  <si>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</si>
  <si>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Shohel Store</t>
  </si>
  <si>
    <t>07.11.2020</t>
  </si>
  <si>
    <t>A.M Computer</t>
  </si>
  <si>
    <t>08.11.2020</t>
  </si>
  <si>
    <t>Ma MoB Nal</t>
  </si>
  <si>
    <t>09.11.2020</t>
  </si>
  <si>
    <t>10.11.2020</t>
  </si>
  <si>
    <t>11.11.2020</t>
  </si>
  <si>
    <t>12.11.2020</t>
  </si>
  <si>
    <t>Jamil Bhaira</t>
  </si>
  <si>
    <t>Alomgir  Mama</t>
  </si>
  <si>
    <t>Date: 14.11.2020</t>
  </si>
  <si>
    <t>14.11.2020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</si>
</sst>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61914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193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194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196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198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200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202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203</v>
      </c>
      <c r="C15" s="39">
        <v>395000</v>
      </c>
      <c r="D15" s="288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204</v>
      </c>
      <c r="C16" s="39">
        <v>460000</v>
      </c>
      <c r="D16" s="288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205</v>
      </c>
      <c r="C17" s="39">
        <v>300000</v>
      </c>
      <c r="D17" s="288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209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2356844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2356844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2356844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2356844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2356844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2356844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2356844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2356844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2356844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2356844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2356844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2356844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2356844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2356844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2356844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2356844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2356844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2356844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2356844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2356844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2356844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2356844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2356844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2356844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2356844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2356844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2356844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2356844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2356844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2356844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2356844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2356844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2356844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2356844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2356844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2356844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2356844</v>
      </c>
      <c r="F55" s="31"/>
      <c r="G55" s="2"/>
    </row>
    <row r="56" spans="2:8">
      <c r="B56" s="40"/>
      <c r="C56" s="39"/>
      <c r="D56" s="39"/>
      <c r="E56" s="41">
        <f t="shared" si="1"/>
        <v>2356844</v>
      </c>
      <c r="F56" s="31"/>
      <c r="G56" s="2"/>
    </row>
    <row r="57" spans="2:8">
      <c r="B57" s="40"/>
      <c r="C57" s="39"/>
      <c r="D57" s="39"/>
      <c r="E57" s="41">
        <f t="shared" si="1"/>
        <v>2356844</v>
      </c>
      <c r="F57" s="31"/>
      <c r="G57" s="2"/>
    </row>
    <row r="58" spans="2:8">
      <c r="B58" s="40"/>
      <c r="C58" s="39"/>
      <c r="D58" s="39"/>
      <c r="E58" s="41">
        <f t="shared" si="1"/>
        <v>2356844</v>
      </c>
      <c r="F58" s="31"/>
      <c r="G58" s="2"/>
    </row>
    <row r="59" spans="2:8">
      <c r="B59" s="40"/>
      <c r="C59" s="39"/>
      <c r="D59" s="39"/>
      <c r="E59" s="41">
        <f t="shared" si="1"/>
        <v>2356844</v>
      </c>
      <c r="F59" s="31"/>
      <c r="G59" s="2"/>
    </row>
    <row r="60" spans="2:8">
      <c r="B60" s="40"/>
      <c r="C60" s="39"/>
      <c r="D60" s="39"/>
      <c r="E60" s="41">
        <f t="shared" si="1"/>
        <v>2356844</v>
      </c>
      <c r="F60" s="31"/>
      <c r="G60" s="2"/>
    </row>
    <row r="61" spans="2:8">
      <c r="B61" s="40"/>
      <c r="C61" s="39"/>
      <c r="D61" s="39"/>
      <c r="E61" s="41">
        <f t="shared" si="1"/>
        <v>2356844</v>
      </c>
      <c r="F61" s="31"/>
      <c r="G61" s="2"/>
    </row>
    <row r="62" spans="2:8">
      <c r="B62" s="40"/>
      <c r="C62" s="39"/>
      <c r="D62" s="39"/>
      <c r="E62" s="41">
        <f t="shared" si="1"/>
        <v>2356844</v>
      </c>
      <c r="F62" s="31"/>
      <c r="G62" s="2"/>
    </row>
    <row r="63" spans="2:8">
      <c r="B63" s="40"/>
      <c r="C63" s="39"/>
      <c r="D63" s="39"/>
      <c r="E63" s="41">
        <f t="shared" si="1"/>
        <v>2356844</v>
      </c>
      <c r="F63" s="31"/>
      <c r="G63" s="2"/>
    </row>
    <row r="64" spans="2:8">
      <c r="B64" s="40"/>
      <c r="C64" s="39"/>
      <c r="D64" s="39"/>
      <c r="E64" s="41">
        <f t="shared" si="1"/>
        <v>2356844</v>
      </c>
      <c r="F64" s="31"/>
      <c r="G64" s="2"/>
    </row>
    <row r="65" spans="2:7">
      <c r="B65" s="40"/>
      <c r="C65" s="39"/>
      <c r="D65" s="39"/>
      <c r="E65" s="41">
        <f t="shared" si="1"/>
        <v>2356844</v>
      </c>
      <c r="F65" s="31"/>
      <c r="G65" s="2"/>
    </row>
    <row r="66" spans="2:7">
      <c r="B66" s="40"/>
      <c r="C66" s="39"/>
      <c r="D66" s="39"/>
      <c r="E66" s="41">
        <f t="shared" si="1"/>
        <v>2356844</v>
      </c>
      <c r="F66" s="31"/>
      <c r="G66" s="2"/>
    </row>
    <row r="67" spans="2:7">
      <c r="B67" s="40"/>
      <c r="C67" s="39"/>
      <c r="D67" s="39"/>
      <c r="E67" s="41">
        <f t="shared" si="1"/>
        <v>2356844</v>
      </c>
      <c r="F67" s="31"/>
      <c r="G67" s="2"/>
    </row>
    <row r="68" spans="2:7">
      <c r="B68" s="40"/>
      <c r="C68" s="39"/>
      <c r="D68" s="39"/>
      <c r="E68" s="41">
        <f t="shared" si="1"/>
        <v>2356844</v>
      </c>
      <c r="F68" s="31"/>
      <c r="G68" s="2"/>
    </row>
    <row r="69" spans="2:7">
      <c r="B69" s="40"/>
      <c r="C69" s="39"/>
      <c r="D69" s="39"/>
      <c r="E69" s="41">
        <f t="shared" si="1"/>
        <v>2356844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2356844</v>
      </c>
      <c r="F70" s="31"/>
      <c r="G70" s="2"/>
    </row>
    <row r="71" spans="2:7">
      <c r="B71" s="40"/>
      <c r="C71" s="39"/>
      <c r="D71" s="39"/>
      <c r="E71" s="41">
        <f t="shared" si="2"/>
        <v>2356844</v>
      </c>
      <c r="F71" s="31"/>
      <c r="G71" s="2"/>
    </row>
    <row r="72" spans="2:7">
      <c r="B72" s="40"/>
      <c r="C72" s="39"/>
      <c r="D72" s="39"/>
      <c r="E72" s="41">
        <f t="shared" si="2"/>
        <v>2356844</v>
      </c>
      <c r="F72" s="31"/>
      <c r="G72" s="2"/>
    </row>
    <row r="73" spans="2:7">
      <c r="B73" s="40"/>
      <c r="C73" s="39"/>
      <c r="D73" s="39"/>
      <c r="E73" s="41">
        <f t="shared" si="2"/>
        <v>2356844</v>
      </c>
      <c r="F73" s="31"/>
      <c r="G73" s="2"/>
    </row>
    <row r="74" spans="2:7">
      <c r="B74" s="40"/>
      <c r="C74" s="39"/>
      <c r="D74" s="39"/>
      <c r="E74" s="41">
        <f t="shared" si="2"/>
        <v>2356844</v>
      </c>
      <c r="F74" s="31"/>
      <c r="G74" s="2"/>
    </row>
    <row r="75" spans="2:7">
      <c r="B75" s="40"/>
      <c r="C75" s="39"/>
      <c r="D75" s="39"/>
      <c r="E75" s="41">
        <f t="shared" si="2"/>
        <v>2356844</v>
      </c>
      <c r="F75" s="33"/>
      <c r="G75" s="2"/>
    </row>
    <row r="76" spans="2:7">
      <c r="B76" s="40"/>
      <c r="C76" s="39"/>
      <c r="D76" s="39"/>
      <c r="E76" s="41">
        <f t="shared" si="2"/>
        <v>2356844</v>
      </c>
      <c r="F76" s="31"/>
      <c r="G76" s="2"/>
    </row>
    <row r="77" spans="2:7">
      <c r="B77" s="40"/>
      <c r="C77" s="39"/>
      <c r="D77" s="39"/>
      <c r="E77" s="41">
        <f t="shared" si="2"/>
        <v>2356844</v>
      </c>
      <c r="F77" s="31"/>
      <c r="G77" s="2"/>
    </row>
    <row r="78" spans="2:7">
      <c r="B78" s="40"/>
      <c r="C78" s="39"/>
      <c r="D78" s="39"/>
      <c r="E78" s="41">
        <f t="shared" si="2"/>
        <v>2356844</v>
      </c>
      <c r="F78" s="31"/>
      <c r="G78" s="2"/>
    </row>
    <row r="79" spans="2:7">
      <c r="B79" s="40"/>
      <c r="C79" s="39"/>
      <c r="D79" s="39"/>
      <c r="E79" s="41">
        <f t="shared" si="2"/>
        <v>2356844</v>
      </c>
      <c r="F79" s="31"/>
      <c r="G79" s="2"/>
    </row>
    <row r="80" spans="2:7">
      <c r="B80" s="40"/>
      <c r="C80" s="39"/>
      <c r="D80" s="39"/>
      <c r="E80" s="41">
        <f t="shared" si="2"/>
        <v>2356844</v>
      </c>
      <c r="F80" s="31"/>
      <c r="G80" s="2"/>
    </row>
    <row r="81" spans="2:7">
      <c r="B81" s="40"/>
      <c r="C81" s="39"/>
      <c r="D81" s="39"/>
      <c r="E81" s="41">
        <f t="shared" si="2"/>
        <v>2356844</v>
      </c>
      <c r="F81" s="31"/>
      <c r="G81" s="2"/>
    </row>
    <row r="82" spans="2:7">
      <c r="B82" s="40"/>
      <c r="C82" s="39"/>
      <c r="D82" s="39"/>
      <c r="E82" s="41">
        <f t="shared" si="2"/>
        <v>2356844</v>
      </c>
      <c r="F82" s="31"/>
      <c r="G82" s="2"/>
    </row>
    <row r="83" spans="2:7">
      <c r="B83" s="45"/>
      <c r="C83" s="41">
        <f>SUM(C5:C72)</f>
        <v>5756844</v>
      </c>
      <c r="D83" s="41">
        <f>SUM(D5:D77)</f>
        <v>3400000</v>
      </c>
      <c r="E83" s="66">
        <f>E71+C83-D83</f>
        <v>4713688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9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208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2196400.1397142857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135309.91312857115</v>
      </c>
      <c r="C5" s="71"/>
      <c r="D5" s="68" t="s">
        <v>23</v>
      </c>
      <c r="E5" s="72">
        <v>2356844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8636050.9131285716</v>
      </c>
      <c r="C6" s="68"/>
      <c r="D6" s="68" t="s">
        <v>28</v>
      </c>
      <c r="E6" s="287">
        <v>1136115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2291807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28745</v>
      </c>
      <c r="C8" s="70"/>
      <c r="D8" s="68" t="s">
        <v>34</v>
      </c>
      <c r="E8" s="72">
        <v>29180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106564.91312857115</v>
      </c>
      <c r="C10" s="70"/>
      <c r="D10" s="68" t="s">
        <v>29</v>
      </c>
      <c r="E10" s="73">
        <v>484840.77341428585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8557305.9131285716</v>
      </c>
      <c r="C13" s="70"/>
      <c r="D13" s="70" t="s">
        <v>7</v>
      </c>
      <c r="E13" s="73">
        <f>E4+E5+E6+E7+E8+E9+E10</f>
        <v>8557305.9131285716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48755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50888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305661</v>
      </c>
      <c r="C22" s="16"/>
      <c r="D22" s="19" t="s">
        <v>37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0.8554687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>
      <c r="A8" s="112" t="s">
        <v>194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>
      <c r="A9" s="112" t="s">
        <v>196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>
      <c r="A10" s="112" t="s">
        <v>198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>
      <c r="A11" s="112" t="s">
        <v>200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>
      <c r="A12" s="112" t="s">
        <v>202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>
      <c r="A13" s="112" t="s">
        <v>203</v>
      </c>
      <c r="B13" s="113">
        <v>428130</v>
      </c>
      <c r="C13" s="113">
        <v>469125</v>
      </c>
      <c r="D13" s="113">
        <v>2580</v>
      </c>
      <c r="E13" s="113">
        <f t="shared" si="0"/>
        <v>471705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>
      <c r="A14" s="112" t="s">
        <v>204</v>
      </c>
      <c r="B14" s="113">
        <v>313070</v>
      </c>
      <c r="C14" s="113">
        <v>297170</v>
      </c>
      <c r="D14" s="113">
        <v>1590</v>
      </c>
      <c r="E14" s="113">
        <f t="shared" si="0"/>
        <v>298760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>
      <c r="A15" s="112" t="s">
        <v>205</v>
      </c>
      <c r="B15" s="113">
        <v>589130</v>
      </c>
      <c r="C15" s="113">
        <v>580715</v>
      </c>
      <c r="D15" s="113">
        <v>1750</v>
      </c>
      <c r="E15" s="113">
        <f t="shared" si="0"/>
        <v>582465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>
      <c r="A16" s="112" t="s">
        <v>209</v>
      </c>
      <c r="B16" s="113">
        <v>499915</v>
      </c>
      <c r="C16" s="113">
        <v>555870</v>
      </c>
      <c r="D16" s="113">
        <v>2020</v>
      </c>
      <c r="E16" s="113">
        <f t="shared" si="0"/>
        <v>557890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5600355</v>
      </c>
      <c r="C33" s="113">
        <f>SUM(C5:C32)</f>
        <v>5879195</v>
      </c>
      <c r="D33" s="113">
        <f>SUM(D5:D32)</f>
        <v>28430</v>
      </c>
      <c r="E33" s="113">
        <f>SUM(E5:E32)</f>
        <v>5907625</v>
      </c>
      <c r="F33" s="121">
        <f>B33-E33</f>
        <v>-307270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3.5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>
      <c r="A39" s="142" t="s">
        <v>53</v>
      </c>
      <c r="B39" s="289" t="s">
        <v>51</v>
      </c>
      <c r="C39" s="113">
        <v>4000</v>
      </c>
      <c r="D39" s="153" t="s">
        <v>196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>
      <c r="A41" s="156" t="s">
        <v>56</v>
      </c>
      <c r="B41" s="106" t="s">
        <v>57</v>
      </c>
      <c r="C41" s="113">
        <v>8840</v>
      </c>
      <c r="D41" s="106" t="s">
        <v>205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>
      <c r="A42" s="156" t="s">
        <v>155</v>
      </c>
      <c r="B42" s="106" t="s">
        <v>113</v>
      </c>
      <c r="C42" s="113">
        <v>100</v>
      </c>
      <c r="D42" s="106" t="s">
        <v>205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>
      <c r="A43" s="284" t="s">
        <v>139</v>
      </c>
      <c r="B43" s="106" t="s">
        <v>162</v>
      </c>
      <c r="C43" s="113">
        <v>21200</v>
      </c>
      <c r="D43" s="106" t="s">
        <v>203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3.5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4.25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3.5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>
      <c r="A48" s="181" t="s">
        <v>25</v>
      </c>
      <c r="B48" s="110"/>
      <c r="C48" s="182">
        <v>208875</v>
      </c>
      <c r="D48" s="180" t="s">
        <v>202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>
      <c r="A50" s="185" t="s">
        <v>24</v>
      </c>
      <c r="B50" s="116"/>
      <c r="C50" s="182">
        <v>62000</v>
      </c>
      <c r="D50" s="178" t="s">
        <v>204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>
      <c r="A51" s="185" t="s">
        <v>64</v>
      </c>
      <c r="B51" s="110"/>
      <c r="C51" s="182">
        <v>68810</v>
      </c>
      <c r="D51" s="186" t="s">
        <v>209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>
      <c r="A53" s="181" t="s">
        <v>66</v>
      </c>
      <c r="B53" s="110"/>
      <c r="C53" s="182">
        <v>305941</v>
      </c>
      <c r="D53" s="189" t="s">
        <v>209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>
      <c r="A54" s="181" t="s">
        <v>67</v>
      </c>
      <c r="B54" s="110"/>
      <c r="C54" s="182">
        <v>190395</v>
      </c>
      <c r="D54" s="178" t="s">
        <v>209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>
      <c r="A55" s="187" t="s">
        <v>201</v>
      </c>
      <c r="B55" s="183"/>
      <c r="C55" s="182">
        <v>7000</v>
      </c>
      <c r="D55" s="189" t="s">
        <v>200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>
      <c r="A56" s="185" t="s">
        <v>146</v>
      </c>
      <c r="B56" s="110"/>
      <c r="C56" s="182">
        <v>38000</v>
      </c>
      <c r="D56" s="186" t="s">
        <v>203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>
      <c r="A57" s="185" t="s">
        <v>197</v>
      </c>
      <c r="B57" s="110"/>
      <c r="C57" s="182">
        <v>19000</v>
      </c>
      <c r="D57" s="186" t="s">
        <v>205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>
      <c r="A61" s="185" t="s">
        <v>70</v>
      </c>
      <c r="B61" s="110"/>
      <c r="C61" s="182">
        <v>8000</v>
      </c>
      <c r="D61" s="189" t="s">
        <v>200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>
      <c r="A62" s="185" t="s">
        <v>77</v>
      </c>
      <c r="B62" s="110"/>
      <c r="C62" s="182">
        <v>50888</v>
      </c>
      <c r="D62" s="189" t="s">
        <v>204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>
      <c r="A66" s="185" t="s">
        <v>84</v>
      </c>
      <c r="B66" s="110"/>
      <c r="C66" s="182">
        <v>6000</v>
      </c>
      <c r="D66" s="183" t="s">
        <v>209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>
      <c r="A73" s="185" t="s">
        <v>100</v>
      </c>
      <c r="B73" s="110"/>
      <c r="C73" s="182">
        <v>19000</v>
      </c>
      <c r="D73" s="186" t="s">
        <v>198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>
      <c r="A74" s="185" t="s">
        <v>101</v>
      </c>
      <c r="B74" s="110"/>
      <c r="C74" s="182">
        <v>9630</v>
      </c>
      <c r="D74" s="186" t="s">
        <v>200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>
      <c r="A78" s="185"/>
      <c r="B78" s="183"/>
      <c r="C78" s="182"/>
      <c r="D78" s="183"/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>
      <c r="A79" s="185" t="s">
        <v>144</v>
      </c>
      <c r="B79" s="110"/>
      <c r="C79" s="182">
        <v>36910</v>
      </c>
      <c r="D79" s="186" t="s">
        <v>209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>
      <c r="A80" s="185" t="s">
        <v>159</v>
      </c>
      <c r="B80" s="110"/>
      <c r="C80" s="182">
        <v>5160</v>
      </c>
      <c r="D80" s="186" t="s">
        <v>202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>
      <c r="A82" s="181" t="s">
        <v>107</v>
      </c>
      <c r="B82" s="189"/>
      <c r="C82" s="182">
        <v>65000</v>
      </c>
      <c r="D82" s="186" t="s">
        <v>193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>
      <c r="A84" s="185" t="s">
        <v>137</v>
      </c>
      <c r="B84" s="110"/>
      <c r="C84" s="182">
        <v>48755</v>
      </c>
      <c r="D84" s="186" t="s">
        <v>200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>
      <c r="A85" s="181" t="s">
        <v>184</v>
      </c>
      <c r="B85" s="110"/>
      <c r="C85" s="182">
        <v>9500</v>
      </c>
      <c r="D85" s="186" t="s">
        <v>198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>
      <c r="A89" s="185" t="s">
        <v>173</v>
      </c>
      <c r="B89" s="183"/>
      <c r="C89" s="182">
        <v>2160</v>
      </c>
      <c r="D89" s="189" t="s">
        <v>193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>
      <c r="A90" s="185"/>
      <c r="B90" s="183"/>
      <c r="C90" s="182"/>
      <c r="D90" s="183"/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>
      <c r="A91" s="185" t="s">
        <v>199</v>
      </c>
      <c r="B91" s="183"/>
      <c r="C91" s="182">
        <v>2760</v>
      </c>
      <c r="D91" s="183" t="s">
        <v>198</v>
      </c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800</v>
      </c>
      <c r="D101" s="186" t="s">
        <v>204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207</v>
      </c>
      <c r="B102" s="207"/>
      <c r="C102" s="182">
        <v>3000</v>
      </c>
      <c r="D102" s="183" t="s">
        <v>205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 t="s">
        <v>206</v>
      </c>
      <c r="B110" s="183"/>
      <c r="C110" s="182">
        <v>5000</v>
      </c>
      <c r="D110" s="183" t="s">
        <v>200</v>
      </c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2291807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2291807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15" activePane="bottomRight" state="frozen"/>
      <selection pane="topRight" activeCell="K1" sqref="K1"/>
      <selection pane="bottomLeft" activeCell="A15" sqref="A15"/>
      <selection pane="bottomRight" activeCell="P46" sqref="P46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35" customFormat="1" ht="18">
      <c r="A2" s="327" t="s">
        <v>117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3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36" customFormat="1" ht="16.5" thickBot="1">
      <c r="A4" s="329" t="s">
        <v>189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19"/>
      <c r="V4" s="8"/>
      <c r="W4" s="8"/>
      <c r="X4" s="8"/>
      <c r="Y4" s="8"/>
      <c r="Z4" s="29"/>
    </row>
    <row r="5" spans="1:26" s="238" customFormat="1">
      <c r="A5" s="332" t="s">
        <v>118</v>
      </c>
      <c r="B5" s="334" t="s">
        <v>119</v>
      </c>
      <c r="C5" s="336" t="s">
        <v>120</v>
      </c>
      <c r="D5" s="336" t="s">
        <v>121</v>
      </c>
      <c r="E5" s="336" t="s">
        <v>122</v>
      </c>
      <c r="F5" s="336" t="s">
        <v>123</v>
      </c>
      <c r="G5" s="336" t="s">
        <v>124</v>
      </c>
      <c r="H5" s="336" t="s">
        <v>125</v>
      </c>
      <c r="I5" s="336" t="s">
        <v>166</v>
      </c>
      <c r="J5" s="336" t="s">
        <v>126</v>
      </c>
      <c r="K5" s="336" t="s">
        <v>127</v>
      </c>
      <c r="L5" s="336" t="s">
        <v>128</v>
      </c>
      <c r="M5" s="336" t="s">
        <v>129</v>
      </c>
      <c r="N5" s="336" t="s">
        <v>130</v>
      </c>
      <c r="O5" s="342" t="s">
        <v>131</v>
      </c>
      <c r="P5" s="344" t="s">
        <v>132</v>
      </c>
      <c r="Q5" s="340" t="s">
        <v>31</v>
      </c>
      <c r="R5" s="338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193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195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196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200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202</v>
      </c>
      <c r="B14" s="254">
        <v>1000</v>
      </c>
      <c r="C14" s="247">
        <v>400</v>
      </c>
      <c r="D14" s="255"/>
      <c r="E14" s="255">
        <v>1850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203</v>
      </c>
      <c r="B15" s="254">
        <v>1000</v>
      </c>
      <c r="C15" s="247"/>
      <c r="D15" s="255"/>
      <c r="E15" s="255"/>
      <c r="F15" s="255">
        <v>600</v>
      </c>
      <c r="G15" s="255">
        <v>200</v>
      </c>
      <c r="H15" s="255"/>
      <c r="I15" s="255">
        <v>200</v>
      </c>
      <c r="J15" s="255">
        <v>30</v>
      </c>
      <c r="K15" s="255">
        <v>480</v>
      </c>
      <c r="L15" s="259"/>
      <c r="M15" s="255"/>
      <c r="N15" s="291">
        <v>70</v>
      </c>
      <c r="O15" s="255"/>
      <c r="P15" s="255"/>
      <c r="Q15" s="255"/>
      <c r="R15" s="257"/>
      <c r="S15" s="251">
        <f t="shared" si="0"/>
        <v>2580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204</v>
      </c>
      <c r="B16" s="254">
        <v>800</v>
      </c>
      <c r="C16" s="247"/>
      <c r="D16" s="255"/>
      <c r="E16" s="255"/>
      <c r="F16" s="255"/>
      <c r="G16" s="255">
        <v>160</v>
      </c>
      <c r="H16" s="255"/>
      <c r="I16" s="255">
        <v>100</v>
      </c>
      <c r="J16" s="255">
        <v>30</v>
      </c>
      <c r="K16" s="255">
        <v>480</v>
      </c>
      <c r="L16" s="248"/>
      <c r="M16" s="255"/>
      <c r="N16" s="291">
        <v>20</v>
      </c>
      <c r="O16" s="255"/>
      <c r="P16" s="255"/>
      <c r="Q16" s="255"/>
      <c r="R16" s="257"/>
      <c r="S16" s="251">
        <f t="shared" si="0"/>
        <v>1590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205</v>
      </c>
      <c r="B17" s="254">
        <v>1000</v>
      </c>
      <c r="C17" s="247"/>
      <c r="D17" s="255"/>
      <c r="E17" s="255"/>
      <c r="F17" s="255"/>
      <c r="G17" s="255">
        <v>210</v>
      </c>
      <c r="H17" s="255"/>
      <c r="I17" s="255"/>
      <c r="J17" s="255">
        <v>20</v>
      </c>
      <c r="K17" s="255">
        <v>480</v>
      </c>
      <c r="L17" s="255"/>
      <c r="M17" s="255"/>
      <c r="N17" s="291">
        <v>40</v>
      </c>
      <c r="O17" s="255"/>
      <c r="P17" s="255"/>
      <c r="Q17" s="255"/>
      <c r="R17" s="257"/>
      <c r="S17" s="251">
        <f t="shared" si="0"/>
        <v>1750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209</v>
      </c>
      <c r="B18" s="254">
        <v>1300</v>
      </c>
      <c r="C18" s="247"/>
      <c r="D18" s="255"/>
      <c r="E18" s="255">
        <v>20</v>
      </c>
      <c r="F18" s="255"/>
      <c r="G18" s="255">
        <v>180</v>
      </c>
      <c r="H18" s="255"/>
      <c r="I18" s="255"/>
      <c r="J18" s="255">
        <v>20</v>
      </c>
      <c r="K18" s="255">
        <v>480</v>
      </c>
      <c r="L18" s="255"/>
      <c r="M18" s="255"/>
      <c r="N18" s="291">
        <v>20</v>
      </c>
      <c r="O18" s="255"/>
      <c r="P18" s="257"/>
      <c r="Q18" s="255"/>
      <c r="R18" s="257"/>
      <c r="S18" s="251">
        <f t="shared" si="0"/>
        <v>2020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11600</v>
      </c>
      <c r="C38" s="273">
        <f t="shared" ref="C38:R38" si="1">SUM(C7:C37)</f>
        <v>2400</v>
      </c>
      <c r="D38" s="273">
        <f t="shared" si="1"/>
        <v>115</v>
      </c>
      <c r="E38" s="273">
        <f t="shared" si="1"/>
        <v>2590</v>
      </c>
      <c r="F38" s="273">
        <f t="shared" si="1"/>
        <v>1540</v>
      </c>
      <c r="G38" s="273">
        <f>SUM(G7:G37)</f>
        <v>3570</v>
      </c>
      <c r="H38" s="273">
        <f t="shared" si="1"/>
        <v>380</v>
      </c>
      <c r="I38" s="273">
        <f t="shared" si="1"/>
        <v>300</v>
      </c>
      <c r="J38" s="273">
        <f t="shared" si="1"/>
        <v>280</v>
      </c>
      <c r="K38" s="273">
        <f t="shared" si="1"/>
        <v>5680</v>
      </c>
      <c r="L38" s="273">
        <f t="shared" si="1"/>
        <v>0</v>
      </c>
      <c r="M38" s="273">
        <f t="shared" si="1"/>
        <v>0</v>
      </c>
      <c r="N38" s="294">
        <f t="shared" si="1"/>
        <v>290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28745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2020-11-14T16:13:01Z</dcterms:modified>
</cp:coreProperties>
</file>