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</commentList>
</comments>
</file>

<file path=xl/sharedStrings.xml><?xml version="1.0" encoding="utf-8"?>
<sst xmlns="http://schemas.openxmlformats.org/spreadsheetml/2006/main" count="480" uniqueCount="216">
  <si>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</si>
  <si>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</si>
  <si>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</si>
  <si>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</si>
  <si>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</si>
  <si>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</si>
  <si>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</si>
  <si>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</si>
  <si>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</si>
  <si>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</si>
  <si>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</si>
  <si>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</si>
  <si>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</si>
  <si>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</si>
  <si>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</si>
  <si>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</si>
  <si>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</si>
  <si>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</si>
  <si>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</si>
  <si>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</si>
  <si>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</si>
  <si>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</si>
  <si>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</si>
  <si>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</si>
  <si>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</si>
  <si>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</si>
  <si>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</si>
  <si>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</si>
  <si>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</si>
  <si>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</si>
  <si>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</si>
  <si>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</si>
  <si>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</si>
  <si>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</si>
  <si>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</si>
  <si>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</si>
  <si>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</si>
  <si>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</si>
  <si>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</si>
  <si>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</si>
  <si>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</si>
  <si>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</si>
  <si>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</si>
  <si>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</si>
  <si>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</si>
  <si>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</si>
  <si>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</si>
  <si>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</si>
  <si>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</si>
  <si>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</si>
  <si>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</si>
  <si>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</si>
  <si>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</si>
  <si>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</si>
  <si>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</si>
  <si>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</si>
  <si>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</si>
  <si>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</si>
  <si>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</si>
  <si>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</si>
  <si>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</si>
  <si>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</si>
  <si>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</si>
  <si>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</si>
  <si>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</si>
  <si>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</si>
  <si>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</si>
  <si>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</si>
  <si>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</si>
  <si>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</si>
  <si>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</si>
  <si>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</si>
  <si>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</si>
  <si>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</si>
  <si>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</si>
  <si>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</si>
  <si>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</si>
  <si>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</si>
  <si>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</si>
  <si>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</si>
  <si>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</si>
  <si>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</si>
  <si>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</si>
  <si>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</si>
  <si>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</si>
  <si>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</si>
  <si>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</si>
  <si>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</si>
  <si>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</si>
  <si>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</si>
  <si>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</si>
  <si>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</si>
  <si>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</si>
  <si>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</si>
  <si>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</si>
  <si>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</si>
  <si>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</si>
  <si>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</si>
  <si>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</si>
  <si>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</si>
  <si>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</si>
  <si>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</si>
  <si>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</si>
  <si>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</si>
  <si>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</si>
  <si>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</si>
  <si>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</si>
  <si>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</si>
  <si>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</si>
  <si>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</si>
  <si>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</si>
  <si>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</si>
  <si>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</si>
  <si>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</si>
  <si>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</si>
  <si>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</si>
  <si>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</si>
  <si>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</si>
  <si>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</si>
  <si>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</si>
  <si>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</si>
  <si>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</si>
  <si>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</si>
  <si>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</si>
  <si>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</si>
  <si>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</si>
  <si>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</si>
  <si>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</si>
  <si>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</si>
  <si>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</si>
  <si>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</si>
  <si>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</si>
  <si>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</si>
  <si>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</si>
  <si>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</si>
  <si>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</si>
  <si>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</si>
  <si>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</si>
  <si>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</si>
  <si>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</si>
  <si>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</si>
  <si>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</si>
  <si>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</si>
  <si>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</si>
  <si>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</si>
  <si>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</si>
  <si>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</si>
  <si>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</si>
  <si>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</si>
  <si>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</si>
  <si>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</si>
  <si>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</si>
  <si>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</si>
  <si>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</si>
  <si>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</si>
  <si>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</si>
  <si>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</si>
  <si>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</si>
  <si>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</si>
  <si>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</si>
  <si>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</si>
  <si>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</si>
  <si>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</si>
  <si>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</si>
  <si>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</si>
  <si>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</si>
  <si>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</si>
  <si>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</si>
  <si>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</si>
  <si>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</si>
  <si>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</si>
  <si>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</si>
  <si>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</si>
  <si>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</si>
  <si>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</si>
  <si>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</si>
  <si>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</si>
  <si>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</si>
  <si>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</si>
  <si>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</si>
  <si>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</si>
  <si>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</si>
  <si>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</si>
  <si>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</si>
  <si>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</si>
  <si>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</si>
  <si>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</si>
  <si>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</si>
  <si>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</si>
  <si>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</si>
  <si>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</si>
  <si>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</si>
  <si>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</si>
  <si>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</si>
  <si>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</si>
  <si>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</si>
  <si>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</si>
  <si>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</si>
  <si>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</si>
  <si>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</si>
  <si>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</si>
  <si>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</si>
  <si>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</si>
  <si>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</si>
  <si>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</si>
  <si>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</si>
  <si>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</si>
  <si>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</si>
  <si>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</si>
  <si>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</si>
  <si>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</si>
  <si>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Noyon Tel</t>
  </si>
  <si>
    <t>Masud DSR</t>
  </si>
  <si>
    <t>Date: 22.09.2020</t>
  </si>
  <si>
    <t>22.09.2020</t>
  </si>
  <si>
    <t>Dighi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</si>
</sst>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6" workbookViewId="0">
      <selection activeCell="E28" sqref="E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204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206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207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208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209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214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3108874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3108874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3108874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3108874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3108874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3108874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3108874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3108874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3108874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3108874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3108874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3108874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3108874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3108874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3108874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3108874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3108874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3108874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3108874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3108874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3108874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3108874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3108874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3108874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3108874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3108874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3108874</v>
      </c>
      <c r="F55" s="31"/>
      <c r="G55" s="2"/>
    </row>
    <row r="56" spans="2:8">
      <c r="B56" s="40"/>
      <c r="C56" s="39"/>
      <c r="D56" s="39"/>
      <c r="E56" s="41">
        <f t="shared" si="1"/>
        <v>3108874</v>
      </c>
      <c r="F56" s="31"/>
      <c r="G56" s="2"/>
    </row>
    <row r="57" spans="2:8">
      <c r="B57" s="40"/>
      <c r="C57" s="39"/>
      <c r="D57" s="39"/>
      <c r="E57" s="41">
        <f t="shared" si="1"/>
        <v>3108874</v>
      </c>
      <c r="F57" s="31"/>
      <c r="G57" s="2"/>
    </row>
    <row r="58" spans="2:8">
      <c r="B58" s="40"/>
      <c r="C58" s="39"/>
      <c r="D58" s="39"/>
      <c r="E58" s="41">
        <f t="shared" si="1"/>
        <v>3108874</v>
      </c>
      <c r="F58" s="31"/>
      <c r="G58" s="2"/>
    </row>
    <row r="59" spans="2:8">
      <c r="B59" s="40"/>
      <c r="C59" s="39"/>
      <c r="D59" s="39"/>
      <c r="E59" s="41">
        <f t="shared" si="1"/>
        <v>3108874</v>
      </c>
      <c r="F59" s="31"/>
      <c r="G59" s="2"/>
    </row>
    <row r="60" spans="2:8">
      <c r="B60" s="40"/>
      <c r="C60" s="39"/>
      <c r="D60" s="39"/>
      <c r="E60" s="41">
        <f t="shared" si="1"/>
        <v>3108874</v>
      </c>
      <c r="F60" s="31"/>
      <c r="G60" s="2"/>
    </row>
    <row r="61" spans="2:8">
      <c r="B61" s="40"/>
      <c r="C61" s="39"/>
      <c r="D61" s="39"/>
      <c r="E61" s="41">
        <f t="shared" si="1"/>
        <v>3108874</v>
      </c>
      <c r="F61" s="31"/>
      <c r="G61" s="2"/>
    </row>
    <row r="62" spans="2:8">
      <c r="B62" s="40"/>
      <c r="C62" s="39"/>
      <c r="D62" s="39"/>
      <c r="E62" s="41">
        <f t="shared" si="1"/>
        <v>3108874</v>
      </c>
      <c r="F62" s="31"/>
      <c r="G62" s="2"/>
    </row>
    <row r="63" spans="2:8">
      <c r="B63" s="40"/>
      <c r="C63" s="39"/>
      <c r="D63" s="39"/>
      <c r="E63" s="41">
        <f t="shared" si="1"/>
        <v>3108874</v>
      </c>
      <c r="F63" s="31"/>
      <c r="G63" s="2"/>
    </row>
    <row r="64" spans="2:8">
      <c r="B64" s="40"/>
      <c r="C64" s="39"/>
      <c r="D64" s="39"/>
      <c r="E64" s="41">
        <f t="shared" si="1"/>
        <v>3108874</v>
      </c>
      <c r="F64" s="31"/>
      <c r="G64" s="2"/>
    </row>
    <row r="65" spans="2:7">
      <c r="B65" s="40"/>
      <c r="C65" s="39"/>
      <c r="D65" s="39"/>
      <c r="E65" s="41">
        <f t="shared" si="1"/>
        <v>3108874</v>
      </c>
      <c r="F65" s="31"/>
      <c r="G65" s="2"/>
    </row>
    <row r="66" spans="2:7">
      <c r="B66" s="40"/>
      <c r="C66" s="39"/>
      <c r="D66" s="39"/>
      <c r="E66" s="41">
        <f t="shared" si="1"/>
        <v>3108874</v>
      </c>
      <c r="F66" s="31"/>
      <c r="G66" s="2"/>
    </row>
    <row r="67" spans="2:7">
      <c r="B67" s="40"/>
      <c r="C67" s="39"/>
      <c r="D67" s="39"/>
      <c r="E67" s="41">
        <f t="shared" si="1"/>
        <v>3108874</v>
      </c>
      <c r="F67" s="31"/>
      <c r="G67" s="2"/>
    </row>
    <row r="68" spans="2:7">
      <c r="B68" s="40"/>
      <c r="C68" s="39"/>
      <c r="D68" s="39"/>
      <c r="E68" s="41">
        <f t="shared" si="1"/>
        <v>3108874</v>
      </c>
      <c r="F68" s="31"/>
      <c r="G68" s="2"/>
    </row>
    <row r="69" spans="2:7">
      <c r="B69" s="40"/>
      <c r="C69" s="39"/>
      <c r="D69" s="39"/>
      <c r="E69" s="41">
        <f t="shared" si="1"/>
        <v>3108874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3108874</v>
      </c>
      <c r="F70" s="31"/>
      <c r="G70" s="2"/>
    </row>
    <row r="71" spans="2:7">
      <c r="B71" s="40"/>
      <c r="C71" s="39"/>
      <c r="D71" s="39"/>
      <c r="E71" s="41">
        <f t="shared" si="2"/>
        <v>3108874</v>
      </c>
      <c r="F71" s="31"/>
      <c r="G71" s="2"/>
    </row>
    <row r="72" spans="2:7">
      <c r="B72" s="40"/>
      <c r="C72" s="39"/>
      <c r="D72" s="39"/>
      <c r="E72" s="41">
        <f t="shared" si="2"/>
        <v>3108874</v>
      </c>
      <c r="F72" s="31"/>
      <c r="G72" s="2"/>
    </row>
    <row r="73" spans="2:7">
      <c r="B73" s="40"/>
      <c r="C73" s="39"/>
      <c r="D73" s="39"/>
      <c r="E73" s="41">
        <f t="shared" si="2"/>
        <v>3108874</v>
      </c>
      <c r="F73" s="31"/>
      <c r="G73" s="2"/>
    </row>
    <row r="74" spans="2:7">
      <c r="B74" s="40"/>
      <c r="C74" s="39"/>
      <c r="D74" s="39"/>
      <c r="E74" s="41">
        <f t="shared" si="2"/>
        <v>3108874</v>
      </c>
      <c r="F74" s="31"/>
      <c r="G74" s="2"/>
    </row>
    <row r="75" spans="2:7">
      <c r="B75" s="40"/>
      <c r="C75" s="39"/>
      <c r="D75" s="39"/>
      <c r="E75" s="41">
        <f t="shared" si="2"/>
        <v>3108874</v>
      </c>
      <c r="F75" s="33"/>
      <c r="G75" s="2"/>
    </row>
    <row r="76" spans="2:7">
      <c r="B76" s="40"/>
      <c r="C76" s="39"/>
      <c r="D76" s="39"/>
      <c r="E76" s="41">
        <f t="shared" si="2"/>
        <v>3108874</v>
      </c>
      <c r="F76" s="31"/>
      <c r="G76" s="2"/>
    </row>
    <row r="77" spans="2:7">
      <c r="B77" s="40"/>
      <c r="C77" s="39"/>
      <c r="D77" s="39"/>
      <c r="E77" s="41">
        <f t="shared" si="2"/>
        <v>3108874</v>
      </c>
      <c r="F77" s="31"/>
      <c r="G77" s="2"/>
    </row>
    <row r="78" spans="2:7">
      <c r="B78" s="40"/>
      <c r="C78" s="39"/>
      <c r="D78" s="39"/>
      <c r="E78" s="41">
        <f t="shared" si="2"/>
        <v>3108874</v>
      </c>
      <c r="F78" s="31"/>
      <c r="G78" s="2"/>
    </row>
    <row r="79" spans="2:7">
      <c r="B79" s="40"/>
      <c r="C79" s="39"/>
      <c r="D79" s="39"/>
      <c r="E79" s="41">
        <f t="shared" si="2"/>
        <v>3108874</v>
      </c>
      <c r="F79" s="31"/>
      <c r="G79" s="2"/>
    </row>
    <row r="80" spans="2:7">
      <c r="B80" s="40"/>
      <c r="C80" s="39"/>
      <c r="D80" s="39"/>
      <c r="E80" s="41">
        <f t="shared" si="2"/>
        <v>3108874</v>
      </c>
      <c r="F80" s="31"/>
      <c r="G80" s="2"/>
    </row>
    <row r="81" spans="2:7">
      <c r="B81" s="40"/>
      <c r="C81" s="39"/>
      <c r="D81" s="39"/>
      <c r="E81" s="41">
        <f t="shared" si="2"/>
        <v>3108874</v>
      </c>
      <c r="F81" s="31"/>
      <c r="G81" s="2"/>
    </row>
    <row r="82" spans="2:7">
      <c r="B82" s="40"/>
      <c r="C82" s="39"/>
      <c r="D82" s="39"/>
      <c r="E82" s="41">
        <f t="shared" si="2"/>
        <v>3108874</v>
      </c>
      <c r="F82" s="31"/>
      <c r="G82" s="2"/>
    </row>
    <row r="83" spans="2:7">
      <c r="B83" s="45"/>
      <c r="C83" s="41">
        <f>SUM(C5:C72)</f>
        <v>16908874</v>
      </c>
      <c r="D83" s="41">
        <f>SUM(D5:D77)</f>
        <v>13800000</v>
      </c>
      <c r="E83" s="67">
        <f>E71+C83-D83</f>
        <v>6217748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7" workbookViewId="0">
      <selection activeCell="J19" sqref="J19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213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1610429.4300000002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351095.83499999996</v>
      </c>
      <c r="C5" s="72"/>
      <c r="D5" s="69" t="s">
        <v>23</v>
      </c>
      <c r="E5" s="73">
        <v>3108874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8851463.8350000009</v>
      </c>
      <c r="C6" s="69"/>
      <c r="D6" s="69" t="s">
        <v>28</v>
      </c>
      <c r="E6" s="74">
        <v>900000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2178487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44783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306312.83499999996</v>
      </c>
      <c r="C10" s="71"/>
      <c r="D10" s="69" t="s">
        <v>29</v>
      </c>
      <c r="E10" s="75">
        <v>763931.40500000119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7">
        <v>158000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29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8648680.8350000009</v>
      </c>
      <c r="C13" s="71"/>
      <c r="D13" s="71" t="s">
        <v>7</v>
      </c>
      <c r="E13" s="75">
        <f>E4+E5+E6+E7+E8+E9+E10</f>
        <v>8648680.8350000009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48220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61450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184000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305680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2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5" t="s">
        <v>17</v>
      </c>
      <c r="B1" s="315"/>
      <c r="C1" s="315"/>
      <c r="D1" s="315"/>
      <c r="E1" s="315"/>
      <c r="F1" s="315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6" t="s">
        <v>48</v>
      </c>
      <c r="B2" s="316"/>
      <c r="C2" s="316"/>
      <c r="D2" s="316"/>
      <c r="E2" s="316"/>
      <c r="F2" s="316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7" t="s">
        <v>49</v>
      </c>
      <c r="B3" s="317"/>
      <c r="C3" s="317"/>
      <c r="D3" s="317"/>
      <c r="E3" s="317"/>
      <c r="F3" s="317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204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 t="s">
        <v>206</v>
      </c>
      <c r="B19" s="121">
        <v>362960</v>
      </c>
      <c r="C19" s="121">
        <v>365430</v>
      </c>
      <c r="D19" s="121">
        <v>2530</v>
      </c>
      <c r="E19" s="121">
        <f t="shared" si="0"/>
        <v>367960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 t="s">
        <v>207</v>
      </c>
      <c r="B20" s="121">
        <v>882300</v>
      </c>
      <c r="C20" s="121">
        <v>935720</v>
      </c>
      <c r="D20" s="121">
        <v>2030</v>
      </c>
      <c r="E20" s="121">
        <f t="shared" si="0"/>
        <v>937750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 t="s">
        <v>208</v>
      </c>
      <c r="B21" s="121">
        <v>406630</v>
      </c>
      <c r="C21" s="121">
        <v>368380</v>
      </c>
      <c r="D21" s="121">
        <v>2290</v>
      </c>
      <c r="E21" s="121">
        <f t="shared" si="0"/>
        <v>370670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 t="s">
        <v>209</v>
      </c>
      <c r="B22" s="121">
        <v>653950</v>
      </c>
      <c r="C22" s="121">
        <v>682220</v>
      </c>
      <c r="D22" s="121">
        <v>1440</v>
      </c>
      <c r="E22" s="121">
        <f>C22+D22</f>
        <v>683660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 t="s">
        <v>214</v>
      </c>
      <c r="B23" s="121">
        <v>853860</v>
      </c>
      <c r="C23" s="121">
        <v>868890</v>
      </c>
      <c r="D23" s="121">
        <v>1540</v>
      </c>
      <c r="E23" s="121">
        <f t="shared" si="0"/>
        <v>870430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14370230</v>
      </c>
      <c r="C33" s="121">
        <f>SUM(C5:C32)</f>
        <v>14203658</v>
      </c>
      <c r="D33" s="121">
        <f>SUM(D5:D32)</f>
        <v>44423</v>
      </c>
      <c r="E33" s="121">
        <f>SUM(E5:E32)</f>
        <v>14248081</v>
      </c>
      <c r="F33" s="129">
        <f>B33-E33</f>
        <v>122149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8" t="s">
        <v>57</v>
      </c>
      <c r="B35" s="319"/>
      <c r="C35" s="319"/>
      <c r="D35" s="320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6000</v>
      </c>
      <c r="D39" s="161" t="s">
        <v>214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7300</v>
      </c>
      <c r="D40" s="161" t="s">
        <v>214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10600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1" t="s">
        <v>72</v>
      </c>
      <c r="G43" s="322"/>
      <c r="H43" s="322"/>
      <c r="I43" s="322"/>
      <c r="J43" s="323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61020</v>
      </c>
      <c r="D51" s="194" t="s">
        <v>209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184000</v>
      </c>
      <c r="D52" s="186" t="s">
        <v>214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305940</v>
      </c>
      <c r="D53" s="197" t="s">
        <v>214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190325</v>
      </c>
      <c r="D54" s="186" t="s">
        <v>214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215</v>
      </c>
      <c r="B55" s="191"/>
      <c r="C55" s="190">
        <v>10000</v>
      </c>
      <c r="D55" s="197" t="s">
        <v>214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4" t="s">
        <v>35</v>
      </c>
      <c r="B59" s="325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9" t="s">
        <v>90</v>
      </c>
      <c r="G62" s="309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43360</v>
      </c>
      <c r="D64" s="197" t="s">
        <v>214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30105</v>
      </c>
      <c r="D67" s="197" t="s">
        <v>207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19000</v>
      </c>
      <c r="D74" s="194" t="s">
        <v>208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136</v>
      </c>
      <c r="B76" s="118"/>
      <c r="C76" s="190">
        <v>26000</v>
      </c>
      <c r="D76" s="194" t="s">
        <v>214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20000</v>
      </c>
      <c r="D79" s="191" t="s">
        <v>209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210</v>
      </c>
      <c r="B82" s="118"/>
      <c r="C82" s="190">
        <v>11000</v>
      </c>
      <c r="D82" s="194" t="s">
        <v>209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3000</v>
      </c>
      <c r="D85" s="194" t="s">
        <v>208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205</v>
      </c>
      <c r="B86" s="118"/>
      <c r="C86" s="190">
        <v>5000</v>
      </c>
      <c r="D86" s="194" t="s">
        <v>207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 t="s">
        <v>211</v>
      </c>
      <c r="B87" s="118"/>
      <c r="C87" s="296">
        <v>650</v>
      </c>
      <c r="D87" s="194" t="s">
        <v>209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 t="s">
        <v>212</v>
      </c>
      <c r="B92" s="118"/>
      <c r="C92" s="190">
        <v>740</v>
      </c>
      <c r="D92" s="194" t="s">
        <v>209</v>
      </c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0" t="s">
        <v>159</v>
      </c>
      <c r="B113" s="311"/>
      <c r="C113" s="218">
        <f>SUM(C37:C112)</f>
        <v>2178487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2" t="s">
        <v>160</v>
      </c>
      <c r="B115" s="313"/>
      <c r="C115" s="223">
        <f>C113+L136</f>
        <v>2178487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4"/>
      <c r="G170" s="314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45" customFormat="1" ht="18">
      <c r="A2" s="335" t="s">
        <v>161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4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46" customFormat="1" ht="16.5" thickBot="1">
      <c r="A4" s="337" t="s">
        <v>162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27"/>
      <c r="V4" s="8"/>
      <c r="W4" s="8"/>
      <c r="X4" s="8"/>
      <c r="Y4" s="8"/>
      <c r="Z4" s="29"/>
    </row>
    <row r="5" spans="1:26" s="248" customFormat="1">
      <c r="A5" s="340" t="s">
        <v>163</v>
      </c>
      <c r="B5" s="342" t="s">
        <v>164</v>
      </c>
      <c r="C5" s="328" t="s">
        <v>165</v>
      </c>
      <c r="D5" s="328" t="s">
        <v>166</v>
      </c>
      <c r="E5" s="328" t="s">
        <v>167</v>
      </c>
      <c r="F5" s="328" t="s">
        <v>168</v>
      </c>
      <c r="G5" s="328" t="s">
        <v>169</v>
      </c>
      <c r="H5" s="328" t="s">
        <v>170</v>
      </c>
      <c r="I5" s="328" t="s">
        <v>171</v>
      </c>
      <c r="J5" s="328" t="s">
        <v>172</v>
      </c>
      <c r="K5" s="328" t="s">
        <v>173</v>
      </c>
      <c r="L5" s="328" t="s">
        <v>174</v>
      </c>
      <c r="M5" s="328" t="s">
        <v>175</v>
      </c>
      <c r="N5" s="328" t="s">
        <v>176</v>
      </c>
      <c r="O5" s="330" t="s">
        <v>177</v>
      </c>
      <c r="P5" s="332" t="s">
        <v>178</v>
      </c>
      <c r="Q5" s="326" t="s">
        <v>31</v>
      </c>
      <c r="R5" s="344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>
        <v>170</v>
      </c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1710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204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 t="s">
        <v>206</v>
      </c>
      <c r="B21" s="264">
        <v>1200</v>
      </c>
      <c r="C21" s="257"/>
      <c r="D21" s="265"/>
      <c r="E21" s="265"/>
      <c r="F21" s="265">
        <v>500</v>
      </c>
      <c r="G21" s="265">
        <v>110</v>
      </c>
      <c r="H21" s="265">
        <v>200</v>
      </c>
      <c r="I21" s="265"/>
      <c r="J21" s="265">
        <v>20</v>
      </c>
      <c r="K21" s="265">
        <v>480</v>
      </c>
      <c r="L21" s="265"/>
      <c r="M21" s="265"/>
      <c r="N21" s="265">
        <v>20</v>
      </c>
      <c r="O21" s="265"/>
      <c r="P21" s="265"/>
      <c r="Q21" s="265"/>
      <c r="R21" s="267"/>
      <c r="S21" s="261">
        <f t="shared" si="0"/>
        <v>2530</v>
      </c>
      <c r="T21" s="262"/>
      <c r="U21" s="7"/>
      <c r="V21" s="48"/>
      <c r="W21" s="5"/>
      <c r="X21" s="48"/>
      <c r="Y21" s="5"/>
    </row>
    <row r="22" spans="1:25" s="22" customFormat="1">
      <c r="A22" s="256" t="s">
        <v>207</v>
      </c>
      <c r="B22" s="264">
        <v>1200</v>
      </c>
      <c r="C22" s="257"/>
      <c r="D22" s="265"/>
      <c r="E22" s="265"/>
      <c r="F22" s="265"/>
      <c r="G22" s="265">
        <v>110</v>
      </c>
      <c r="H22" s="265">
        <v>200</v>
      </c>
      <c r="I22" s="265"/>
      <c r="J22" s="265">
        <v>20</v>
      </c>
      <c r="K22" s="265">
        <v>480</v>
      </c>
      <c r="L22" s="265"/>
      <c r="M22" s="265"/>
      <c r="N22" s="265">
        <v>20</v>
      </c>
      <c r="O22" s="265"/>
      <c r="P22" s="265"/>
      <c r="Q22" s="265"/>
      <c r="R22" s="267"/>
      <c r="S22" s="261">
        <f t="shared" si="0"/>
        <v>2030</v>
      </c>
      <c r="T22" s="262"/>
      <c r="U22" s="7"/>
    </row>
    <row r="23" spans="1:25" s="22" customFormat="1">
      <c r="A23" s="256" t="s">
        <v>208</v>
      </c>
      <c r="B23" s="264">
        <v>800</v>
      </c>
      <c r="C23" s="257">
        <v>800</v>
      </c>
      <c r="D23" s="265"/>
      <c r="E23" s="265"/>
      <c r="F23" s="265"/>
      <c r="G23" s="265">
        <v>110</v>
      </c>
      <c r="H23" s="265"/>
      <c r="I23" s="265"/>
      <c r="J23" s="265">
        <v>20</v>
      </c>
      <c r="K23" s="265">
        <v>560</v>
      </c>
      <c r="L23" s="265"/>
      <c r="M23" s="265"/>
      <c r="N23" s="265"/>
      <c r="O23" s="265"/>
      <c r="P23" s="265"/>
      <c r="Q23" s="265"/>
      <c r="R23" s="267"/>
      <c r="S23" s="261">
        <f t="shared" si="0"/>
        <v>2290</v>
      </c>
      <c r="T23" s="262"/>
      <c r="U23" s="7"/>
    </row>
    <row r="24" spans="1:25" s="272" customFormat="1">
      <c r="A24" s="256" t="s">
        <v>209</v>
      </c>
      <c r="B24" s="264">
        <v>700</v>
      </c>
      <c r="C24" s="257"/>
      <c r="D24" s="265">
        <v>60</v>
      </c>
      <c r="E24" s="265">
        <v>50</v>
      </c>
      <c r="F24" s="265"/>
      <c r="G24" s="265">
        <v>110</v>
      </c>
      <c r="H24" s="265">
        <v>170</v>
      </c>
      <c r="I24" s="265"/>
      <c r="J24" s="265">
        <v>20</v>
      </c>
      <c r="K24" s="265">
        <v>480</v>
      </c>
      <c r="L24" s="265"/>
      <c r="M24" s="265"/>
      <c r="N24" s="265">
        <v>40</v>
      </c>
      <c r="O24" s="265"/>
      <c r="P24" s="265"/>
      <c r="Q24" s="265"/>
      <c r="R24" s="267"/>
      <c r="S24" s="261">
        <f t="shared" si="0"/>
        <v>1630</v>
      </c>
      <c r="T24" s="271"/>
      <c r="U24" s="7"/>
    </row>
    <row r="25" spans="1:25" s="22" customFormat="1">
      <c r="A25" s="256" t="s">
        <v>214</v>
      </c>
      <c r="B25" s="264">
        <v>700</v>
      </c>
      <c r="C25" s="257"/>
      <c r="D25" s="265"/>
      <c r="E25" s="265">
        <v>20</v>
      </c>
      <c r="F25" s="265"/>
      <c r="G25" s="265">
        <v>110</v>
      </c>
      <c r="H25" s="265">
        <v>170</v>
      </c>
      <c r="I25" s="265"/>
      <c r="J25" s="265">
        <v>20</v>
      </c>
      <c r="K25" s="265">
        <v>480</v>
      </c>
      <c r="L25" s="265"/>
      <c r="M25" s="265"/>
      <c r="N25" s="265">
        <v>40</v>
      </c>
      <c r="O25" s="265"/>
      <c r="P25" s="265"/>
      <c r="Q25" s="265"/>
      <c r="R25" s="267"/>
      <c r="S25" s="261">
        <f t="shared" si="0"/>
        <v>1540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15850</v>
      </c>
      <c r="C38" s="283">
        <f t="shared" ref="C38:R38" si="1">SUM(C7:C37)</f>
        <v>2000</v>
      </c>
      <c r="D38" s="283">
        <f t="shared" si="1"/>
        <v>3158</v>
      </c>
      <c r="E38" s="283">
        <f t="shared" si="1"/>
        <v>6490</v>
      </c>
      <c r="F38" s="283">
        <f t="shared" si="1"/>
        <v>1475</v>
      </c>
      <c r="G38" s="283"/>
      <c r="H38" s="283">
        <f t="shared" si="1"/>
        <v>1840</v>
      </c>
      <c r="I38" s="283">
        <f t="shared" si="1"/>
        <v>0</v>
      </c>
      <c r="J38" s="283">
        <f t="shared" si="1"/>
        <v>370</v>
      </c>
      <c r="K38" s="283">
        <f t="shared" si="1"/>
        <v>8720</v>
      </c>
      <c r="L38" s="283">
        <f t="shared" si="1"/>
        <v>0</v>
      </c>
      <c r="M38" s="283">
        <f t="shared" si="1"/>
        <v>0</v>
      </c>
      <c r="N38" s="283">
        <f t="shared" si="1"/>
        <v>740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44783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2020-09-22T15:31:23Z</dcterms:modified>
</cp:coreProperties>
</file>