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Primary'!$A$3:$AH$21</definedName>
    <definedName name="_xlnm._FilterDatabase" localSheetId="1" hidden="1">'Distributor Secondary'!$A$3:$AH$21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E25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E23"/>
  <c r="C4" i="2"/>
  <c r="D4"/>
  <c r="AK25" i="1" l="1"/>
  <c r="AI4" i="6"/>
  <c r="AJ4"/>
  <c r="AI5"/>
  <c r="AJ5"/>
  <c r="AI6"/>
  <c r="AJ6"/>
  <c r="AI7"/>
  <c r="AJ7"/>
  <c r="AI8"/>
  <c r="AJ8"/>
  <c r="AI9"/>
  <c r="AJ9"/>
  <c r="AL21" i="5"/>
  <c r="AL27"/>
  <c r="AL33"/>
  <c r="AL49"/>
  <c r="AL88"/>
  <c r="AL98"/>
  <c r="AM107"/>
  <c r="AM107" i="4"/>
  <c r="AL107"/>
  <c r="AM98"/>
  <c r="AL98"/>
  <c r="AM93"/>
  <c r="AL93"/>
  <c r="AM88"/>
  <c r="AL88"/>
  <c r="AM80"/>
  <c r="AL80"/>
  <c r="AM73"/>
  <c r="AL73"/>
  <c r="AM67"/>
  <c r="AL67"/>
  <c r="AM59"/>
  <c r="AL59"/>
  <c r="AM54"/>
  <c r="AL54"/>
  <c r="AM42"/>
  <c r="AL42"/>
  <c r="AM37"/>
  <c r="AL37"/>
  <c r="AM33"/>
  <c r="AL33"/>
  <c r="AM27"/>
  <c r="AL27"/>
  <c r="AM21"/>
  <c r="AL21"/>
  <c r="AM17"/>
  <c r="AL17"/>
  <c r="AM5"/>
  <c r="AL5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AI21"/>
  <c r="AJ21"/>
  <c r="D5" i="1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I21"/>
  <c r="AJ21"/>
  <c r="AL17" i="5" l="1"/>
  <c r="AM80"/>
  <c r="AL37"/>
  <c r="AL73"/>
  <c r="AL59"/>
  <c r="AM42"/>
  <c r="AL67"/>
  <c r="AM54"/>
  <c r="AL54"/>
  <c r="AL5"/>
  <c r="AL80"/>
  <c r="AM17"/>
  <c r="AM59"/>
  <c r="AL42"/>
  <c r="AM37"/>
  <c r="AM73"/>
  <c r="AM67"/>
  <c r="AM5"/>
  <c r="AM88"/>
  <c r="AI10" i="6"/>
  <c r="AM49" i="5"/>
  <c r="AM33"/>
  <c r="AM21"/>
  <c r="AM27"/>
  <c r="C21" i="1"/>
  <c r="AM93" i="5"/>
  <c r="AL107"/>
  <c r="AM98"/>
  <c r="AL93"/>
  <c r="AJ10" i="6"/>
  <c r="M67" i="5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H67"/>
  <c r="D6" i="6" l="1"/>
  <c r="C6"/>
  <c r="G66" i="5"/>
  <c r="F66"/>
  <c r="AC67"/>
  <c r="F64"/>
  <c r="G64"/>
  <c r="AL108"/>
  <c r="G65"/>
  <c r="F65"/>
  <c r="AM108"/>
  <c r="AI67"/>
  <c r="AE67"/>
  <c r="AA67"/>
  <c r="W67"/>
  <c r="S67"/>
  <c r="O67"/>
  <c r="K67"/>
  <c r="AK67"/>
  <c r="AG67"/>
  <c r="Y67"/>
  <c r="U67"/>
  <c r="Q67"/>
  <c r="I67"/>
  <c r="AH67"/>
  <c r="V67"/>
  <c r="J67"/>
  <c r="AJ67"/>
  <c r="X67"/>
  <c r="L67"/>
  <c r="Z67"/>
  <c r="N67"/>
  <c r="AF67"/>
  <c r="AB67"/>
  <c r="P67"/>
  <c r="AD67"/>
  <c r="R67"/>
  <c r="T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E9"/>
  <c r="E8"/>
  <c r="E7"/>
  <c r="E5"/>
  <c r="E4"/>
  <c r="D4" l="1"/>
  <c r="C4"/>
  <c r="C7"/>
  <c r="D7"/>
  <c r="D8"/>
  <c r="C8"/>
  <c r="D5"/>
  <c r="C5"/>
  <c r="C9"/>
  <c r="D9"/>
  <c r="X10"/>
  <c r="H10"/>
  <c r="AD10"/>
  <c r="Z10"/>
  <c r="R10"/>
  <c r="J10"/>
  <c r="AA10"/>
  <c r="W10"/>
  <c r="O10"/>
  <c r="K10"/>
  <c r="G10"/>
  <c r="AB10"/>
  <c r="L10"/>
  <c r="AF10"/>
  <c r="T10"/>
  <c r="P10"/>
  <c r="AH10"/>
  <c r="V10"/>
  <c r="N10"/>
  <c r="F10"/>
  <c r="AE10"/>
  <c r="S10"/>
  <c r="AG10"/>
  <c r="AC10"/>
  <c r="Y10"/>
  <c r="U10"/>
  <c r="Q10"/>
  <c r="M10"/>
  <c r="I10"/>
  <c r="E10"/>
  <c r="I107" i="4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H10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H98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H93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H88"/>
  <c r="L80"/>
  <c r="P80"/>
  <c r="T80"/>
  <c r="X80"/>
  <c r="AB80"/>
  <c r="AF80"/>
  <c r="AJ80"/>
  <c r="K80"/>
  <c r="O80"/>
  <c r="S80"/>
  <c r="W80"/>
  <c r="AA80"/>
  <c r="AE80"/>
  <c r="AI80"/>
  <c r="I80"/>
  <c r="M80"/>
  <c r="Q80"/>
  <c r="U80"/>
  <c r="Y80"/>
  <c r="AC80"/>
  <c r="AG80"/>
  <c r="AK80"/>
  <c r="J80"/>
  <c r="N80"/>
  <c r="R80"/>
  <c r="V80"/>
  <c r="Z80"/>
  <c r="AD80"/>
  <c r="AH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H59"/>
  <c r="K54"/>
  <c r="O54"/>
  <c r="S54"/>
  <c r="W54"/>
  <c r="AA54"/>
  <c r="AE54"/>
  <c r="AI54"/>
  <c r="J54"/>
  <c r="N54"/>
  <c r="R54"/>
  <c r="V54"/>
  <c r="Z54"/>
  <c r="AD54"/>
  <c r="AH54"/>
  <c r="I54"/>
  <c r="M54"/>
  <c r="Q54"/>
  <c r="U54"/>
  <c r="Y54"/>
  <c r="AC54"/>
  <c r="AG54"/>
  <c r="AK54"/>
  <c r="L54"/>
  <c r="P54"/>
  <c r="T54"/>
  <c r="X54"/>
  <c r="AB54"/>
  <c r="AF54"/>
  <c r="AJ54"/>
  <c r="H54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H5"/>
  <c r="G34" i="5" l="1"/>
  <c r="F34"/>
  <c r="G40"/>
  <c r="F40"/>
  <c r="G52"/>
  <c r="F52"/>
  <c r="G57"/>
  <c r="F57"/>
  <c r="G62"/>
  <c r="F62"/>
  <c r="F70"/>
  <c r="G70"/>
  <c r="F74"/>
  <c r="G74"/>
  <c r="G78"/>
  <c r="F78"/>
  <c r="G8"/>
  <c r="F8"/>
  <c r="F9"/>
  <c r="G9"/>
  <c r="F13"/>
  <c r="G13"/>
  <c r="F35"/>
  <c r="G35"/>
  <c r="G41"/>
  <c r="F41"/>
  <c r="G53"/>
  <c r="F53"/>
  <c r="G58"/>
  <c r="F58"/>
  <c r="F63"/>
  <c r="G63"/>
  <c r="F71"/>
  <c r="G71"/>
  <c r="F75"/>
  <c r="G75"/>
  <c r="G79"/>
  <c r="F79"/>
  <c r="G16"/>
  <c r="F16"/>
  <c r="F3"/>
  <c r="G3"/>
  <c r="F6"/>
  <c r="G6"/>
  <c r="F10"/>
  <c r="G10"/>
  <c r="F14"/>
  <c r="G14"/>
  <c r="F36"/>
  <c r="G36"/>
  <c r="G38"/>
  <c r="F38"/>
  <c r="G50"/>
  <c r="F50"/>
  <c r="G55"/>
  <c r="F55"/>
  <c r="F60"/>
  <c r="G60"/>
  <c r="G68"/>
  <c r="F68"/>
  <c r="G72"/>
  <c r="F72"/>
  <c r="F76"/>
  <c r="G76"/>
  <c r="G12"/>
  <c r="F12"/>
  <c r="G4"/>
  <c r="F4"/>
  <c r="AD5"/>
  <c r="Z5"/>
  <c r="V5"/>
  <c r="N5"/>
  <c r="G7"/>
  <c r="F7"/>
  <c r="G11"/>
  <c r="F11"/>
  <c r="G15"/>
  <c r="F15"/>
  <c r="G39"/>
  <c r="F39"/>
  <c r="G51"/>
  <c r="F51"/>
  <c r="G56"/>
  <c r="F56"/>
  <c r="G61"/>
  <c r="F61"/>
  <c r="G69"/>
  <c r="F69"/>
  <c r="F77"/>
  <c r="G77"/>
  <c r="G85"/>
  <c r="F85"/>
  <c r="G82"/>
  <c r="F82"/>
  <c r="G86"/>
  <c r="F86"/>
  <c r="G83"/>
  <c r="F83"/>
  <c r="G87"/>
  <c r="F87"/>
  <c r="G81"/>
  <c r="F81"/>
  <c r="G84"/>
  <c r="F84"/>
  <c r="G45"/>
  <c r="F45"/>
  <c r="F46"/>
  <c r="G46"/>
  <c r="F43"/>
  <c r="G43"/>
  <c r="F47"/>
  <c r="G47"/>
  <c r="G44"/>
  <c r="F44"/>
  <c r="G48"/>
  <c r="F48"/>
  <c r="G28"/>
  <c r="F28"/>
  <c r="G19"/>
  <c r="F19"/>
  <c r="G25"/>
  <c r="F25"/>
  <c r="G29"/>
  <c r="F29"/>
  <c r="C10" i="6"/>
  <c r="F24" i="5"/>
  <c r="G24"/>
  <c r="F32"/>
  <c r="G32"/>
  <c r="F20"/>
  <c r="G20"/>
  <c r="F22"/>
  <c r="G22"/>
  <c r="G26"/>
  <c r="F26"/>
  <c r="G30"/>
  <c r="F30"/>
  <c r="F18"/>
  <c r="G18"/>
  <c r="G23"/>
  <c r="F23"/>
  <c r="G31"/>
  <c r="F31"/>
  <c r="G90"/>
  <c r="F90"/>
  <c r="G95"/>
  <c r="F95"/>
  <c r="G100"/>
  <c r="F100"/>
  <c r="G104"/>
  <c r="F104"/>
  <c r="G89"/>
  <c r="F89"/>
  <c r="G94"/>
  <c r="F94"/>
  <c r="G99"/>
  <c r="F99"/>
  <c r="G103"/>
  <c r="F103"/>
  <c r="G91"/>
  <c r="F91"/>
  <c r="G96"/>
  <c r="F96"/>
  <c r="G101"/>
  <c r="F101"/>
  <c r="F105"/>
  <c r="G105"/>
  <c r="G92"/>
  <c r="F92"/>
  <c r="G97"/>
  <c r="F97"/>
  <c r="G102"/>
  <c r="F102"/>
  <c r="G106"/>
  <c r="F106"/>
  <c r="Q5"/>
  <c r="H67"/>
  <c r="AG37"/>
  <c r="AC37"/>
  <c r="Y37"/>
  <c r="Q37"/>
  <c r="M37"/>
  <c r="I37"/>
  <c r="AE42"/>
  <c r="AE54"/>
  <c r="X59"/>
  <c r="L59"/>
  <c r="AI73"/>
  <c r="AE73"/>
  <c r="AA73"/>
  <c r="W73"/>
  <c r="S73"/>
  <c r="O73"/>
  <c r="K73"/>
  <c r="AH73"/>
  <c r="AD73"/>
  <c r="Z73"/>
  <c r="V73"/>
  <c r="R73"/>
  <c r="N73"/>
  <c r="J73"/>
  <c r="O80"/>
  <c r="I93"/>
  <c r="Q73"/>
  <c r="AF88"/>
  <c r="AG73"/>
  <c r="AK73"/>
  <c r="U73"/>
  <c r="P88"/>
  <c r="Y73"/>
  <c r="M73"/>
  <c r="AC73"/>
  <c r="I73"/>
  <c r="H80"/>
  <c r="H88"/>
  <c r="AJ88"/>
  <c r="AB88"/>
  <c r="X88"/>
  <c r="T88"/>
  <c r="L88"/>
  <c r="J98"/>
  <c r="L107"/>
  <c r="K5"/>
  <c r="AG21"/>
  <c r="Q21"/>
  <c r="AC33"/>
  <c r="AI42"/>
  <c r="AK49"/>
  <c r="Q49"/>
  <c r="H54"/>
  <c r="AI54"/>
  <c r="AA54"/>
  <c r="W54"/>
  <c r="S54"/>
  <c r="O54"/>
  <c r="K54"/>
  <c r="H73"/>
  <c r="AE80"/>
  <c r="AA80"/>
  <c r="K80"/>
  <c r="AK93"/>
  <c r="D10" i="6"/>
  <c r="S80" i="5"/>
  <c r="AI80"/>
  <c r="W80"/>
  <c r="T17"/>
  <c r="Z27"/>
  <c r="AK37"/>
  <c r="U37"/>
  <c r="N98"/>
  <c r="AB107"/>
  <c r="P107"/>
  <c r="Y33"/>
  <c r="H98"/>
  <c r="AH5"/>
  <c r="R5"/>
  <c r="J5"/>
  <c r="H21"/>
  <c r="AH21"/>
  <c r="AD21"/>
  <c r="Z21"/>
  <c r="V21"/>
  <c r="R21"/>
  <c r="N21"/>
  <c r="J21"/>
  <c r="AK27"/>
  <c r="AC27"/>
  <c r="Y27"/>
  <c r="U27"/>
  <c r="Q27"/>
  <c r="M27"/>
  <c r="V27"/>
  <c r="AI27"/>
  <c r="AE27"/>
  <c r="AA27"/>
  <c r="W27"/>
  <c r="S27"/>
  <c r="O27"/>
  <c r="K27"/>
  <c r="M33"/>
  <c r="I33"/>
  <c r="H37"/>
  <c r="AH37"/>
  <c r="AD37"/>
  <c r="Z37"/>
  <c r="V37"/>
  <c r="R37"/>
  <c r="N37"/>
  <c r="J37"/>
  <c r="AI37"/>
  <c r="AE37"/>
  <c r="AA37"/>
  <c r="W37"/>
  <c r="S37"/>
  <c r="O37"/>
  <c r="K37"/>
  <c r="AA42"/>
  <c r="AG49"/>
  <c r="AC49"/>
  <c r="H93"/>
  <c r="AG93"/>
  <c r="AC93"/>
  <c r="Y93"/>
  <c r="U93"/>
  <c r="Q93"/>
  <c r="M93"/>
  <c r="AK98"/>
  <c r="AG98"/>
  <c r="AC98"/>
  <c r="Y98"/>
  <c r="U98"/>
  <c r="Q98"/>
  <c r="M98"/>
  <c r="I98"/>
  <c r="AH98"/>
  <c r="AD98"/>
  <c r="Z98"/>
  <c r="V98"/>
  <c r="R98"/>
  <c r="AI98"/>
  <c r="AE98"/>
  <c r="AA98"/>
  <c r="W98"/>
  <c r="S98"/>
  <c r="O98"/>
  <c r="K98"/>
  <c r="AJ98"/>
  <c r="AF98"/>
  <c r="AB98"/>
  <c r="X98"/>
  <c r="T98"/>
  <c r="P98"/>
  <c r="L98"/>
  <c r="AJ17"/>
  <c r="AF17"/>
  <c r="P17"/>
  <c r="AJ37"/>
  <c r="AF37"/>
  <c r="AB37"/>
  <c r="X37"/>
  <c r="T37"/>
  <c r="P37"/>
  <c r="H42"/>
  <c r="W42"/>
  <c r="S42"/>
  <c r="O42"/>
  <c r="K42"/>
  <c r="Y49"/>
  <c r="U49"/>
  <c r="M49"/>
  <c r="I49"/>
  <c r="AJ59"/>
  <c r="AF59"/>
  <c r="AB59"/>
  <c r="T59"/>
  <c r="P59"/>
  <c r="AH107"/>
  <c r="AD107"/>
  <c r="Z107"/>
  <c r="V107"/>
  <c r="R107"/>
  <c r="N107"/>
  <c r="J107"/>
  <c r="AF107"/>
  <c r="AK5"/>
  <c r="AG5"/>
  <c r="AC5"/>
  <c r="Y5"/>
  <c r="U5"/>
  <c r="M5"/>
  <c r="I5"/>
  <c r="Y21"/>
  <c r="I21"/>
  <c r="J27"/>
  <c r="AI5"/>
  <c r="AE5"/>
  <c r="AA5"/>
  <c r="W5"/>
  <c r="S5"/>
  <c r="O5"/>
  <c r="AK17"/>
  <c r="Y17"/>
  <c r="M17"/>
  <c r="AH17"/>
  <c r="V17"/>
  <c r="X17"/>
  <c r="AJ27"/>
  <c r="X27"/>
  <c r="T27"/>
  <c r="AC21"/>
  <c r="M21"/>
  <c r="AH27"/>
  <c r="R27"/>
  <c r="AK107"/>
  <c r="AG107"/>
  <c r="AC107"/>
  <c r="Y107"/>
  <c r="U107"/>
  <c r="Q107"/>
  <c r="M107"/>
  <c r="I107"/>
  <c r="AI107"/>
  <c r="AE107"/>
  <c r="AA107"/>
  <c r="W107"/>
  <c r="S107"/>
  <c r="O107"/>
  <c r="K107"/>
  <c r="AJ107"/>
  <c r="X107"/>
  <c r="T107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AK21"/>
  <c r="U21"/>
  <c r="AG27"/>
  <c r="H33"/>
  <c r="AK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K42"/>
  <c r="AG42"/>
  <c r="AC42"/>
  <c r="Y42"/>
  <c r="U42"/>
  <c r="Q42"/>
  <c r="M42"/>
  <c r="AH42"/>
  <c r="AD42"/>
  <c r="Z42"/>
  <c r="V42"/>
  <c r="R42"/>
  <c r="N42"/>
  <c r="AJ42"/>
  <c r="AF42"/>
  <c r="AB42"/>
  <c r="X42"/>
  <c r="T42"/>
  <c r="P42"/>
  <c r="L42"/>
  <c r="AH49"/>
  <c r="AD49"/>
  <c r="H59"/>
  <c r="AJ73"/>
  <c r="AF73"/>
  <c r="AB73"/>
  <c r="X73"/>
  <c r="T73"/>
  <c r="P73"/>
  <c r="Z49"/>
  <c r="V49"/>
  <c r="R49"/>
  <c r="N49"/>
  <c r="J49"/>
  <c r="AI49"/>
  <c r="AE49"/>
  <c r="AA49"/>
  <c r="W49"/>
  <c r="S49"/>
  <c r="O49"/>
  <c r="AJ49"/>
  <c r="AF49"/>
  <c r="AB49"/>
  <c r="X49"/>
  <c r="T49"/>
  <c r="P49"/>
  <c r="AK54"/>
  <c r="AG54"/>
  <c r="AC54"/>
  <c r="Y54"/>
  <c r="U54"/>
  <c r="Q54"/>
  <c r="M54"/>
  <c r="I54"/>
  <c r="AH54"/>
  <c r="AD54"/>
  <c r="Z54"/>
  <c r="V54"/>
  <c r="R54"/>
  <c r="N54"/>
  <c r="AJ54"/>
  <c r="AF54"/>
  <c r="AB54"/>
  <c r="X54"/>
  <c r="T54"/>
  <c r="P54"/>
  <c r="L54"/>
  <c r="AK80"/>
  <c r="AG80"/>
  <c r="AC80"/>
  <c r="Y80"/>
  <c r="U80"/>
  <c r="Q80"/>
  <c r="M80"/>
  <c r="AH80"/>
  <c r="AD80"/>
  <c r="Z80"/>
  <c r="V80"/>
  <c r="R80"/>
  <c r="N80"/>
  <c r="AJ80"/>
  <c r="AF80"/>
  <c r="AB80"/>
  <c r="X80"/>
  <c r="T80"/>
  <c r="P80"/>
  <c r="L80"/>
  <c r="H49"/>
  <c r="AI59"/>
  <c r="AE59"/>
  <c r="AA59"/>
  <c r="W59"/>
  <c r="S59"/>
  <c r="O59"/>
  <c r="K59"/>
  <c r="AK88"/>
  <c r="AG88"/>
  <c r="AC88"/>
  <c r="Y88"/>
  <c r="U88"/>
  <c r="Q88"/>
  <c r="M88"/>
  <c r="I88"/>
  <c r="AH88"/>
  <c r="AD88"/>
  <c r="Z88"/>
  <c r="V88"/>
  <c r="R88"/>
  <c r="N88"/>
  <c r="AI88"/>
  <c r="AE88"/>
  <c r="AA88"/>
  <c r="W88"/>
  <c r="S88"/>
  <c r="O88"/>
  <c r="K88"/>
  <c r="AK59"/>
  <c r="AG59"/>
  <c r="AC59"/>
  <c r="Y59"/>
  <c r="U59"/>
  <c r="Q59"/>
  <c r="M59"/>
  <c r="I59"/>
  <c r="AH59"/>
  <c r="AD59"/>
  <c r="Z59"/>
  <c r="V59"/>
  <c r="R59"/>
  <c r="N59"/>
  <c r="J59"/>
  <c r="AH93"/>
  <c r="AD93"/>
  <c r="Z93"/>
  <c r="V93"/>
  <c r="R93"/>
  <c r="N93"/>
  <c r="J93"/>
  <c r="AI93"/>
  <c r="AE93"/>
  <c r="AA93"/>
  <c r="W93"/>
  <c r="S93"/>
  <c r="O93"/>
  <c r="AJ93"/>
  <c r="AF93"/>
  <c r="AB93"/>
  <c r="X93"/>
  <c r="T93"/>
  <c r="P93"/>
  <c r="H107"/>
  <c r="L93"/>
  <c r="K93"/>
  <c r="J88"/>
  <c r="J80"/>
  <c r="I80"/>
  <c r="L73"/>
  <c r="J54"/>
  <c r="L49"/>
  <c r="K49"/>
  <c r="J42"/>
  <c r="I42"/>
  <c r="L37"/>
  <c r="K33"/>
  <c r="L27"/>
  <c r="I27"/>
  <c r="H27"/>
  <c r="K17"/>
  <c r="H17"/>
  <c r="H5"/>
  <c r="AH21" i="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H21" i="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7" i="5"/>
  <c r="G67"/>
  <c r="AG108"/>
  <c r="T108"/>
  <c r="W108"/>
  <c r="Q108"/>
  <c r="G98"/>
  <c r="X108"/>
  <c r="AA108"/>
  <c r="J108"/>
  <c r="Z108"/>
  <c r="U108"/>
  <c r="AJ108"/>
  <c r="V108"/>
  <c r="AK108"/>
  <c r="L108"/>
  <c r="AB108"/>
  <c r="O108"/>
  <c r="AE108"/>
  <c r="N108"/>
  <c r="AD108"/>
  <c r="H108"/>
  <c r="I108"/>
  <c r="Y108"/>
  <c r="K108"/>
  <c r="P108"/>
  <c r="AF108"/>
  <c r="S108"/>
  <c r="AI108"/>
  <c r="R108"/>
  <c r="AH108"/>
  <c r="M108"/>
  <c r="AC108"/>
  <c r="G80"/>
  <c r="G42"/>
  <c r="G21"/>
  <c r="F42"/>
  <c r="F73"/>
  <c r="G5"/>
  <c r="G54"/>
  <c r="G73"/>
  <c r="G37"/>
  <c r="F5"/>
  <c r="F49"/>
  <c r="F107"/>
  <c r="G49"/>
  <c r="F37"/>
  <c r="D21" i="1"/>
  <c r="D21" i="2"/>
  <c r="G107" i="5"/>
  <c r="G27"/>
  <c r="G33"/>
  <c r="F27"/>
  <c r="F98"/>
  <c r="G93"/>
  <c r="G88"/>
  <c r="G59"/>
  <c r="G17"/>
  <c r="F21"/>
  <c r="F33"/>
  <c r="F59"/>
  <c r="F88"/>
  <c r="F93"/>
  <c r="F17"/>
  <c r="F54"/>
  <c r="F80"/>
  <c r="G108" l="1"/>
  <c r="F108"/>
</calcChain>
</file>

<file path=xl/sharedStrings.xml><?xml version="1.0" encoding="utf-8"?>
<sst xmlns="http://schemas.openxmlformats.org/spreadsheetml/2006/main" count="1157" uniqueCount="254">
  <si>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</si>
  <si>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</si>
  <si>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</si>
  <si>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</si>
  <si>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</si>
  <si>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</si>
  <si>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</si>
  <si>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</si>
  <si>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</si>
  <si>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</si>
  <si>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</si>
  <si>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</si>
  <si>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</si>
  <si>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</si>
  <si>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</si>
  <si>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</si>
  <si>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</si>
  <si>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</si>
  <si>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</si>
  <si>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</si>
  <si>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</si>
  <si>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</si>
  <si>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</si>
  <si>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</si>
  <si>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</si>
  <si>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</si>
  <si>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</si>
  <si>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</si>
  <si>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</si>
  <si>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</si>
  <si>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</si>
  <si>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</si>
  <si>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</si>
  <si>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</si>
  <si>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</si>
  <si>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</si>
  <si>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</si>
  <si>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</si>
  <si>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</si>
  <si>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</si>
  <si>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</si>
  <si>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</si>
  <si>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</si>
  <si>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</si>
  <si>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</si>
  <si>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</si>
  <si>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</si>
  <si>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</si>
  <si>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</si>
  <si>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</si>
  <si>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</si>
  <si>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</si>
  <si>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</si>
  <si>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</si>
  <si>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</si>
  <si>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</si>
  <si>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</si>
  <si>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</si>
  <si>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</si>
  <si>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</si>
  <si>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</si>
  <si>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</si>
  <si>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</si>
  <si>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</si>
  <si>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</si>
  <si>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</si>
  <si>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</si>
  <si>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</si>
  <si>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</si>
  <si>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</si>
  <si>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</si>
  <si>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</si>
  <si>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</si>
  <si>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</si>
  <si>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</si>
  <si>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</si>
  <si>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</si>
  <si>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</si>
  <si>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</si>
  <si>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</si>
  <si>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</si>
  <si>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</si>
  <si>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</si>
  <si>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</si>
  <si>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</si>
  <si>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</si>
  <si>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</si>
  <si>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</si>
  <si>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</si>
  <si>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</si>
  <si>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</si>
  <si>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</si>
  <si>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</si>
  <si>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</si>
  <si>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</si>
  <si>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</si>
  <si>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</si>
  <si>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</si>
  <si>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</si>
  <si>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</si>
  <si>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</si>
  <si>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</si>
  <si>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</si>
  <si>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</si>
  <si>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</si>
  <si>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</si>
  <si>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</si>
  <si>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</si>
  <si>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</si>
  <si>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</si>
  <si>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</si>
  <si>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</si>
  <si>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</si>
  <si>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</si>
  <si>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</si>
  <si>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</si>
  <si>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</si>
  <si>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</si>
  <si>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</si>
  <si>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</si>
  <si>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</si>
  <si>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</si>
  <si>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</si>
  <si>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</si>
  <si>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</si>
  <si>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</si>
  <si>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</si>
  <si>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</si>
  <si>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</si>
  <si>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</si>
  <si>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</si>
  <si>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</si>
  <si>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</si>
  <si>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</si>
  <si>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</si>
  <si>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</si>
  <si>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</si>
  <si>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</si>
  <si>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</si>
  <si>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</si>
  <si>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</si>
  <si>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</si>
  <si>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</si>
  <si>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</si>
  <si>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</si>
  <si>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</si>
  <si>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</si>
  <si>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</si>
  <si>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</si>
  <si>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</si>
  <si>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</si>
  <si>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</si>
  <si>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</si>
  <si>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</si>
  <si>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</si>
  <si>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</si>
  <si>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</si>
  <si>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</si>
  <si>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</si>
  <si>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</si>
  <si>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</si>
  <si>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</si>
  <si>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</si>
  <si>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</si>
  <si>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</si>
  <si>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</si>
  <si>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</si>
  <si>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</si>
  <si>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</si>
  <si>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</si>
  <si>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</si>
  <si>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</si>
  <si>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</si>
  <si>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</si>
  <si>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</si>
  <si>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</si>
  <si>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</si>
  <si>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</si>
  <si>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</si>
  <si>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</si>
  <si>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</si>
  <si>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</si>
  <si>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</si>
  <si>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</si>
  <si>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</si>
  <si>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</si>
  <si>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</si>
  <si>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</si>
  <si>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</si>
  <si>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</si>
  <si>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</si>
  <si>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</si>
  <si>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</si>
  <si>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</si>
  <si>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</si>
  <si>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</si>
  <si>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</si>
  <si>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</si>
  <si>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</si>
  <si>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</si>
  <si>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</si>
  <si>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</si>
  <si>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</si>
  <si>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</si>
  <si>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</si>
  <si>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</si>
  <si>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</si>
  <si>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</si>
  <si>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</si>
  <si>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</si>
  <si>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</si>
  <si>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</si>
  <si>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</si>
  <si>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</si>
  <si>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</si>
  <si>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</si>
  <si>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</si>
  <si>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</si>
  <si>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</si>
  <si>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</si>
  <si>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</si>
  <si>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</si>
  <si>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</si>
  <si>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</si>
  <si>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</si>
  <si>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</si>
  <si>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</si>
  <si>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</si>
  <si>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</si>
  <si>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</si>
  <si>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</si>
  <si>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</si>
  <si>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</si>
  <si>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L25i_SKD</t>
  </si>
  <si>
    <t>L135_SKD</t>
  </si>
  <si>
    <t>T92</t>
  </si>
  <si>
    <t>i30_SKD</t>
  </si>
  <si>
    <t>Z50_SKD</t>
  </si>
  <si>
    <t>Primary Target December'20</t>
  </si>
  <si>
    <t>Secondary Target Dec'20</t>
  </si>
  <si>
    <t>Target Dec'20</t>
  </si>
  <si>
    <t>L45</t>
  </si>
  <si>
    <t>L95</t>
  </si>
  <si>
    <t>L260_SKD</t>
  </si>
  <si>
    <t>V97_SKD</t>
  </si>
  <si>
    <t>Z16_SKD</t>
  </si>
  <si>
    <t>Hirok Ali</t>
  </si>
  <si>
    <t>Masud Rana</t>
  </si>
  <si>
    <t>Aminul Islam Tutul</t>
  </si>
  <si>
    <t>Md. Wadud Islam</t>
  </si>
  <si>
    <t>Md. Habubur Rahman</t>
  </si>
  <si>
    <t>Khushi Mohon Ray</t>
  </si>
  <si>
    <t>Md. Babu</t>
  </si>
  <si>
    <t>21.12.2020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</si>
</sst>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 applyAlignment="1">
      <alignment vertical="center"/>
    </xf>
    <xf numFmtId="0" fontId="13" fillId="9" borderId="3" xfId="0" applyFont="1" applyFill="1" applyBorder="1"/>
    <xf numFmtId="165" fontId="13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7" fontId="3" fillId="0" borderId="9" xfId="1" applyNumberFormat="1" applyFont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0" fontId="9" fillId="2" borderId="3" xfId="0" applyFont="1" applyFill="1" applyBorder="1"/>
    <xf numFmtId="166" fontId="5" fillId="10" borderId="9" xfId="1" applyNumberFormat="1" applyFont="1" applyFill="1" applyBorder="1" applyAlignment="1">
      <alignment horizontal="center" vertical="center"/>
    </xf>
    <xf numFmtId="166" fontId="5" fillId="10" borderId="3" xfId="1" applyNumberFormat="1" applyFont="1" applyFill="1" applyBorder="1" applyAlignment="1">
      <alignment horizontal="center" vertical="center"/>
    </xf>
    <xf numFmtId="0" fontId="9" fillId="10" borderId="3" xfId="0" applyFont="1" applyFill="1" applyBorder="1"/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167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1" borderId="4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166" fontId="3" fillId="11" borderId="0" xfId="1" applyNumberFormat="1" applyFont="1" applyFill="1" applyAlignment="1">
      <alignment horizontal="center" vertical="center"/>
    </xf>
    <xf numFmtId="166" fontId="3" fillId="12" borderId="0" xfId="0" applyNumberFormat="1" applyFont="1" applyFill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K32"/>
  <sheetViews>
    <sheetView showGridLines="0" tabSelected="1" workbookViewId="0">
      <pane xSplit="3" ySplit="3" topLeftCell="I14" activePane="bottomRight" state="frozen"/>
      <selection pane="topRight" activeCell="F1" sqref="F1"/>
      <selection pane="bottomLeft" activeCell="A4" sqref="A4"/>
      <selection pane="bottomRight" activeCell="L31" sqref="L31"/>
    </sheetView>
  </sheetViews>
  <sheetFormatPr defaultColWidth="9.140625" defaultRowHeight="12.75"/>
  <cols>
    <col min="1" max="1" width="33.425781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37" width="10" style="4" bestFit="1" customWidth="1"/>
    <col min="38" max="16384" width="9.140625" style="4"/>
  </cols>
  <sheetData>
    <row r="1" spans="1:36" ht="14.25">
      <c r="A1" s="1" t="s">
        <v>238</v>
      </c>
    </row>
    <row r="2" spans="1:36" s="2" customFormat="1">
      <c r="C2" s="3"/>
      <c r="D2" s="5" t="s">
        <v>0</v>
      </c>
      <c r="E2" s="6">
        <v>761.50558214876821</v>
      </c>
      <c r="F2" s="6">
        <v>771.6282232266949</v>
      </c>
      <c r="G2" s="6">
        <v>742.87416223776313</v>
      </c>
      <c r="H2" s="6">
        <v>917.05212757659967</v>
      </c>
      <c r="I2" s="6">
        <v>815.20227808219067</v>
      </c>
      <c r="J2" s="6">
        <v>896.16033559718278</v>
      </c>
      <c r="K2" s="6">
        <v>862.13433478260947</v>
      </c>
      <c r="L2" s="6">
        <v>937.46832788844381</v>
      </c>
      <c r="M2" s="6">
        <v>936.04596126760441</v>
      </c>
      <c r="N2" s="6">
        <v>1016.9312080536909</v>
      </c>
      <c r="O2" s="6">
        <v>966.01048663366441</v>
      </c>
      <c r="P2" s="6">
        <v>937.33749999999998</v>
      </c>
      <c r="Q2" s="6">
        <v>1171.9254357758575</v>
      </c>
      <c r="R2" s="6">
        <v>1005.050191821556</v>
      </c>
      <c r="S2" s="6">
        <v>1000.6553999999948</v>
      </c>
      <c r="T2" s="6">
        <v>1073.0190384615396</v>
      </c>
      <c r="U2" s="6">
        <v>1121.8470922123854</v>
      </c>
      <c r="V2" s="6">
        <v>1148</v>
      </c>
      <c r="W2" s="6">
        <v>1230.0135093294471</v>
      </c>
      <c r="X2" s="6">
        <v>1142.6801214574896</v>
      </c>
      <c r="Y2" s="6">
        <v>1191.3709999999985</v>
      </c>
      <c r="Z2" s="6">
        <v>3551.3626779599135</v>
      </c>
      <c r="AA2" s="6">
        <v>3800</v>
      </c>
      <c r="AB2" s="6">
        <v>3950.7094511194432</v>
      </c>
      <c r="AC2" s="6">
        <v>4051.8200027303765</v>
      </c>
      <c r="AD2" s="6">
        <v>5058.6732437125638</v>
      </c>
      <c r="AE2" s="6">
        <v>5805.8011777027086</v>
      </c>
      <c r="AF2" s="6">
        <v>6420.1423792387859</v>
      </c>
      <c r="AG2" s="88">
        <v>7623.5876882352959</v>
      </c>
      <c r="AH2" s="92">
        <v>8253.104993069277</v>
      </c>
      <c r="AI2" s="106">
        <v>9079.2824348717386</v>
      </c>
      <c r="AJ2" s="106">
        <v>10134.500782399997</v>
      </c>
    </row>
    <row r="3" spans="1:36" s="10" customFormat="1" ht="32.25" customHeight="1">
      <c r="A3" s="10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104" t="s">
        <v>18</v>
      </c>
      <c r="AJ3" s="104" t="s">
        <v>237</v>
      </c>
    </row>
    <row r="4" spans="1:36" hidden="1">
      <c r="A4" s="13" t="s">
        <v>19</v>
      </c>
      <c r="B4" s="11" t="s">
        <v>20</v>
      </c>
      <c r="C4" s="12">
        <f>SUMPRODUCT($E$2:$AJ$2,E4:AJ4)</f>
        <v>5543122.459112199</v>
      </c>
      <c r="D4" s="12">
        <f>SUM(E4:AJ4)</f>
        <v>4213</v>
      </c>
      <c r="E4" s="80">
        <v>281</v>
      </c>
      <c r="F4" s="80">
        <v>393</v>
      </c>
      <c r="G4" s="80">
        <v>365</v>
      </c>
      <c r="H4" s="80">
        <v>56</v>
      </c>
      <c r="I4" s="80">
        <v>168</v>
      </c>
      <c r="J4" s="80">
        <v>168</v>
      </c>
      <c r="K4" s="80">
        <v>168</v>
      </c>
      <c r="L4" s="80">
        <v>168</v>
      </c>
      <c r="M4" s="80">
        <v>225</v>
      </c>
      <c r="N4" s="80">
        <v>87</v>
      </c>
      <c r="O4" s="80">
        <v>264</v>
      </c>
      <c r="P4" s="80">
        <v>168</v>
      </c>
      <c r="Q4" s="80">
        <v>282</v>
      </c>
      <c r="R4" s="80">
        <v>151</v>
      </c>
      <c r="S4" s="80">
        <v>192</v>
      </c>
      <c r="T4" s="80">
        <v>169</v>
      </c>
      <c r="U4" s="80">
        <v>182</v>
      </c>
      <c r="V4" s="80">
        <v>113</v>
      </c>
      <c r="W4" s="80">
        <v>148</v>
      </c>
      <c r="X4" s="80">
        <v>110</v>
      </c>
      <c r="Y4" s="80">
        <v>49</v>
      </c>
      <c r="Z4" s="80">
        <v>37</v>
      </c>
      <c r="AA4" s="80">
        <v>3</v>
      </c>
      <c r="AB4" s="80">
        <v>37</v>
      </c>
      <c r="AC4" s="80">
        <v>28</v>
      </c>
      <c r="AD4" s="80">
        <v>37</v>
      </c>
      <c r="AE4" s="80">
        <v>24</v>
      </c>
      <c r="AF4" s="80">
        <v>22</v>
      </c>
      <c r="AG4" s="90">
        <v>34</v>
      </c>
      <c r="AH4" s="80">
        <v>58</v>
      </c>
      <c r="AI4" s="13">
        <v>24</v>
      </c>
      <c r="AJ4" s="13">
        <v>2</v>
      </c>
    </row>
    <row r="5" spans="1:36" hidden="1">
      <c r="A5" s="13" t="s">
        <v>21</v>
      </c>
      <c r="B5" s="11" t="s">
        <v>20</v>
      </c>
      <c r="C5" s="12">
        <f t="shared" ref="C5:C20" si="0">SUMPRODUCT($E$2:$AJ$2,E5:AJ5)</f>
        <v>15882513.508990329</v>
      </c>
      <c r="D5" s="12">
        <f t="shared" ref="D5:D20" si="1">SUM(E5:AJ5)</f>
        <v>10800</v>
      </c>
      <c r="E5" s="80">
        <v>667</v>
      </c>
      <c r="F5" s="80">
        <v>934</v>
      </c>
      <c r="G5" s="80">
        <v>867</v>
      </c>
      <c r="H5" s="80">
        <v>133</v>
      </c>
      <c r="I5" s="80">
        <v>400</v>
      </c>
      <c r="J5" s="80">
        <v>400</v>
      </c>
      <c r="K5" s="80">
        <v>400</v>
      </c>
      <c r="L5" s="80">
        <v>400</v>
      </c>
      <c r="M5" s="80">
        <v>534</v>
      </c>
      <c r="N5" s="80">
        <v>207</v>
      </c>
      <c r="O5" s="80">
        <v>627</v>
      </c>
      <c r="P5" s="80">
        <v>400</v>
      </c>
      <c r="Q5" s="80">
        <v>670</v>
      </c>
      <c r="R5" s="80">
        <v>358</v>
      </c>
      <c r="S5" s="80">
        <v>455</v>
      </c>
      <c r="T5" s="80">
        <v>402</v>
      </c>
      <c r="U5" s="80">
        <v>432</v>
      </c>
      <c r="V5" s="80">
        <v>268</v>
      </c>
      <c r="W5" s="80">
        <v>550</v>
      </c>
      <c r="X5" s="80">
        <v>410</v>
      </c>
      <c r="Y5" s="80">
        <v>183</v>
      </c>
      <c r="Z5" s="80">
        <v>138</v>
      </c>
      <c r="AA5" s="80">
        <v>11</v>
      </c>
      <c r="AB5" s="80">
        <v>138</v>
      </c>
      <c r="AC5" s="80">
        <v>103</v>
      </c>
      <c r="AD5" s="80">
        <v>138</v>
      </c>
      <c r="AE5" s="80">
        <v>83</v>
      </c>
      <c r="AF5" s="80">
        <v>75</v>
      </c>
      <c r="AG5" s="90">
        <v>121</v>
      </c>
      <c r="AH5" s="80">
        <v>203</v>
      </c>
      <c r="AI5" s="13">
        <v>86</v>
      </c>
      <c r="AJ5" s="13">
        <v>7</v>
      </c>
    </row>
    <row r="6" spans="1:36" hidden="1">
      <c r="A6" s="13" t="s">
        <v>22</v>
      </c>
      <c r="B6" s="11" t="s">
        <v>20</v>
      </c>
      <c r="C6" s="12">
        <f t="shared" si="0"/>
        <v>5050555.4596472401</v>
      </c>
      <c r="D6" s="12">
        <f t="shared" si="1"/>
        <v>3155</v>
      </c>
      <c r="E6" s="80">
        <v>191</v>
      </c>
      <c r="F6" s="80">
        <v>256</v>
      </c>
      <c r="G6" s="80">
        <v>238</v>
      </c>
      <c r="H6" s="80">
        <v>35</v>
      </c>
      <c r="I6" s="80">
        <v>115</v>
      </c>
      <c r="J6" s="80">
        <v>115</v>
      </c>
      <c r="K6" s="80">
        <v>115</v>
      </c>
      <c r="L6" s="80">
        <v>115</v>
      </c>
      <c r="M6" s="80">
        <v>150</v>
      </c>
      <c r="N6" s="80">
        <v>54</v>
      </c>
      <c r="O6" s="80">
        <v>175</v>
      </c>
      <c r="P6" s="80">
        <v>115</v>
      </c>
      <c r="Q6" s="80">
        <v>186</v>
      </c>
      <c r="R6" s="80">
        <v>104</v>
      </c>
      <c r="S6" s="80">
        <v>130</v>
      </c>
      <c r="T6" s="80">
        <v>116</v>
      </c>
      <c r="U6" s="80">
        <v>124</v>
      </c>
      <c r="V6" s="80">
        <v>71</v>
      </c>
      <c r="W6" s="80">
        <v>179</v>
      </c>
      <c r="X6" s="80">
        <v>126</v>
      </c>
      <c r="Y6" s="80">
        <v>56</v>
      </c>
      <c r="Z6" s="80">
        <v>44</v>
      </c>
      <c r="AA6" s="80">
        <v>3</v>
      </c>
      <c r="AB6" s="80">
        <v>44</v>
      </c>
      <c r="AC6" s="80">
        <v>33</v>
      </c>
      <c r="AD6" s="80">
        <v>44</v>
      </c>
      <c r="AE6" s="80">
        <v>32</v>
      </c>
      <c r="AF6" s="80">
        <v>29</v>
      </c>
      <c r="AG6" s="90">
        <v>46</v>
      </c>
      <c r="AH6" s="80">
        <v>78</v>
      </c>
      <c r="AI6" s="13">
        <v>33</v>
      </c>
      <c r="AJ6" s="13">
        <v>3</v>
      </c>
    </row>
    <row r="7" spans="1:36" hidden="1">
      <c r="A7" s="13" t="s">
        <v>23</v>
      </c>
      <c r="B7" s="11" t="s">
        <v>20</v>
      </c>
      <c r="C7" s="12">
        <f t="shared" si="0"/>
        <v>9788130.6342700794</v>
      </c>
      <c r="D7" s="12">
        <f t="shared" si="1"/>
        <v>6458</v>
      </c>
      <c r="E7" s="80">
        <v>411</v>
      </c>
      <c r="F7" s="80">
        <v>570</v>
      </c>
      <c r="G7" s="80">
        <v>532</v>
      </c>
      <c r="H7" s="80">
        <v>77</v>
      </c>
      <c r="I7" s="80">
        <v>242</v>
      </c>
      <c r="J7" s="80">
        <v>242</v>
      </c>
      <c r="K7" s="80">
        <v>242</v>
      </c>
      <c r="L7" s="80">
        <v>242</v>
      </c>
      <c r="M7" s="80">
        <v>329</v>
      </c>
      <c r="N7" s="80">
        <v>120</v>
      </c>
      <c r="O7" s="80">
        <v>383</v>
      </c>
      <c r="P7" s="80">
        <v>242</v>
      </c>
      <c r="Q7" s="80">
        <v>408</v>
      </c>
      <c r="R7" s="80">
        <v>217</v>
      </c>
      <c r="S7" s="80">
        <v>274</v>
      </c>
      <c r="T7" s="80">
        <v>243</v>
      </c>
      <c r="U7" s="80">
        <v>260</v>
      </c>
      <c r="V7" s="80">
        <v>155</v>
      </c>
      <c r="W7" s="80">
        <v>285</v>
      </c>
      <c r="X7" s="80">
        <v>205</v>
      </c>
      <c r="Y7" s="80">
        <v>92</v>
      </c>
      <c r="Z7" s="80">
        <v>72</v>
      </c>
      <c r="AA7" s="80">
        <v>6</v>
      </c>
      <c r="AB7" s="80">
        <v>72</v>
      </c>
      <c r="AC7" s="80">
        <v>54</v>
      </c>
      <c r="AD7" s="80">
        <v>72</v>
      </c>
      <c r="AE7" s="80">
        <v>60</v>
      </c>
      <c r="AF7" s="80">
        <v>54</v>
      </c>
      <c r="AG7" s="90">
        <v>86</v>
      </c>
      <c r="AH7" s="80">
        <v>145</v>
      </c>
      <c r="AI7" s="13">
        <v>61</v>
      </c>
      <c r="AJ7" s="13">
        <v>5</v>
      </c>
    </row>
    <row r="8" spans="1:36" hidden="1">
      <c r="A8" s="13" t="s">
        <v>24</v>
      </c>
      <c r="B8" s="11" t="s">
        <v>20</v>
      </c>
      <c r="C8" s="12">
        <f t="shared" si="0"/>
        <v>9958462.4552178122</v>
      </c>
      <c r="D8" s="12">
        <f t="shared" si="1"/>
        <v>6776</v>
      </c>
      <c r="E8" s="80">
        <v>416</v>
      </c>
      <c r="F8" s="80">
        <v>599</v>
      </c>
      <c r="G8" s="80">
        <v>553</v>
      </c>
      <c r="H8" s="80">
        <v>91</v>
      </c>
      <c r="I8" s="80">
        <v>254</v>
      </c>
      <c r="J8" s="80">
        <v>254</v>
      </c>
      <c r="K8" s="80">
        <v>254</v>
      </c>
      <c r="L8" s="80">
        <v>254</v>
      </c>
      <c r="M8" s="80">
        <v>335</v>
      </c>
      <c r="N8" s="80">
        <v>141</v>
      </c>
      <c r="O8" s="80">
        <v>399</v>
      </c>
      <c r="P8" s="80">
        <v>254</v>
      </c>
      <c r="Q8" s="80">
        <v>429</v>
      </c>
      <c r="R8" s="80">
        <v>225</v>
      </c>
      <c r="S8" s="80">
        <v>292</v>
      </c>
      <c r="T8" s="80">
        <v>255</v>
      </c>
      <c r="U8" s="80">
        <v>276</v>
      </c>
      <c r="V8" s="80">
        <v>183</v>
      </c>
      <c r="W8" s="80">
        <v>297</v>
      </c>
      <c r="X8" s="80">
        <v>237</v>
      </c>
      <c r="Y8" s="80">
        <v>106</v>
      </c>
      <c r="Z8" s="80">
        <v>75</v>
      </c>
      <c r="AA8" s="80">
        <v>7</v>
      </c>
      <c r="AB8" s="80">
        <v>75</v>
      </c>
      <c r="AC8" s="80">
        <v>57</v>
      </c>
      <c r="AD8" s="80">
        <v>75</v>
      </c>
      <c r="AE8" s="80">
        <v>56</v>
      </c>
      <c r="AF8" s="80">
        <v>50</v>
      </c>
      <c r="AG8" s="90">
        <v>80</v>
      </c>
      <c r="AH8" s="80">
        <v>136</v>
      </c>
      <c r="AI8" s="13">
        <v>57</v>
      </c>
      <c r="AJ8" s="13">
        <v>4</v>
      </c>
    </row>
    <row r="9" spans="1:36" hidden="1">
      <c r="A9" s="13" t="s">
        <v>25</v>
      </c>
      <c r="B9" s="11" t="s">
        <v>20</v>
      </c>
      <c r="C9" s="12">
        <f t="shared" si="0"/>
        <v>3434498.8142478624</v>
      </c>
      <c r="D9" s="12">
        <f t="shared" si="1"/>
        <v>3047</v>
      </c>
      <c r="E9" s="80">
        <v>218</v>
      </c>
      <c r="F9" s="80">
        <v>305</v>
      </c>
      <c r="G9" s="80">
        <v>284</v>
      </c>
      <c r="H9" s="80">
        <v>43</v>
      </c>
      <c r="I9" s="80">
        <v>130</v>
      </c>
      <c r="J9" s="80">
        <v>130</v>
      </c>
      <c r="K9" s="80">
        <v>130</v>
      </c>
      <c r="L9" s="80">
        <v>130</v>
      </c>
      <c r="M9" s="80">
        <v>174</v>
      </c>
      <c r="N9" s="80">
        <v>67</v>
      </c>
      <c r="O9" s="80">
        <v>205</v>
      </c>
      <c r="P9" s="80">
        <v>130</v>
      </c>
      <c r="Q9" s="80">
        <v>219</v>
      </c>
      <c r="R9" s="80">
        <v>117</v>
      </c>
      <c r="S9" s="80">
        <v>149</v>
      </c>
      <c r="T9" s="80">
        <v>131</v>
      </c>
      <c r="U9" s="80">
        <v>142</v>
      </c>
      <c r="V9" s="80">
        <v>88</v>
      </c>
      <c r="W9" s="80">
        <v>65</v>
      </c>
      <c r="X9" s="80">
        <v>49</v>
      </c>
      <c r="Y9" s="80">
        <v>22</v>
      </c>
      <c r="Z9" s="80">
        <v>17</v>
      </c>
      <c r="AA9" s="80">
        <v>1</v>
      </c>
      <c r="AB9" s="80">
        <v>17</v>
      </c>
      <c r="AC9" s="80">
        <v>12</v>
      </c>
      <c r="AD9" s="80">
        <v>17</v>
      </c>
      <c r="AE9" s="80">
        <v>8</v>
      </c>
      <c r="AF9" s="80">
        <v>7</v>
      </c>
      <c r="AG9" s="90">
        <v>11</v>
      </c>
      <c r="AH9" s="80">
        <v>20</v>
      </c>
      <c r="AI9" s="13">
        <v>8</v>
      </c>
      <c r="AJ9" s="13">
        <v>1</v>
      </c>
    </row>
    <row r="10" spans="1:36" hidden="1">
      <c r="A10" s="13" t="s">
        <v>26</v>
      </c>
      <c r="B10" s="11" t="s">
        <v>20</v>
      </c>
      <c r="C10" s="12">
        <f t="shared" si="0"/>
        <v>6622435.9198975228</v>
      </c>
      <c r="D10" s="12">
        <f t="shared" si="1"/>
        <v>5441</v>
      </c>
      <c r="E10" s="80">
        <v>363</v>
      </c>
      <c r="F10" s="80">
        <v>508</v>
      </c>
      <c r="G10" s="80">
        <v>471</v>
      </c>
      <c r="H10" s="80">
        <v>72</v>
      </c>
      <c r="I10" s="80">
        <v>219</v>
      </c>
      <c r="J10" s="80">
        <v>219</v>
      </c>
      <c r="K10" s="80">
        <v>219</v>
      </c>
      <c r="L10" s="80">
        <v>219</v>
      </c>
      <c r="M10" s="80">
        <v>316</v>
      </c>
      <c r="N10" s="80">
        <v>122</v>
      </c>
      <c r="O10" s="80">
        <v>372</v>
      </c>
      <c r="P10" s="80">
        <v>237</v>
      </c>
      <c r="Q10" s="80">
        <v>396</v>
      </c>
      <c r="R10" s="80">
        <v>212</v>
      </c>
      <c r="S10" s="80">
        <v>270</v>
      </c>
      <c r="T10" s="80">
        <v>238</v>
      </c>
      <c r="U10" s="80">
        <v>256</v>
      </c>
      <c r="V10" s="80">
        <v>158</v>
      </c>
      <c r="W10" s="80">
        <v>148</v>
      </c>
      <c r="X10" s="80">
        <v>96</v>
      </c>
      <c r="Y10" s="80">
        <v>43</v>
      </c>
      <c r="Z10" s="80">
        <v>33</v>
      </c>
      <c r="AA10" s="80">
        <v>3</v>
      </c>
      <c r="AB10" s="80">
        <v>33</v>
      </c>
      <c r="AC10" s="80">
        <v>24</v>
      </c>
      <c r="AD10" s="80">
        <v>33</v>
      </c>
      <c r="AE10" s="80">
        <v>25</v>
      </c>
      <c r="AF10" s="80">
        <v>21</v>
      </c>
      <c r="AG10" s="90">
        <v>34</v>
      </c>
      <c r="AH10" s="80">
        <v>56</v>
      </c>
      <c r="AI10" s="13">
        <v>23</v>
      </c>
      <c r="AJ10" s="13">
        <v>2</v>
      </c>
    </row>
    <row r="11" spans="1:36" hidden="1">
      <c r="A11" s="13" t="s">
        <v>27</v>
      </c>
      <c r="B11" s="11" t="s">
        <v>20</v>
      </c>
      <c r="C11" s="12">
        <f t="shared" si="0"/>
        <v>7073214.4445113838</v>
      </c>
      <c r="D11" s="12">
        <f t="shared" si="1"/>
        <v>7000</v>
      </c>
      <c r="E11" s="80">
        <v>527</v>
      </c>
      <c r="F11" s="80">
        <v>737</v>
      </c>
      <c r="G11" s="80">
        <v>684</v>
      </c>
      <c r="H11" s="80">
        <v>105</v>
      </c>
      <c r="I11" s="80">
        <v>316</v>
      </c>
      <c r="J11" s="80">
        <v>316</v>
      </c>
      <c r="K11" s="80">
        <v>316</v>
      </c>
      <c r="L11" s="80">
        <v>316</v>
      </c>
      <c r="M11" s="80">
        <v>421</v>
      </c>
      <c r="N11" s="80">
        <v>163</v>
      </c>
      <c r="O11" s="80">
        <v>495</v>
      </c>
      <c r="P11" s="80">
        <v>316</v>
      </c>
      <c r="Q11" s="80">
        <v>529</v>
      </c>
      <c r="R11" s="80">
        <v>283</v>
      </c>
      <c r="S11" s="80">
        <v>360</v>
      </c>
      <c r="T11" s="80">
        <v>317</v>
      </c>
      <c r="U11" s="80">
        <v>341</v>
      </c>
      <c r="V11" s="80">
        <v>212</v>
      </c>
      <c r="W11" s="80">
        <v>63</v>
      </c>
      <c r="X11" s="80">
        <v>47</v>
      </c>
      <c r="Y11" s="80">
        <v>21</v>
      </c>
      <c r="Z11" s="80">
        <v>16</v>
      </c>
      <c r="AA11" s="80">
        <v>1</v>
      </c>
      <c r="AB11" s="80">
        <v>16</v>
      </c>
      <c r="AC11" s="80">
        <v>12</v>
      </c>
      <c r="AD11" s="80">
        <v>16</v>
      </c>
      <c r="AE11" s="80">
        <v>8</v>
      </c>
      <c r="AF11" s="80">
        <v>7</v>
      </c>
      <c r="AG11" s="90">
        <v>11</v>
      </c>
      <c r="AH11" s="80">
        <v>19</v>
      </c>
      <c r="AI11" s="13">
        <v>8</v>
      </c>
      <c r="AJ11" s="13">
        <v>1</v>
      </c>
    </row>
    <row r="12" spans="1:36" hidden="1">
      <c r="A12" s="13" t="s">
        <v>28</v>
      </c>
      <c r="B12" s="11" t="s">
        <v>20</v>
      </c>
      <c r="C12" s="12">
        <f t="shared" si="0"/>
        <v>8395670.6871686857</v>
      </c>
      <c r="D12" s="12">
        <f t="shared" si="1"/>
        <v>6054</v>
      </c>
      <c r="E12" s="80">
        <v>395</v>
      </c>
      <c r="F12" s="80">
        <v>553</v>
      </c>
      <c r="G12" s="80">
        <v>514</v>
      </c>
      <c r="H12" s="80">
        <v>79</v>
      </c>
      <c r="I12" s="80">
        <v>237</v>
      </c>
      <c r="J12" s="80">
        <v>237</v>
      </c>
      <c r="K12" s="80">
        <v>237</v>
      </c>
      <c r="L12" s="80">
        <v>237</v>
      </c>
      <c r="M12" s="80">
        <v>316</v>
      </c>
      <c r="N12" s="80">
        <v>123</v>
      </c>
      <c r="O12" s="80">
        <v>371</v>
      </c>
      <c r="P12" s="80">
        <v>237</v>
      </c>
      <c r="Q12" s="80">
        <v>397</v>
      </c>
      <c r="R12" s="80">
        <v>212</v>
      </c>
      <c r="S12" s="80">
        <v>270</v>
      </c>
      <c r="T12" s="80">
        <v>238</v>
      </c>
      <c r="U12" s="80">
        <v>256</v>
      </c>
      <c r="V12" s="80">
        <v>159</v>
      </c>
      <c r="W12" s="80">
        <v>233</v>
      </c>
      <c r="X12" s="80">
        <v>167</v>
      </c>
      <c r="Y12" s="80">
        <v>75</v>
      </c>
      <c r="Z12" s="80">
        <v>58</v>
      </c>
      <c r="AA12" s="80">
        <v>4</v>
      </c>
      <c r="AB12" s="80">
        <v>58</v>
      </c>
      <c r="AC12" s="80">
        <v>44</v>
      </c>
      <c r="AD12" s="80">
        <v>58</v>
      </c>
      <c r="AE12" s="80">
        <v>42</v>
      </c>
      <c r="AF12" s="80">
        <v>38</v>
      </c>
      <c r="AG12" s="90">
        <v>60</v>
      </c>
      <c r="AH12" s="80">
        <v>102</v>
      </c>
      <c r="AI12" s="13">
        <v>43</v>
      </c>
      <c r="AJ12" s="13">
        <v>4</v>
      </c>
    </row>
    <row r="13" spans="1:36" hidden="1">
      <c r="A13" s="13" t="s">
        <v>29</v>
      </c>
      <c r="B13" s="11" t="s">
        <v>20</v>
      </c>
      <c r="C13" s="12">
        <f t="shared" si="0"/>
        <v>9081312.7129627708</v>
      </c>
      <c r="D13" s="12">
        <f t="shared" si="1"/>
        <v>6121</v>
      </c>
      <c r="E13" s="80">
        <v>395</v>
      </c>
      <c r="F13" s="80">
        <v>553</v>
      </c>
      <c r="G13" s="80">
        <v>514</v>
      </c>
      <c r="H13" s="80">
        <v>79</v>
      </c>
      <c r="I13" s="80">
        <v>237</v>
      </c>
      <c r="J13" s="80">
        <v>237</v>
      </c>
      <c r="K13" s="80">
        <v>237</v>
      </c>
      <c r="L13" s="80">
        <v>237</v>
      </c>
      <c r="M13" s="80">
        <v>303</v>
      </c>
      <c r="N13" s="80">
        <v>118</v>
      </c>
      <c r="O13" s="80">
        <v>356</v>
      </c>
      <c r="P13" s="80">
        <v>228</v>
      </c>
      <c r="Q13" s="80">
        <v>381</v>
      </c>
      <c r="R13" s="80">
        <v>203</v>
      </c>
      <c r="S13" s="80">
        <v>259</v>
      </c>
      <c r="T13" s="80">
        <v>229</v>
      </c>
      <c r="U13" s="80">
        <v>246</v>
      </c>
      <c r="V13" s="80">
        <v>152</v>
      </c>
      <c r="W13" s="80">
        <v>254</v>
      </c>
      <c r="X13" s="80">
        <v>197</v>
      </c>
      <c r="Y13" s="80">
        <v>88</v>
      </c>
      <c r="Z13" s="80">
        <v>66</v>
      </c>
      <c r="AA13" s="80">
        <v>5</v>
      </c>
      <c r="AB13" s="80">
        <v>66</v>
      </c>
      <c r="AC13" s="80">
        <v>49</v>
      </c>
      <c r="AD13" s="80">
        <v>64</v>
      </c>
      <c r="AE13" s="80">
        <v>54</v>
      </c>
      <c r="AF13" s="80">
        <v>48</v>
      </c>
      <c r="AG13" s="90">
        <v>77</v>
      </c>
      <c r="AH13" s="80">
        <v>130</v>
      </c>
      <c r="AI13" s="13">
        <v>55</v>
      </c>
      <c r="AJ13" s="13">
        <v>4</v>
      </c>
    </row>
    <row r="14" spans="1:36" s="113" customFormat="1">
      <c r="A14" s="108" t="s">
        <v>30</v>
      </c>
      <c r="B14" s="109" t="s">
        <v>20</v>
      </c>
      <c r="C14" s="110">
        <f t="shared" si="0"/>
        <v>14038990.979181854</v>
      </c>
      <c r="D14" s="110">
        <f t="shared" si="1"/>
        <v>9487</v>
      </c>
      <c r="E14" s="111">
        <v>611</v>
      </c>
      <c r="F14" s="111">
        <v>855</v>
      </c>
      <c r="G14" s="111">
        <v>794</v>
      </c>
      <c r="H14" s="111">
        <v>122</v>
      </c>
      <c r="I14" s="111">
        <v>366</v>
      </c>
      <c r="J14" s="111">
        <v>366</v>
      </c>
      <c r="K14" s="111">
        <v>366</v>
      </c>
      <c r="L14" s="111">
        <v>366</v>
      </c>
      <c r="M14" s="111">
        <v>488</v>
      </c>
      <c r="N14" s="111">
        <v>189</v>
      </c>
      <c r="O14" s="111">
        <v>574</v>
      </c>
      <c r="P14" s="111">
        <v>366</v>
      </c>
      <c r="Q14" s="111">
        <v>614</v>
      </c>
      <c r="R14" s="111">
        <v>328</v>
      </c>
      <c r="S14" s="111">
        <v>417</v>
      </c>
      <c r="T14" s="111">
        <v>368</v>
      </c>
      <c r="U14" s="111">
        <v>396</v>
      </c>
      <c r="V14" s="111">
        <v>246</v>
      </c>
      <c r="W14" s="111">
        <v>351</v>
      </c>
      <c r="X14" s="111">
        <v>261</v>
      </c>
      <c r="Y14" s="111">
        <v>117</v>
      </c>
      <c r="Z14" s="111">
        <v>88</v>
      </c>
      <c r="AA14" s="111">
        <v>7</v>
      </c>
      <c r="AB14" s="111">
        <v>88</v>
      </c>
      <c r="AC14" s="111">
        <v>65</v>
      </c>
      <c r="AD14" s="111">
        <v>88</v>
      </c>
      <c r="AE14" s="111">
        <v>85</v>
      </c>
      <c r="AF14" s="111">
        <v>77</v>
      </c>
      <c r="AG14" s="112">
        <v>124</v>
      </c>
      <c r="AH14" s="111">
        <v>209</v>
      </c>
      <c r="AI14" s="108">
        <v>88</v>
      </c>
      <c r="AJ14" s="108">
        <v>7</v>
      </c>
    </row>
    <row r="15" spans="1:36" hidden="1">
      <c r="A15" s="13" t="s">
        <v>31</v>
      </c>
      <c r="B15" s="11" t="s">
        <v>20</v>
      </c>
      <c r="C15" s="12">
        <f t="shared" si="0"/>
        <v>8673493.874859035</v>
      </c>
      <c r="D15" s="12">
        <f t="shared" si="1"/>
        <v>6245</v>
      </c>
      <c r="E15" s="80">
        <v>426</v>
      </c>
      <c r="F15" s="80">
        <v>597</v>
      </c>
      <c r="G15" s="80">
        <v>555</v>
      </c>
      <c r="H15" s="80">
        <v>85</v>
      </c>
      <c r="I15" s="80">
        <v>256</v>
      </c>
      <c r="J15" s="80">
        <v>256</v>
      </c>
      <c r="K15" s="80">
        <v>256</v>
      </c>
      <c r="L15" s="80">
        <v>256</v>
      </c>
      <c r="M15" s="80">
        <v>329</v>
      </c>
      <c r="N15" s="80">
        <v>128</v>
      </c>
      <c r="O15" s="80">
        <v>386</v>
      </c>
      <c r="P15" s="80">
        <v>247</v>
      </c>
      <c r="Q15" s="80">
        <v>413</v>
      </c>
      <c r="R15" s="80">
        <v>220</v>
      </c>
      <c r="S15" s="80">
        <v>281</v>
      </c>
      <c r="T15" s="80">
        <v>248</v>
      </c>
      <c r="U15" s="80">
        <v>266</v>
      </c>
      <c r="V15" s="80">
        <v>165</v>
      </c>
      <c r="W15" s="80">
        <v>169</v>
      </c>
      <c r="X15" s="80">
        <v>138</v>
      </c>
      <c r="Y15" s="80">
        <v>62</v>
      </c>
      <c r="Z15" s="80">
        <v>44</v>
      </c>
      <c r="AA15" s="80">
        <v>4</v>
      </c>
      <c r="AB15" s="80">
        <v>44</v>
      </c>
      <c r="AC15" s="80">
        <v>35</v>
      </c>
      <c r="AD15" s="80">
        <v>46</v>
      </c>
      <c r="AE15" s="80">
        <v>47</v>
      </c>
      <c r="AF15" s="80">
        <v>44</v>
      </c>
      <c r="AG15" s="90">
        <v>70</v>
      </c>
      <c r="AH15" s="80">
        <v>118</v>
      </c>
      <c r="AI15" s="13">
        <v>50</v>
      </c>
      <c r="AJ15" s="13">
        <v>4</v>
      </c>
    </row>
    <row r="16" spans="1:36" hidden="1">
      <c r="A16" s="13" t="s">
        <v>32</v>
      </c>
      <c r="B16" s="11" t="s">
        <v>20</v>
      </c>
      <c r="C16" s="12">
        <f t="shared" si="0"/>
        <v>8206148.3027570117</v>
      </c>
      <c r="D16" s="12">
        <f t="shared" si="1"/>
        <v>6017</v>
      </c>
      <c r="E16" s="80">
        <v>400</v>
      </c>
      <c r="F16" s="80">
        <v>559</v>
      </c>
      <c r="G16" s="80">
        <v>519</v>
      </c>
      <c r="H16" s="80">
        <v>80</v>
      </c>
      <c r="I16" s="80">
        <v>241</v>
      </c>
      <c r="J16" s="80">
        <v>241</v>
      </c>
      <c r="K16" s="80">
        <v>241</v>
      </c>
      <c r="L16" s="80">
        <v>241</v>
      </c>
      <c r="M16" s="80">
        <v>320</v>
      </c>
      <c r="N16" s="80">
        <v>125</v>
      </c>
      <c r="O16" s="80">
        <v>376</v>
      </c>
      <c r="P16" s="80">
        <v>241</v>
      </c>
      <c r="Q16" s="80">
        <v>402</v>
      </c>
      <c r="R16" s="80">
        <v>214</v>
      </c>
      <c r="S16" s="80">
        <v>273</v>
      </c>
      <c r="T16" s="80">
        <v>242</v>
      </c>
      <c r="U16" s="80">
        <v>259</v>
      </c>
      <c r="V16" s="80">
        <v>160</v>
      </c>
      <c r="W16" s="80">
        <v>197</v>
      </c>
      <c r="X16" s="80">
        <v>147</v>
      </c>
      <c r="Y16" s="80">
        <v>65</v>
      </c>
      <c r="Z16" s="80">
        <v>49</v>
      </c>
      <c r="AA16" s="80">
        <v>4</v>
      </c>
      <c r="AB16" s="80">
        <v>49</v>
      </c>
      <c r="AC16" s="80">
        <v>38</v>
      </c>
      <c r="AD16" s="80">
        <v>49</v>
      </c>
      <c r="AE16" s="80">
        <v>42</v>
      </c>
      <c r="AF16" s="80">
        <v>38</v>
      </c>
      <c r="AG16" s="90">
        <v>59</v>
      </c>
      <c r="AH16" s="80">
        <v>100</v>
      </c>
      <c r="AI16" s="13">
        <v>43</v>
      </c>
      <c r="AJ16" s="13">
        <v>3</v>
      </c>
    </row>
    <row r="17" spans="1:37" hidden="1">
      <c r="A17" s="13" t="s">
        <v>33</v>
      </c>
      <c r="B17" s="11" t="s">
        <v>20</v>
      </c>
      <c r="C17" s="12">
        <f t="shared" si="0"/>
        <v>12147210.544252139</v>
      </c>
      <c r="D17" s="12">
        <f t="shared" si="1"/>
        <v>8965</v>
      </c>
      <c r="E17" s="80">
        <v>597</v>
      </c>
      <c r="F17" s="80">
        <v>835</v>
      </c>
      <c r="G17" s="80">
        <v>776</v>
      </c>
      <c r="H17" s="80">
        <v>119</v>
      </c>
      <c r="I17" s="80">
        <v>358</v>
      </c>
      <c r="J17" s="80">
        <v>358</v>
      </c>
      <c r="K17" s="80">
        <v>358</v>
      </c>
      <c r="L17" s="80">
        <v>358</v>
      </c>
      <c r="M17" s="80">
        <v>477</v>
      </c>
      <c r="N17" s="80">
        <v>185</v>
      </c>
      <c r="O17" s="80">
        <v>561</v>
      </c>
      <c r="P17" s="80">
        <v>358</v>
      </c>
      <c r="Q17" s="80">
        <v>600</v>
      </c>
      <c r="R17" s="80">
        <v>320</v>
      </c>
      <c r="S17" s="80">
        <v>407</v>
      </c>
      <c r="T17" s="80">
        <v>360</v>
      </c>
      <c r="U17" s="80">
        <v>387</v>
      </c>
      <c r="V17" s="80">
        <v>240</v>
      </c>
      <c r="W17" s="80">
        <v>296</v>
      </c>
      <c r="X17" s="80">
        <v>221</v>
      </c>
      <c r="Y17" s="80">
        <v>99</v>
      </c>
      <c r="Z17" s="80">
        <v>74</v>
      </c>
      <c r="AA17" s="80">
        <v>6</v>
      </c>
      <c r="AB17" s="80">
        <v>74</v>
      </c>
      <c r="AC17" s="80">
        <v>56</v>
      </c>
      <c r="AD17" s="80">
        <v>74</v>
      </c>
      <c r="AE17" s="80">
        <v>60</v>
      </c>
      <c r="AF17" s="80">
        <v>54</v>
      </c>
      <c r="AG17" s="90">
        <v>86</v>
      </c>
      <c r="AH17" s="80">
        <v>145</v>
      </c>
      <c r="AI17" s="13">
        <v>61</v>
      </c>
      <c r="AJ17" s="13">
        <v>5</v>
      </c>
    </row>
    <row r="18" spans="1:37" hidden="1">
      <c r="A18" s="13" t="s">
        <v>34</v>
      </c>
      <c r="B18" s="11" t="s">
        <v>20</v>
      </c>
      <c r="C18" s="12">
        <f t="shared" si="0"/>
        <v>6729017.8204771411</v>
      </c>
      <c r="D18" s="12">
        <f t="shared" si="1"/>
        <v>4554</v>
      </c>
      <c r="E18" s="80">
        <v>281</v>
      </c>
      <c r="F18" s="80">
        <v>393</v>
      </c>
      <c r="G18" s="80">
        <v>365</v>
      </c>
      <c r="H18" s="80">
        <v>56</v>
      </c>
      <c r="I18" s="80">
        <v>168</v>
      </c>
      <c r="J18" s="80">
        <v>168</v>
      </c>
      <c r="K18" s="80">
        <v>168</v>
      </c>
      <c r="L18" s="80">
        <v>168</v>
      </c>
      <c r="M18" s="80">
        <v>225</v>
      </c>
      <c r="N18" s="80">
        <v>87</v>
      </c>
      <c r="O18" s="80">
        <v>264</v>
      </c>
      <c r="P18" s="80">
        <v>168</v>
      </c>
      <c r="Q18" s="80">
        <v>282</v>
      </c>
      <c r="R18" s="80">
        <v>151</v>
      </c>
      <c r="S18" s="80">
        <v>192</v>
      </c>
      <c r="T18" s="80">
        <v>169</v>
      </c>
      <c r="U18" s="80">
        <v>182</v>
      </c>
      <c r="V18" s="80">
        <v>113</v>
      </c>
      <c r="W18" s="80">
        <v>233</v>
      </c>
      <c r="X18" s="80">
        <v>173</v>
      </c>
      <c r="Y18" s="80">
        <v>78</v>
      </c>
      <c r="Z18" s="80">
        <v>58</v>
      </c>
      <c r="AA18" s="80">
        <v>5</v>
      </c>
      <c r="AB18" s="80">
        <v>58</v>
      </c>
      <c r="AC18" s="80">
        <v>44</v>
      </c>
      <c r="AD18" s="80">
        <v>58</v>
      </c>
      <c r="AE18" s="80">
        <v>36</v>
      </c>
      <c r="AF18" s="80">
        <v>32</v>
      </c>
      <c r="AG18" s="90">
        <v>52</v>
      </c>
      <c r="AH18" s="80">
        <v>87</v>
      </c>
      <c r="AI18" s="13">
        <v>37</v>
      </c>
      <c r="AJ18" s="13">
        <v>3</v>
      </c>
    </row>
    <row r="19" spans="1:37" hidden="1">
      <c r="A19" s="13" t="s">
        <v>35</v>
      </c>
      <c r="B19" s="11" t="s">
        <v>20</v>
      </c>
      <c r="C19" s="12">
        <f t="shared" si="0"/>
        <v>6808366.6234235996</v>
      </c>
      <c r="D19" s="12">
        <f t="shared" si="1"/>
        <v>4520</v>
      </c>
      <c r="E19" s="80">
        <v>281</v>
      </c>
      <c r="F19" s="80">
        <v>393</v>
      </c>
      <c r="G19" s="80">
        <v>365</v>
      </c>
      <c r="H19" s="80">
        <v>56</v>
      </c>
      <c r="I19" s="80">
        <v>168</v>
      </c>
      <c r="J19" s="80">
        <v>168</v>
      </c>
      <c r="K19" s="80">
        <v>168</v>
      </c>
      <c r="L19" s="80">
        <v>168</v>
      </c>
      <c r="M19" s="80">
        <v>225</v>
      </c>
      <c r="N19" s="80">
        <v>87</v>
      </c>
      <c r="O19" s="80">
        <v>264</v>
      </c>
      <c r="P19" s="80">
        <v>168</v>
      </c>
      <c r="Q19" s="80">
        <v>282</v>
      </c>
      <c r="R19" s="80">
        <v>151</v>
      </c>
      <c r="S19" s="80">
        <v>192</v>
      </c>
      <c r="T19" s="80">
        <v>169</v>
      </c>
      <c r="U19" s="80">
        <v>182</v>
      </c>
      <c r="V19" s="80">
        <v>113</v>
      </c>
      <c r="W19" s="80">
        <v>212</v>
      </c>
      <c r="X19" s="80">
        <v>158</v>
      </c>
      <c r="Y19" s="80">
        <v>71</v>
      </c>
      <c r="Z19" s="80">
        <v>53</v>
      </c>
      <c r="AA19" s="80">
        <v>6</v>
      </c>
      <c r="AB19" s="80">
        <v>53</v>
      </c>
      <c r="AC19" s="80">
        <v>40</v>
      </c>
      <c r="AD19" s="80">
        <v>53</v>
      </c>
      <c r="AE19" s="80">
        <v>40</v>
      </c>
      <c r="AF19" s="80">
        <v>36</v>
      </c>
      <c r="AG19" s="90">
        <v>57</v>
      </c>
      <c r="AH19" s="80">
        <v>97</v>
      </c>
      <c r="AI19" s="13">
        <v>41</v>
      </c>
      <c r="AJ19" s="13">
        <v>3</v>
      </c>
    </row>
    <row r="20" spans="1:37" hidden="1">
      <c r="A20" s="13" t="s">
        <v>36</v>
      </c>
      <c r="B20" s="11" t="s">
        <v>20</v>
      </c>
      <c r="C20" s="12">
        <f t="shared" si="0"/>
        <v>15244982.316855438</v>
      </c>
      <c r="D20" s="12">
        <f t="shared" si="1"/>
        <v>9523</v>
      </c>
      <c r="E20" s="80">
        <v>560</v>
      </c>
      <c r="F20" s="80">
        <v>787</v>
      </c>
      <c r="G20" s="80">
        <v>729</v>
      </c>
      <c r="H20" s="80">
        <v>116</v>
      </c>
      <c r="I20" s="80">
        <v>336</v>
      </c>
      <c r="J20" s="80">
        <v>336</v>
      </c>
      <c r="K20" s="80">
        <v>336</v>
      </c>
      <c r="L20" s="80">
        <v>336</v>
      </c>
      <c r="M20" s="80">
        <v>449</v>
      </c>
      <c r="N20" s="80">
        <v>173</v>
      </c>
      <c r="O20" s="80">
        <v>526</v>
      </c>
      <c r="P20" s="80">
        <v>336</v>
      </c>
      <c r="Q20" s="80">
        <v>565</v>
      </c>
      <c r="R20" s="80">
        <v>301</v>
      </c>
      <c r="S20" s="80">
        <v>381</v>
      </c>
      <c r="T20" s="80">
        <v>338</v>
      </c>
      <c r="U20" s="80">
        <v>363</v>
      </c>
      <c r="V20" s="80">
        <v>226</v>
      </c>
      <c r="W20" s="80">
        <v>552</v>
      </c>
      <c r="X20" s="80">
        <v>412</v>
      </c>
      <c r="Y20" s="80">
        <v>183</v>
      </c>
      <c r="Z20" s="80">
        <v>138</v>
      </c>
      <c r="AA20" s="80">
        <v>11</v>
      </c>
      <c r="AB20" s="80">
        <v>138</v>
      </c>
      <c r="AC20" s="80">
        <v>100</v>
      </c>
      <c r="AD20" s="80">
        <v>138</v>
      </c>
      <c r="AE20" s="80">
        <v>92</v>
      </c>
      <c r="AF20" s="80">
        <v>87</v>
      </c>
      <c r="AG20" s="90">
        <v>140</v>
      </c>
      <c r="AH20" s="80">
        <v>235</v>
      </c>
      <c r="AI20" s="13">
        <v>97</v>
      </c>
      <c r="AJ20" s="13">
        <v>6</v>
      </c>
    </row>
    <row r="21" spans="1:37" hidden="1">
      <c r="A21" s="114" t="s">
        <v>37</v>
      </c>
      <c r="B21" s="114"/>
      <c r="C21" s="14">
        <f>SUM(C4:C20)</f>
        <v>152678127.55783212</v>
      </c>
      <c r="D21" s="14">
        <f t="shared" ref="D21:AJ21" si="2">SUM(D4:D20)</f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1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  <row r="22" spans="1:37">
      <c r="E22" s="3">
        <v>0</v>
      </c>
      <c r="F22" s="3">
        <v>450</v>
      </c>
      <c r="G22" s="3">
        <v>680</v>
      </c>
      <c r="H22" s="3">
        <v>0</v>
      </c>
      <c r="I22" s="3">
        <v>300</v>
      </c>
      <c r="J22" s="3">
        <v>400</v>
      </c>
      <c r="K22" s="3">
        <v>300</v>
      </c>
      <c r="L22" s="3">
        <v>0</v>
      </c>
      <c r="M22" s="3">
        <v>40</v>
      </c>
      <c r="N22" s="3">
        <v>180</v>
      </c>
      <c r="O22" s="3">
        <v>200</v>
      </c>
      <c r="P22" s="3">
        <v>404</v>
      </c>
      <c r="Q22" s="3">
        <v>260</v>
      </c>
      <c r="R22" s="3">
        <v>357</v>
      </c>
      <c r="S22" s="3">
        <v>0</v>
      </c>
      <c r="T22" s="3">
        <v>0</v>
      </c>
      <c r="U22" s="3">
        <v>363</v>
      </c>
      <c r="V22" s="3">
        <v>260</v>
      </c>
      <c r="W22" s="3">
        <v>100</v>
      </c>
      <c r="X22" s="3">
        <v>0</v>
      </c>
      <c r="Y22" s="3">
        <v>0</v>
      </c>
      <c r="Z22" s="3">
        <v>50</v>
      </c>
      <c r="AA22" s="3">
        <v>0</v>
      </c>
      <c r="AB22" s="3">
        <v>40</v>
      </c>
      <c r="AC22" s="3">
        <v>20</v>
      </c>
      <c r="AD22" s="3">
        <v>40</v>
      </c>
      <c r="AE22" s="3">
        <v>65</v>
      </c>
      <c r="AF22" s="3">
        <v>0</v>
      </c>
      <c r="AG22" s="3">
        <v>200</v>
      </c>
      <c r="AH22" s="3">
        <v>140</v>
      </c>
      <c r="AI22" s="4">
        <v>40</v>
      </c>
      <c r="AJ22" s="4">
        <v>4</v>
      </c>
    </row>
    <row r="23" spans="1:37">
      <c r="E23" s="121">
        <f>E14-E22</f>
        <v>611</v>
      </c>
      <c r="F23" s="121">
        <f t="shared" ref="F23:AJ23" si="3">F14-F22</f>
        <v>405</v>
      </c>
      <c r="G23" s="3">
        <f t="shared" si="3"/>
        <v>114</v>
      </c>
      <c r="H23" s="3">
        <f t="shared" si="3"/>
        <v>122</v>
      </c>
      <c r="I23" s="3">
        <f t="shared" si="3"/>
        <v>66</v>
      </c>
      <c r="J23" s="3">
        <f t="shared" si="3"/>
        <v>-34</v>
      </c>
      <c r="K23" s="121">
        <f t="shared" si="3"/>
        <v>66</v>
      </c>
      <c r="L23" s="3">
        <f t="shared" si="3"/>
        <v>366</v>
      </c>
      <c r="M23" s="121">
        <f t="shared" si="3"/>
        <v>448</v>
      </c>
      <c r="N23" s="121">
        <f t="shared" si="3"/>
        <v>9</v>
      </c>
      <c r="O23" s="121">
        <f t="shared" si="3"/>
        <v>374</v>
      </c>
      <c r="P23" s="3">
        <f t="shared" si="3"/>
        <v>-38</v>
      </c>
      <c r="Q23" s="3">
        <f t="shared" si="3"/>
        <v>354</v>
      </c>
      <c r="R23" s="3">
        <f t="shared" si="3"/>
        <v>-29</v>
      </c>
      <c r="S23" s="121">
        <f t="shared" si="3"/>
        <v>417</v>
      </c>
      <c r="T23" s="3">
        <f t="shared" si="3"/>
        <v>368</v>
      </c>
      <c r="U23" s="3">
        <f t="shared" si="3"/>
        <v>33</v>
      </c>
      <c r="V23" s="3">
        <f t="shared" si="3"/>
        <v>-14</v>
      </c>
      <c r="W23" s="3">
        <f t="shared" si="3"/>
        <v>251</v>
      </c>
      <c r="X23" s="121">
        <f t="shared" si="3"/>
        <v>261</v>
      </c>
      <c r="Y23" s="3">
        <f t="shared" si="3"/>
        <v>117</v>
      </c>
      <c r="Z23" s="3">
        <f t="shared" si="3"/>
        <v>38</v>
      </c>
      <c r="AA23" s="121">
        <f t="shared" si="3"/>
        <v>7</v>
      </c>
      <c r="AB23" s="3">
        <f t="shared" si="3"/>
        <v>48</v>
      </c>
      <c r="AC23" s="3">
        <f t="shared" si="3"/>
        <v>45</v>
      </c>
      <c r="AD23" s="121">
        <f t="shared" si="3"/>
        <v>48</v>
      </c>
      <c r="AE23" s="3">
        <f t="shared" si="3"/>
        <v>20</v>
      </c>
      <c r="AF23" s="3">
        <f t="shared" si="3"/>
        <v>77</v>
      </c>
      <c r="AG23" s="3">
        <f t="shared" si="3"/>
        <v>-76</v>
      </c>
      <c r="AH23" s="3">
        <f t="shared" si="3"/>
        <v>69</v>
      </c>
      <c r="AI23" s="121">
        <f t="shared" si="3"/>
        <v>48</v>
      </c>
      <c r="AJ23" s="3">
        <f t="shared" si="3"/>
        <v>3</v>
      </c>
    </row>
    <row r="24" spans="1:37">
      <c r="E24" s="3">
        <v>200</v>
      </c>
      <c r="F24" s="3">
        <v>200</v>
      </c>
      <c r="G24" s="3">
        <v>200</v>
      </c>
      <c r="H24" s="3">
        <v>140</v>
      </c>
      <c r="I24" s="3">
        <v>100</v>
      </c>
      <c r="L24" s="3">
        <v>400</v>
      </c>
      <c r="M24" s="3">
        <v>300</v>
      </c>
      <c r="N24" s="3">
        <v>40</v>
      </c>
      <c r="O24" s="3">
        <v>100</v>
      </c>
      <c r="Q24" s="3">
        <v>400</v>
      </c>
      <c r="T24" s="3">
        <v>400</v>
      </c>
      <c r="U24" s="3">
        <v>100</v>
      </c>
      <c r="W24" s="3">
        <v>200</v>
      </c>
      <c r="Y24" s="3">
        <v>120</v>
      </c>
      <c r="Z24" s="3">
        <v>40</v>
      </c>
      <c r="AB24" s="3">
        <v>40</v>
      </c>
      <c r="AC24" s="3">
        <v>40</v>
      </c>
      <c r="AD24" s="3">
        <v>40</v>
      </c>
      <c r="AE24" s="3">
        <v>40</v>
      </c>
      <c r="AF24" s="3">
        <v>100</v>
      </c>
      <c r="AG24" s="3">
        <v>100</v>
      </c>
      <c r="AH24" s="3">
        <v>80</v>
      </c>
      <c r="AI24" s="4">
        <v>40</v>
      </c>
    </row>
    <row r="25" spans="1:37">
      <c r="E25" s="3">
        <f>E24*E2</f>
        <v>152301.11642975363</v>
      </c>
      <c r="F25" s="3">
        <f t="shared" ref="F25:AJ25" si="4">F24*F2</f>
        <v>154325.64464533899</v>
      </c>
      <c r="G25" s="3">
        <f t="shared" si="4"/>
        <v>148574.83244755262</v>
      </c>
      <c r="H25" s="3">
        <f t="shared" si="4"/>
        <v>128387.29786072395</v>
      </c>
      <c r="I25" s="3">
        <f t="shared" si="4"/>
        <v>81520.227808219061</v>
      </c>
      <c r="J25" s="3">
        <f t="shared" si="4"/>
        <v>0</v>
      </c>
      <c r="K25" s="3">
        <f t="shared" si="4"/>
        <v>0</v>
      </c>
      <c r="L25" s="3">
        <f t="shared" si="4"/>
        <v>374987.3311553775</v>
      </c>
      <c r="M25" s="3">
        <f t="shared" si="4"/>
        <v>280813.7883802813</v>
      </c>
      <c r="N25" s="3">
        <f t="shared" si="4"/>
        <v>40677.248322147636</v>
      </c>
      <c r="O25" s="3">
        <f t="shared" si="4"/>
        <v>96601.04866336644</v>
      </c>
      <c r="P25" s="3">
        <f t="shared" si="4"/>
        <v>0</v>
      </c>
      <c r="Q25" s="3">
        <f t="shared" si="4"/>
        <v>468770.17431034299</v>
      </c>
      <c r="R25" s="3">
        <f t="shared" si="4"/>
        <v>0</v>
      </c>
      <c r="S25" s="3">
        <f t="shared" si="4"/>
        <v>0</v>
      </c>
      <c r="T25" s="3">
        <f t="shared" si="4"/>
        <v>429207.61538461584</v>
      </c>
      <c r="U25" s="3">
        <f t="shared" si="4"/>
        <v>112184.70922123855</v>
      </c>
      <c r="V25" s="3">
        <f t="shared" si="4"/>
        <v>0</v>
      </c>
      <c r="W25" s="3">
        <f t="shared" si="4"/>
        <v>246002.70186588942</v>
      </c>
      <c r="X25" s="3">
        <f t="shared" si="4"/>
        <v>0</v>
      </c>
      <c r="Y25" s="3">
        <f t="shared" si="4"/>
        <v>142964.51999999981</v>
      </c>
      <c r="Z25" s="3">
        <f t="shared" si="4"/>
        <v>142054.50711839655</v>
      </c>
      <c r="AA25" s="3">
        <f t="shared" si="4"/>
        <v>0</v>
      </c>
      <c r="AB25" s="3">
        <f t="shared" si="4"/>
        <v>158028.37804477772</v>
      </c>
      <c r="AC25" s="3">
        <f t="shared" si="4"/>
        <v>162072.80010921505</v>
      </c>
      <c r="AD25" s="3">
        <f t="shared" si="4"/>
        <v>202346.92974850256</v>
      </c>
      <c r="AE25" s="3">
        <f t="shared" si="4"/>
        <v>232232.04710810835</v>
      </c>
      <c r="AF25" s="3">
        <f t="shared" si="4"/>
        <v>642014.23792387859</v>
      </c>
      <c r="AG25" s="3">
        <f t="shared" si="4"/>
        <v>762358.76882352959</v>
      </c>
      <c r="AH25" s="3">
        <f t="shared" si="4"/>
        <v>660248.39944554213</v>
      </c>
      <c r="AI25" s="3">
        <f t="shared" si="4"/>
        <v>363171.29739486956</v>
      </c>
      <c r="AJ25" s="3">
        <f t="shared" si="4"/>
        <v>0</v>
      </c>
      <c r="AK25" s="122">
        <f>SUM(E25:AJ25)</f>
        <v>6181845.6222116677</v>
      </c>
    </row>
    <row r="32" spans="1:37">
      <c r="J32" s="3" t="s">
        <v>253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29.1406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239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88">
        <v>7790</v>
      </c>
      <c r="AH2" s="92">
        <v>8450</v>
      </c>
      <c r="AI2" s="105">
        <v>9300</v>
      </c>
      <c r="AJ2" s="105">
        <v>10340</v>
      </c>
    </row>
    <row r="3" spans="1:36" s="10" customFormat="1" ht="32.25" customHeight="1">
      <c r="A3" s="10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104" t="s">
        <v>18</v>
      </c>
      <c r="AJ3" s="104" t="s">
        <v>237</v>
      </c>
    </row>
    <row r="4" spans="1:36">
      <c r="A4" s="13" t="s">
        <v>19</v>
      </c>
      <c r="B4" s="11" t="s">
        <v>20</v>
      </c>
      <c r="C4" s="12">
        <f>SUMPRODUCT($E$2:$AJ$2,E4:AJ4)</f>
        <v>5671300</v>
      </c>
      <c r="D4" s="12">
        <f>SUM(E4:AJ4)</f>
        <v>4213</v>
      </c>
      <c r="E4" s="12">
        <v>281</v>
      </c>
      <c r="F4" s="12">
        <v>393</v>
      </c>
      <c r="G4" s="12">
        <v>365</v>
      </c>
      <c r="H4" s="12">
        <v>56</v>
      </c>
      <c r="I4" s="12">
        <v>168</v>
      </c>
      <c r="J4" s="12">
        <v>168</v>
      </c>
      <c r="K4" s="12">
        <v>168</v>
      </c>
      <c r="L4" s="12">
        <v>168</v>
      </c>
      <c r="M4" s="12">
        <v>225</v>
      </c>
      <c r="N4" s="12">
        <v>87</v>
      </c>
      <c r="O4" s="12">
        <v>264</v>
      </c>
      <c r="P4" s="12">
        <v>168</v>
      </c>
      <c r="Q4" s="12">
        <v>282</v>
      </c>
      <c r="R4" s="12">
        <v>151</v>
      </c>
      <c r="S4" s="12">
        <v>192</v>
      </c>
      <c r="T4" s="12">
        <v>169</v>
      </c>
      <c r="U4" s="12">
        <v>182</v>
      </c>
      <c r="V4" s="12">
        <v>113</v>
      </c>
      <c r="W4" s="12">
        <v>148</v>
      </c>
      <c r="X4" s="12">
        <v>110</v>
      </c>
      <c r="Y4" s="12">
        <v>49</v>
      </c>
      <c r="Z4" s="12">
        <v>37</v>
      </c>
      <c r="AA4" s="12">
        <v>3</v>
      </c>
      <c r="AB4" s="12">
        <v>37</v>
      </c>
      <c r="AC4" s="12">
        <v>28</v>
      </c>
      <c r="AD4" s="12">
        <v>37</v>
      </c>
      <c r="AE4" s="12">
        <v>24</v>
      </c>
      <c r="AF4" s="12">
        <v>22</v>
      </c>
      <c r="AG4" s="94">
        <v>34</v>
      </c>
      <c r="AH4" s="12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16251920</v>
      </c>
      <c r="D5" s="12">
        <f t="shared" ref="D5:D20" si="1">SUM(E5:AJ5)</f>
        <v>10800</v>
      </c>
      <c r="E5" s="12">
        <v>667</v>
      </c>
      <c r="F5" s="12">
        <v>934</v>
      </c>
      <c r="G5" s="12">
        <v>867</v>
      </c>
      <c r="H5" s="12">
        <v>133</v>
      </c>
      <c r="I5" s="12">
        <v>400</v>
      </c>
      <c r="J5" s="12">
        <v>400</v>
      </c>
      <c r="K5" s="12">
        <v>400</v>
      </c>
      <c r="L5" s="12">
        <v>400</v>
      </c>
      <c r="M5" s="12">
        <v>534</v>
      </c>
      <c r="N5" s="12">
        <v>207</v>
      </c>
      <c r="O5" s="12">
        <v>627</v>
      </c>
      <c r="P5" s="12">
        <v>400</v>
      </c>
      <c r="Q5" s="12">
        <v>670</v>
      </c>
      <c r="R5" s="12">
        <v>358</v>
      </c>
      <c r="S5" s="12">
        <v>455</v>
      </c>
      <c r="T5" s="12">
        <v>402</v>
      </c>
      <c r="U5" s="12">
        <v>432</v>
      </c>
      <c r="V5" s="12">
        <v>268</v>
      </c>
      <c r="W5" s="12">
        <v>550</v>
      </c>
      <c r="X5" s="12">
        <v>410</v>
      </c>
      <c r="Y5" s="12">
        <v>183</v>
      </c>
      <c r="Z5" s="12">
        <v>138</v>
      </c>
      <c r="AA5" s="12">
        <v>11</v>
      </c>
      <c r="AB5" s="12">
        <v>138</v>
      </c>
      <c r="AC5" s="12">
        <v>103</v>
      </c>
      <c r="AD5" s="12">
        <v>138</v>
      </c>
      <c r="AE5" s="12">
        <v>83</v>
      </c>
      <c r="AF5" s="12">
        <v>75</v>
      </c>
      <c r="AG5" s="94">
        <v>121</v>
      </c>
      <c r="AH5" s="12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5168280</v>
      </c>
      <c r="D6" s="12">
        <f t="shared" si="1"/>
        <v>3155</v>
      </c>
      <c r="E6" s="12">
        <v>191</v>
      </c>
      <c r="F6" s="12">
        <v>256</v>
      </c>
      <c r="G6" s="12">
        <v>238</v>
      </c>
      <c r="H6" s="12">
        <v>35</v>
      </c>
      <c r="I6" s="12">
        <v>115</v>
      </c>
      <c r="J6" s="12">
        <v>115</v>
      </c>
      <c r="K6" s="12">
        <v>115</v>
      </c>
      <c r="L6" s="12">
        <v>115</v>
      </c>
      <c r="M6" s="12">
        <v>150</v>
      </c>
      <c r="N6" s="12">
        <v>54</v>
      </c>
      <c r="O6" s="12">
        <v>175</v>
      </c>
      <c r="P6" s="12">
        <v>115</v>
      </c>
      <c r="Q6" s="12">
        <v>186</v>
      </c>
      <c r="R6" s="12">
        <v>104</v>
      </c>
      <c r="S6" s="12">
        <v>130</v>
      </c>
      <c r="T6" s="12">
        <v>116</v>
      </c>
      <c r="U6" s="12">
        <v>124</v>
      </c>
      <c r="V6" s="12">
        <v>71</v>
      </c>
      <c r="W6" s="12">
        <v>179</v>
      </c>
      <c r="X6" s="12">
        <v>126</v>
      </c>
      <c r="Y6" s="12">
        <v>56</v>
      </c>
      <c r="Z6" s="12">
        <v>44</v>
      </c>
      <c r="AA6" s="12">
        <v>3</v>
      </c>
      <c r="AB6" s="12">
        <v>44</v>
      </c>
      <c r="AC6" s="12">
        <v>33</v>
      </c>
      <c r="AD6" s="12">
        <v>44</v>
      </c>
      <c r="AE6" s="12">
        <v>32</v>
      </c>
      <c r="AF6" s="12">
        <v>29</v>
      </c>
      <c r="AG6" s="94">
        <v>46</v>
      </c>
      <c r="AH6" s="12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10015315</v>
      </c>
      <c r="D7" s="12">
        <f t="shared" si="1"/>
        <v>6458</v>
      </c>
      <c r="E7" s="12">
        <v>411</v>
      </c>
      <c r="F7" s="12">
        <v>570</v>
      </c>
      <c r="G7" s="12">
        <v>532</v>
      </c>
      <c r="H7" s="12">
        <v>77</v>
      </c>
      <c r="I7" s="12">
        <v>242</v>
      </c>
      <c r="J7" s="12">
        <v>242</v>
      </c>
      <c r="K7" s="12">
        <v>242</v>
      </c>
      <c r="L7" s="12">
        <v>242</v>
      </c>
      <c r="M7" s="12">
        <v>329</v>
      </c>
      <c r="N7" s="12">
        <v>120</v>
      </c>
      <c r="O7" s="12">
        <v>383</v>
      </c>
      <c r="P7" s="12">
        <v>242</v>
      </c>
      <c r="Q7" s="12">
        <v>408</v>
      </c>
      <c r="R7" s="12">
        <v>217</v>
      </c>
      <c r="S7" s="12">
        <v>274</v>
      </c>
      <c r="T7" s="12">
        <v>243</v>
      </c>
      <c r="U7" s="12">
        <v>260</v>
      </c>
      <c r="V7" s="12">
        <v>155</v>
      </c>
      <c r="W7" s="12">
        <v>285</v>
      </c>
      <c r="X7" s="12">
        <v>205</v>
      </c>
      <c r="Y7" s="12">
        <v>92</v>
      </c>
      <c r="Z7" s="12">
        <v>72</v>
      </c>
      <c r="AA7" s="12">
        <v>6</v>
      </c>
      <c r="AB7" s="12">
        <v>72</v>
      </c>
      <c r="AC7" s="12">
        <v>54</v>
      </c>
      <c r="AD7" s="12">
        <v>72</v>
      </c>
      <c r="AE7" s="12">
        <v>60</v>
      </c>
      <c r="AF7" s="12">
        <v>54</v>
      </c>
      <c r="AG7" s="94">
        <v>86</v>
      </c>
      <c r="AH7" s="12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10189885</v>
      </c>
      <c r="D8" s="12">
        <f t="shared" si="1"/>
        <v>6776</v>
      </c>
      <c r="E8" s="12">
        <v>416</v>
      </c>
      <c r="F8" s="12">
        <v>599</v>
      </c>
      <c r="G8" s="12">
        <v>553</v>
      </c>
      <c r="H8" s="12">
        <v>91</v>
      </c>
      <c r="I8" s="12">
        <v>254</v>
      </c>
      <c r="J8" s="12">
        <v>254</v>
      </c>
      <c r="K8" s="12">
        <v>254</v>
      </c>
      <c r="L8" s="12">
        <v>254</v>
      </c>
      <c r="M8" s="12">
        <v>335</v>
      </c>
      <c r="N8" s="12">
        <v>141</v>
      </c>
      <c r="O8" s="12">
        <v>399</v>
      </c>
      <c r="P8" s="12">
        <v>254</v>
      </c>
      <c r="Q8" s="12">
        <v>429</v>
      </c>
      <c r="R8" s="12">
        <v>225</v>
      </c>
      <c r="S8" s="12">
        <v>292</v>
      </c>
      <c r="T8" s="12">
        <v>255</v>
      </c>
      <c r="U8" s="12">
        <v>276</v>
      </c>
      <c r="V8" s="12">
        <v>183</v>
      </c>
      <c r="W8" s="12">
        <v>297</v>
      </c>
      <c r="X8" s="12">
        <v>237</v>
      </c>
      <c r="Y8" s="12">
        <v>106</v>
      </c>
      <c r="Z8" s="12">
        <v>75</v>
      </c>
      <c r="AA8" s="12">
        <v>7</v>
      </c>
      <c r="AB8" s="12">
        <v>75</v>
      </c>
      <c r="AC8" s="12">
        <v>57</v>
      </c>
      <c r="AD8" s="12">
        <v>75</v>
      </c>
      <c r="AE8" s="12">
        <v>56</v>
      </c>
      <c r="AF8" s="12">
        <v>50</v>
      </c>
      <c r="AG8" s="94">
        <v>80</v>
      </c>
      <c r="AH8" s="12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3513260</v>
      </c>
      <c r="D9" s="12">
        <f t="shared" si="1"/>
        <v>3047</v>
      </c>
      <c r="E9" s="12">
        <v>218</v>
      </c>
      <c r="F9" s="12">
        <v>305</v>
      </c>
      <c r="G9" s="12">
        <v>284</v>
      </c>
      <c r="H9" s="12">
        <v>43</v>
      </c>
      <c r="I9" s="12">
        <v>130</v>
      </c>
      <c r="J9" s="12">
        <v>130</v>
      </c>
      <c r="K9" s="12">
        <v>130</v>
      </c>
      <c r="L9" s="12">
        <v>130</v>
      </c>
      <c r="M9" s="12">
        <v>174</v>
      </c>
      <c r="N9" s="12">
        <v>67</v>
      </c>
      <c r="O9" s="12">
        <v>205</v>
      </c>
      <c r="P9" s="12">
        <v>130</v>
      </c>
      <c r="Q9" s="12">
        <v>219</v>
      </c>
      <c r="R9" s="12">
        <v>117</v>
      </c>
      <c r="S9" s="12">
        <v>149</v>
      </c>
      <c r="T9" s="12">
        <v>131</v>
      </c>
      <c r="U9" s="12">
        <v>142</v>
      </c>
      <c r="V9" s="12">
        <v>88</v>
      </c>
      <c r="W9" s="12">
        <v>65</v>
      </c>
      <c r="X9" s="12">
        <v>49</v>
      </c>
      <c r="Y9" s="12">
        <v>22</v>
      </c>
      <c r="Z9" s="12">
        <v>17</v>
      </c>
      <c r="AA9" s="12">
        <v>1</v>
      </c>
      <c r="AB9" s="12">
        <v>17</v>
      </c>
      <c r="AC9" s="12">
        <v>12</v>
      </c>
      <c r="AD9" s="12">
        <v>17</v>
      </c>
      <c r="AE9" s="12">
        <v>8</v>
      </c>
      <c r="AF9" s="12">
        <v>7</v>
      </c>
      <c r="AG9" s="94">
        <v>11</v>
      </c>
      <c r="AH9" s="12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6775395</v>
      </c>
      <c r="D10" s="12">
        <f t="shared" si="1"/>
        <v>5441</v>
      </c>
      <c r="E10" s="12">
        <v>363</v>
      </c>
      <c r="F10" s="12">
        <v>508</v>
      </c>
      <c r="G10" s="12">
        <v>471</v>
      </c>
      <c r="H10" s="12">
        <v>72</v>
      </c>
      <c r="I10" s="12">
        <v>219</v>
      </c>
      <c r="J10" s="12">
        <v>219</v>
      </c>
      <c r="K10" s="12">
        <v>219</v>
      </c>
      <c r="L10" s="12">
        <v>219</v>
      </c>
      <c r="M10" s="12">
        <v>316</v>
      </c>
      <c r="N10" s="12">
        <v>122</v>
      </c>
      <c r="O10" s="12">
        <v>372</v>
      </c>
      <c r="P10" s="12">
        <v>237</v>
      </c>
      <c r="Q10" s="12">
        <v>396</v>
      </c>
      <c r="R10" s="12">
        <v>212</v>
      </c>
      <c r="S10" s="12">
        <v>270</v>
      </c>
      <c r="T10" s="12">
        <v>238</v>
      </c>
      <c r="U10" s="12">
        <v>256</v>
      </c>
      <c r="V10" s="12">
        <v>158</v>
      </c>
      <c r="W10" s="12">
        <v>148</v>
      </c>
      <c r="X10" s="12">
        <v>96</v>
      </c>
      <c r="Y10" s="12">
        <v>43</v>
      </c>
      <c r="Z10" s="12">
        <v>33</v>
      </c>
      <c r="AA10" s="12">
        <v>3</v>
      </c>
      <c r="AB10" s="12">
        <v>33</v>
      </c>
      <c r="AC10" s="12">
        <v>24</v>
      </c>
      <c r="AD10" s="12">
        <v>33</v>
      </c>
      <c r="AE10" s="12">
        <v>25</v>
      </c>
      <c r="AF10" s="12">
        <v>21</v>
      </c>
      <c r="AG10" s="94">
        <v>34</v>
      </c>
      <c r="AH10" s="12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7234315</v>
      </c>
      <c r="D11" s="12">
        <f t="shared" si="1"/>
        <v>7000</v>
      </c>
      <c r="E11" s="12">
        <v>527</v>
      </c>
      <c r="F11" s="12">
        <v>737</v>
      </c>
      <c r="G11" s="12">
        <v>684</v>
      </c>
      <c r="H11" s="12">
        <v>105</v>
      </c>
      <c r="I11" s="12">
        <v>316</v>
      </c>
      <c r="J11" s="12">
        <v>316</v>
      </c>
      <c r="K11" s="12">
        <v>316</v>
      </c>
      <c r="L11" s="12">
        <v>316</v>
      </c>
      <c r="M11" s="12">
        <v>421</v>
      </c>
      <c r="N11" s="12">
        <v>163</v>
      </c>
      <c r="O11" s="12">
        <v>495</v>
      </c>
      <c r="P11" s="12">
        <v>316</v>
      </c>
      <c r="Q11" s="12">
        <v>529</v>
      </c>
      <c r="R11" s="12">
        <v>283</v>
      </c>
      <c r="S11" s="12">
        <v>360</v>
      </c>
      <c r="T11" s="12">
        <v>317</v>
      </c>
      <c r="U11" s="12">
        <v>341</v>
      </c>
      <c r="V11" s="12">
        <v>212</v>
      </c>
      <c r="W11" s="12">
        <v>63</v>
      </c>
      <c r="X11" s="12">
        <v>47</v>
      </c>
      <c r="Y11" s="12">
        <v>21</v>
      </c>
      <c r="Z11" s="12">
        <v>16</v>
      </c>
      <c r="AA11" s="12">
        <v>1</v>
      </c>
      <c r="AB11" s="12">
        <v>16</v>
      </c>
      <c r="AC11" s="12">
        <v>12</v>
      </c>
      <c r="AD11" s="12">
        <v>16</v>
      </c>
      <c r="AE11" s="12">
        <v>8</v>
      </c>
      <c r="AF11" s="12">
        <v>7</v>
      </c>
      <c r="AG11" s="94">
        <v>11</v>
      </c>
      <c r="AH11" s="12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8589970</v>
      </c>
      <c r="D12" s="12">
        <f t="shared" si="1"/>
        <v>6054</v>
      </c>
      <c r="E12" s="12">
        <v>395</v>
      </c>
      <c r="F12" s="12">
        <v>553</v>
      </c>
      <c r="G12" s="12">
        <v>514</v>
      </c>
      <c r="H12" s="12">
        <v>79</v>
      </c>
      <c r="I12" s="12">
        <v>237</v>
      </c>
      <c r="J12" s="12">
        <v>237</v>
      </c>
      <c r="K12" s="12">
        <v>237</v>
      </c>
      <c r="L12" s="12">
        <v>237</v>
      </c>
      <c r="M12" s="12">
        <v>316</v>
      </c>
      <c r="N12" s="12">
        <v>123</v>
      </c>
      <c r="O12" s="12">
        <v>371</v>
      </c>
      <c r="P12" s="12">
        <v>237</v>
      </c>
      <c r="Q12" s="12">
        <v>397</v>
      </c>
      <c r="R12" s="12">
        <v>212</v>
      </c>
      <c r="S12" s="12">
        <v>270</v>
      </c>
      <c r="T12" s="12">
        <v>238</v>
      </c>
      <c r="U12" s="12">
        <v>256</v>
      </c>
      <c r="V12" s="12">
        <v>159</v>
      </c>
      <c r="W12" s="12">
        <v>233</v>
      </c>
      <c r="X12" s="12">
        <v>167</v>
      </c>
      <c r="Y12" s="12">
        <v>75</v>
      </c>
      <c r="Z12" s="12">
        <v>58</v>
      </c>
      <c r="AA12" s="12">
        <v>4</v>
      </c>
      <c r="AB12" s="12">
        <v>58</v>
      </c>
      <c r="AC12" s="12">
        <v>44</v>
      </c>
      <c r="AD12" s="12">
        <v>58</v>
      </c>
      <c r="AE12" s="12">
        <v>42</v>
      </c>
      <c r="AF12" s="12">
        <v>38</v>
      </c>
      <c r="AG12" s="94">
        <v>60</v>
      </c>
      <c r="AH12" s="12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9291795</v>
      </c>
      <c r="D13" s="12">
        <f t="shared" si="1"/>
        <v>6121</v>
      </c>
      <c r="E13" s="12">
        <v>395</v>
      </c>
      <c r="F13" s="12">
        <v>553</v>
      </c>
      <c r="G13" s="12">
        <v>514</v>
      </c>
      <c r="H13" s="12">
        <v>79</v>
      </c>
      <c r="I13" s="12">
        <v>237</v>
      </c>
      <c r="J13" s="12">
        <v>237</v>
      </c>
      <c r="K13" s="12">
        <v>237</v>
      </c>
      <c r="L13" s="12">
        <v>237</v>
      </c>
      <c r="M13" s="12">
        <v>303</v>
      </c>
      <c r="N13" s="12">
        <v>118</v>
      </c>
      <c r="O13" s="12">
        <v>356</v>
      </c>
      <c r="P13" s="12">
        <v>228</v>
      </c>
      <c r="Q13" s="12">
        <v>381</v>
      </c>
      <c r="R13" s="12">
        <v>203</v>
      </c>
      <c r="S13" s="12">
        <v>259</v>
      </c>
      <c r="T13" s="12">
        <v>229</v>
      </c>
      <c r="U13" s="12">
        <v>246</v>
      </c>
      <c r="V13" s="12">
        <v>152</v>
      </c>
      <c r="W13" s="12">
        <v>254</v>
      </c>
      <c r="X13" s="12">
        <v>197</v>
      </c>
      <c r="Y13" s="12">
        <v>88</v>
      </c>
      <c r="Z13" s="12">
        <v>66</v>
      </c>
      <c r="AA13" s="12">
        <v>5</v>
      </c>
      <c r="AB13" s="12">
        <v>66</v>
      </c>
      <c r="AC13" s="12">
        <v>49</v>
      </c>
      <c r="AD13" s="12">
        <v>64</v>
      </c>
      <c r="AE13" s="12">
        <v>54</v>
      </c>
      <c r="AF13" s="12">
        <v>48</v>
      </c>
      <c r="AG13" s="94">
        <v>77</v>
      </c>
      <c r="AH13" s="12">
        <v>130</v>
      </c>
      <c r="AI13" s="13">
        <v>55</v>
      </c>
      <c r="AJ13" s="13">
        <v>4</v>
      </c>
    </row>
    <row r="14" spans="1:36" ht="12" customHeight="1">
      <c r="A14" s="13" t="s">
        <v>30</v>
      </c>
      <c r="B14" s="11" t="s">
        <v>20</v>
      </c>
      <c r="C14" s="12">
        <f t="shared" si="0"/>
        <v>14364235</v>
      </c>
      <c r="D14" s="12">
        <f t="shared" si="1"/>
        <v>9487</v>
      </c>
      <c r="E14" s="12">
        <v>611</v>
      </c>
      <c r="F14" s="12">
        <v>855</v>
      </c>
      <c r="G14" s="12">
        <v>794</v>
      </c>
      <c r="H14" s="12">
        <v>122</v>
      </c>
      <c r="I14" s="12">
        <v>366</v>
      </c>
      <c r="J14" s="12">
        <v>366</v>
      </c>
      <c r="K14" s="12">
        <v>366</v>
      </c>
      <c r="L14" s="12">
        <v>366</v>
      </c>
      <c r="M14" s="12">
        <v>488</v>
      </c>
      <c r="N14" s="12">
        <v>189</v>
      </c>
      <c r="O14" s="12">
        <v>574</v>
      </c>
      <c r="P14" s="12">
        <v>366</v>
      </c>
      <c r="Q14" s="12">
        <v>614</v>
      </c>
      <c r="R14" s="12">
        <v>328</v>
      </c>
      <c r="S14" s="12">
        <v>417</v>
      </c>
      <c r="T14" s="12">
        <v>368</v>
      </c>
      <c r="U14" s="12">
        <v>396</v>
      </c>
      <c r="V14" s="12">
        <v>246</v>
      </c>
      <c r="W14" s="12">
        <v>351</v>
      </c>
      <c r="X14" s="12">
        <v>261</v>
      </c>
      <c r="Y14" s="12">
        <v>117</v>
      </c>
      <c r="Z14" s="12">
        <v>88</v>
      </c>
      <c r="AA14" s="12">
        <v>7</v>
      </c>
      <c r="AB14" s="12">
        <v>88</v>
      </c>
      <c r="AC14" s="12">
        <v>65</v>
      </c>
      <c r="AD14" s="12">
        <v>88</v>
      </c>
      <c r="AE14" s="12">
        <v>85</v>
      </c>
      <c r="AF14" s="12">
        <v>77</v>
      </c>
      <c r="AG14" s="94">
        <v>124</v>
      </c>
      <c r="AH14" s="12">
        <v>209</v>
      </c>
      <c r="AI14" s="13">
        <v>88</v>
      </c>
      <c r="AJ14" s="13">
        <v>7</v>
      </c>
    </row>
    <row r="15" spans="1:36">
      <c r="A15" s="13" t="s">
        <v>31</v>
      </c>
      <c r="B15" s="11" t="s">
        <v>20</v>
      </c>
      <c r="C15" s="12">
        <f t="shared" si="0"/>
        <v>8873620</v>
      </c>
      <c r="D15" s="12">
        <f t="shared" si="1"/>
        <v>6245</v>
      </c>
      <c r="E15" s="12">
        <v>426</v>
      </c>
      <c r="F15" s="12">
        <v>597</v>
      </c>
      <c r="G15" s="12">
        <v>555</v>
      </c>
      <c r="H15" s="12">
        <v>85</v>
      </c>
      <c r="I15" s="12">
        <v>256</v>
      </c>
      <c r="J15" s="12">
        <v>256</v>
      </c>
      <c r="K15" s="12">
        <v>256</v>
      </c>
      <c r="L15" s="12">
        <v>256</v>
      </c>
      <c r="M15" s="12">
        <v>329</v>
      </c>
      <c r="N15" s="12">
        <v>128</v>
      </c>
      <c r="O15" s="12">
        <v>386</v>
      </c>
      <c r="P15" s="12">
        <v>247</v>
      </c>
      <c r="Q15" s="12">
        <v>413</v>
      </c>
      <c r="R15" s="12">
        <v>220</v>
      </c>
      <c r="S15" s="12">
        <v>281</v>
      </c>
      <c r="T15" s="12">
        <v>248</v>
      </c>
      <c r="U15" s="12">
        <v>266</v>
      </c>
      <c r="V15" s="12">
        <v>165</v>
      </c>
      <c r="W15" s="12">
        <v>169</v>
      </c>
      <c r="X15" s="12">
        <v>138</v>
      </c>
      <c r="Y15" s="12">
        <v>62</v>
      </c>
      <c r="Z15" s="12">
        <v>44</v>
      </c>
      <c r="AA15" s="12">
        <v>4</v>
      </c>
      <c r="AB15" s="12">
        <v>44</v>
      </c>
      <c r="AC15" s="12">
        <v>35</v>
      </c>
      <c r="AD15" s="12">
        <v>46</v>
      </c>
      <c r="AE15" s="12">
        <v>47</v>
      </c>
      <c r="AF15" s="12">
        <v>44</v>
      </c>
      <c r="AG15" s="94">
        <v>70</v>
      </c>
      <c r="AH15" s="12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8395910</v>
      </c>
      <c r="D16" s="12">
        <f t="shared" si="1"/>
        <v>6017</v>
      </c>
      <c r="E16" s="12">
        <v>400</v>
      </c>
      <c r="F16" s="12">
        <v>559</v>
      </c>
      <c r="G16" s="12">
        <v>519</v>
      </c>
      <c r="H16" s="12">
        <v>80</v>
      </c>
      <c r="I16" s="12">
        <v>241</v>
      </c>
      <c r="J16" s="12">
        <v>241</v>
      </c>
      <c r="K16" s="12">
        <v>241</v>
      </c>
      <c r="L16" s="12">
        <v>241</v>
      </c>
      <c r="M16" s="12">
        <v>320</v>
      </c>
      <c r="N16" s="12">
        <v>125</v>
      </c>
      <c r="O16" s="12">
        <v>376</v>
      </c>
      <c r="P16" s="12">
        <v>241</v>
      </c>
      <c r="Q16" s="12">
        <v>402</v>
      </c>
      <c r="R16" s="12">
        <v>214</v>
      </c>
      <c r="S16" s="12">
        <v>273</v>
      </c>
      <c r="T16" s="12">
        <v>242</v>
      </c>
      <c r="U16" s="12">
        <v>259</v>
      </c>
      <c r="V16" s="12">
        <v>160</v>
      </c>
      <c r="W16" s="12">
        <v>197</v>
      </c>
      <c r="X16" s="12">
        <v>147</v>
      </c>
      <c r="Y16" s="12">
        <v>65</v>
      </c>
      <c r="Z16" s="12">
        <v>49</v>
      </c>
      <c r="AA16" s="12">
        <v>4</v>
      </c>
      <c r="AB16" s="12">
        <v>49</v>
      </c>
      <c r="AC16" s="12">
        <v>38</v>
      </c>
      <c r="AD16" s="12">
        <v>49</v>
      </c>
      <c r="AE16" s="12">
        <v>42</v>
      </c>
      <c r="AF16" s="12">
        <v>38</v>
      </c>
      <c r="AG16" s="94">
        <v>59</v>
      </c>
      <c r="AH16" s="12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12428020</v>
      </c>
      <c r="D17" s="12">
        <f t="shared" si="1"/>
        <v>8965</v>
      </c>
      <c r="E17" s="12">
        <v>597</v>
      </c>
      <c r="F17" s="12">
        <v>835</v>
      </c>
      <c r="G17" s="12">
        <v>776</v>
      </c>
      <c r="H17" s="12">
        <v>119</v>
      </c>
      <c r="I17" s="12">
        <v>358</v>
      </c>
      <c r="J17" s="12">
        <v>358</v>
      </c>
      <c r="K17" s="12">
        <v>358</v>
      </c>
      <c r="L17" s="12">
        <v>358</v>
      </c>
      <c r="M17" s="12">
        <v>477</v>
      </c>
      <c r="N17" s="12">
        <v>185</v>
      </c>
      <c r="O17" s="12">
        <v>561</v>
      </c>
      <c r="P17" s="12">
        <v>358</v>
      </c>
      <c r="Q17" s="12">
        <v>600</v>
      </c>
      <c r="R17" s="12">
        <v>320</v>
      </c>
      <c r="S17" s="12">
        <v>407</v>
      </c>
      <c r="T17" s="12">
        <v>360</v>
      </c>
      <c r="U17" s="12">
        <v>387</v>
      </c>
      <c r="V17" s="12">
        <v>240</v>
      </c>
      <c r="W17" s="12">
        <v>296</v>
      </c>
      <c r="X17" s="12">
        <v>221</v>
      </c>
      <c r="Y17" s="12">
        <v>99</v>
      </c>
      <c r="Z17" s="12">
        <v>74</v>
      </c>
      <c r="AA17" s="12">
        <v>6</v>
      </c>
      <c r="AB17" s="12">
        <v>74</v>
      </c>
      <c r="AC17" s="12">
        <v>56</v>
      </c>
      <c r="AD17" s="12">
        <v>74</v>
      </c>
      <c r="AE17" s="12">
        <v>60</v>
      </c>
      <c r="AF17" s="12">
        <v>54</v>
      </c>
      <c r="AG17" s="94">
        <v>86</v>
      </c>
      <c r="AH17" s="12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6885600</v>
      </c>
      <c r="D18" s="12">
        <f t="shared" si="1"/>
        <v>4554</v>
      </c>
      <c r="E18" s="12">
        <v>281</v>
      </c>
      <c r="F18" s="12">
        <v>393</v>
      </c>
      <c r="G18" s="12">
        <v>365</v>
      </c>
      <c r="H18" s="12">
        <v>56</v>
      </c>
      <c r="I18" s="12">
        <v>168</v>
      </c>
      <c r="J18" s="12">
        <v>168</v>
      </c>
      <c r="K18" s="12">
        <v>168</v>
      </c>
      <c r="L18" s="12">
        <v>168</v>
      </c>
      <c r="M18" s="12">
        <v>225</v>
      </c>
      <c r="N18" s="12">
        <v>87</v>
      </c>
      <c r="O18" s="12">
        <v>264</v>
      </c>
      <c r="P18" s="12">
        <v>168</v>
      </c>
      <c r="Q18" s="12">
        <v>282</v>
      </c>
      <c r="R18" s="12">
        <v>151</v>
      </c>
      <c r="S18" s="12">
        <v>192</v>
      </c>
      <c r="T18" s="12">
        <v>169</v>
      </c>
      <c r="U18" s="12">
        <v>182</v>
      </c>
      <c r="V18" s="12">
        <v>113</v>
      </c>
      <c r="W18" s="12">
        <v>233</v>
      </c>
      <c r="X18" s="12">
        <v>173</v>
      </c>
      <c r="Y18" s="12">
        <v>78</v>
      </c>
      <c r="Z18" s="12">
        <v>58</v>
      </c>
      <c r="AA18" s="12">
        <v>5</v>
      </c>
      <c r="AB18" s="12">
        <v>58</v>
      </c>
      <c r="AC18" s="12">
        <v>44</v>
      </c>
      <c r="AD18" s="12">
        <v>58</v>
      </c>
      <c r="AE18" s="12">
        <v>36</v>
      </c>
      <c r="AF18" s="12">
        <v>32</v>
      </c>
      <c r="AG18" s="94">
        <v>52</v>
      </c>
      <c r="AH18" s="12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6966920</v>
      </c>
      <c r="D19" s="12">
        <f t="shared" si="1"/>
        <v>4520</v>
      </c>
      <c r="E19" s="12">
        <v>281</v>
      </c>
      <c r="F19" s="12">
        <v>393</v>
      </c>
      <c r="G19" s="12">
        <v>365</v>
      </c>
      <c r="H19" s="12">
        <v>56</v>
      </c>
      <c r="I19" s="12">
        <v>168</v>
      </c>
      <c r="J19" s="12">
        <v>168</v>
      </c>
      <c r="K19" s="12">
        <v>168</v>
      </c>
      <c r="L19" s="12">
        <v>168</v>
      </c>
      <c r="M19" s="12">
        <v>225</v>
      </c>
      <c r="N19" s="12">
        <v>87</v>
      </c>
      <c r="O19" s="12">
        <v>264</v>
      </c>
      <c r="P19" s="12">
        <v>168</v>
      </c>
      <c r="Q19" s="12">
        <v>282</v>
      </c>
      <c r="R19" s="12">
        <v>151</v>
      </c>
      <c r="S19" s="12">
        <v>192</v>
      </c>
      <c r="T19" s="12">
        <v>169</v>
      </c>
      <c r="U19" s="12">
        <v>182</v>
      </c>
      <c r="V19" s="12">
        <v>113</v>
      </c>
      <c r="W19" s="12">
        <v>212</v>
      </c>
      <c r="X19" s="12">
        <v>158</v>
      </c>
      <c r="Y19" s="12">
        <v>71</v>
      </c>
      <c r="Z19" s="12">
        <v>53</v>
      </c>
      <c r="AA19" s="12">
        <v>6</v>
      </c>
      <c r="AB19" s="12">
        <v>53</v>
      </c>
      <c r="AC19" s="12">
        <v>40</v>
      </c>
      <c r="AD19" s="12">
        <v>53</v>
      </c>
      <c r="AE19" s="12">
        <v>40</v>
      </c>
      <c r="AF19" s="12">
        <v>36</v>
      </c>
      <c r="AG19" s="94">
        <v>57</v>
      </c>
      <c r="AH19" s="12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15600415</v>
      </c>
      <c r="D20" s="12">
        <f t="shared" si="1"/>
        <v>9523</v>
      </c>
      <c r="E20" s="12">
        <v>560</v>
      </c>
      <c r="F20" s="12">
        <v>787</v>
      </c>
      <c r="G20" s="12">
        <v>729</v>
      </c>
      <c r="H20" s="12">
        <v>116</v>
      </c>
      <c r="I20" s="12">
        <v>336</v>
      </c>
      <c r="J20" s="12">
        <v>336</v>
      </c>
      <c r="K20" s="12">
        <v>336</v>
      </c>
      <c r="L20" s="12">
        <v>336</v>
      </c>
      <c r="M20" s="12">
        <v>449</v>
      </c>
      <c r="N20" s="12">
        <v>173</v>
      </c>
      <c r="O20" s="12">
        <v>526</v>
      </c>
      <c r="P20" s="12">
        <v>336</v>
      </c>
      <c r="Q20" s="12">
        <v>565</v>
      </c>
      <c r="R20" s="12">
        <v>301</v>
      </c>
      <c r="S20" s="12">
        <v>381</v>
      </c>
      <c r="T20" s="12">
        <v>338</v>
      </c>
      <c r="U20" s="12">
        <v>363</v>
      </c>
      <c r="V20" s="12">
        <v>226</v>
      </c>
      <c r="W20" s="12">
        <v>552</v>
      </c>
      <c r="X20" s="12">
        <v>412</v>
      </c>
      <c r="Y20" s="12">
        <v>183</v>
      </c>
      <c r="Z20" s="12">
        <v>138</v>
      </c>
      <c r="AA20" s="12">
        <v>11</v>
      </c>
      <c r="AB20" s="12">
        <v>138</v>
      </c>
      <c r="AC20" s="12">
        <v>100</v>
      </c>
      <c r="AD20" s="12">
        <v>138</v>
      </c>
      <c r="AE20" s="12">
        <v>92</v>
      </c>
      <c r="AF20" s="12">
        <v>87</v>
      </c>
      <c r="AG20" s="94">
        <v>140</v>
      </c>
      <c r="AH20" s="12">
        <v>235</v>
      </c>
      <c r="AI20" s="13">
        <v>97</v>
      </c>
      <c r="AJ20" s="13">
        <v>6</v>
      </c>
    </row>
    <row r="21" spans="1:36">
      <c r="A21" s="114" t="s">
        <v>37</v>
      </c>
      <c r="B21" s="114"/>
      <c r="C21" s="14">
        <f t="shared" ref="C21:AJ21" si="2">SUM(C4:C20)</f>
        <v>156216155</v>
      </c>
      <c r="D21" s="14">
        <f t="shared" si="2"/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1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"/>
  <sheetViews>
    <sheetView zoomScale="75" zoomScaleNormal="7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35" sqref="F35"/>
    </sheetView>
  </sheetViews>
  <sheetFormatPr defaultColWidth="9.140625" defaultRowHeight="12.75"/>
  <cols>
    <col min="1" max="1" width="17.140625" style="2" bestFit="1" customWidth="1"/>
    <col min="2" max="2" width="17.85546875" style="2" bestFit="1" customWidth="1"/>
    <col min="3" max="3" width="15.7109375" style="3" bestFit="1" customWidth="1"/>
    <col min="4" max="4" width="11.5703125" style="3" bestFit="1" customWidth="1"/>
    <col min="5" max="6" width="9.28515625" style="3" bestFit="1" customWidth="1"/>
    <col min="7" max="8" width="8.85546875" style="3" bestFit="1" customWidth="1"/>
    <col min="9" max="9" width="8.7109375" style="3" bestFit="1" customWidth="1"/>
    <col min="10" max="10" width="9.7109375" style="3" bestFit="1" customWidth="1"/>
    <col min="11" max="12" width="8.5703125" style="3" bestFit="1" customWidth="1"/>
    <col min="13" max="14" width="8.85546875" style="3" bestFit="1" customWidth="1"/>
    <col min="15" max="15" width="9.28515625" style="3" bestFit="1" customWidth="1"/>
    <col min="16" max="16" width="8.5703125" style="3" bestFit="1" customWidth="1"/>
    <col min="17" max="17" width="14.5703125" style="3" bestFit="1" customWidth="1"/>
    <col min="18" max="18" width="13.7109375" style="3" bestFit="1" customWidth="1"/>
    <col min="19" max="20" width="9.28515625" style="3" bestFit="1" customWidth="1"/>
    <col min="21" max="21" width="14" style="3" bestFit="1" customWidth="1"/>
    <col min="22" max="22" width="9.28515625" style="3" bestFit="1" customWidth="1"/>
    <col min="23" max="23" width="14.42578125" style="3" bestFit="1" customWidth="1"/>
    <col min="24" max="24" width="8.85546875" style="3" bestFit="1" customWidth="1"/>
    <col min="25" max="25" width="8.5703125" style="3" bestFit="1" customWidth="1"/>
    <col min="26" max="26" width="17.85546875" style="3" bestFit="1" customWidth="1"/>
    <col min="27" max="27" width="13.28515625" style="3" bestFit="1" customWidth="1"/>
    <col min="28" max="28" width="13.140625" style="3" bestFit="1" customWidth="1"/>
    <col min="29" max="29" width="12" style="3" bestFit="1" customWidth="1"/>
    <col min="30" max="32" width="12.28515625" style="3" bestFit="1" customWidth="1"/>
    <col min="33" max="33" width="12.7109375" style="3" bestFit="1" customWidth="1"/>
    <col min="34" max="34" width="13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240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88">
        <v>7790</v>
      </c>
      <c r="AH2" s="92">
        <v>8450</v>
      </c>
      <c r="AI2" s="11">
        <v>9300</v>
      </c>
      <c r="AJ2" s="11">
        <v>10340</v>
      </c>
    </row>
    <row r="3" spans="1:36" s="10" customFormat="1" ht="32.25" customHeight="1">
      <c r="A3" s="107" t="s">
        <v>40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93" t="s">
        <v>18</v>
      </c>
      <c r="AJ3" s="93" t="s">
        <v>237</v>
      </c>
    </row>
    <row r="4" spans="1:36">
      <c r="A4" s="13" t="s">
        <v>224</v>
      </c>
      <c r="B4" s="11" t="s">
        <v>20</v>
      </c>
      <c r="C4" s="12">
        <f>SUMPRODUCT($E$2:$AJ$2,E4:AJ4)</f>
        <v>21923220</v>
      </c>
      <c r="D4" s="12">
        <f>SUM(E4:AJ4)</f>
        <v>15013</v>
      </c>
      <c r="E4" s="12">
        <f>'Distributor Secondary'!E4+'Distributor Secondary'!E5</f>
        <v>948</v>
      </c>
      <c r="F4" s="12">
        <f>'Distributor Secondary'!F4+'Distributor Secondary'!F5</f>
        <v>1327</v>
      </c>
      <c r="G4" s="12">
        <f>'Distributor Secondary'!G4+'Distributor Secondary'!G5</f>
        <v>1232</v>
      </c>
      <c r="H4" s="12">
        <f>'Distributor Secondary'!H4+'Distributor Secondary'!H5</f>
        <v>189</v>
      </c>
      <c r="I4" s="12">
        <f>'Distributor Secondary'!I4+'Distributor Secondary'!I5</f>
        <v>568</v>
      </c>
      <c r="J4" s="12">
        <f>'Distributor Secondary'!J4+'Distributor Secondary'!J5</f>
        <v>568</v>
      </c>
      <c r="K4" s="12">
        <f>'Distributor Secondary'!K4+'Distributor Secondary'!K5</f>
        <v>568</v>
      </c>
      <c r="L4" s="12">
        <f>'Distributor Secondary'!L4+'Distributor Secondary'!L5</f>
        <v>568</v>
      </c>
      <c r="M4" s="12">
        <f>'Distributor Secondary'!M4+'Distributor Secondary'!M5</f>
        <v>759</v>
      </c>
      <c r="N4" s="12">
        <f>'Distributor Secondary'!N4+'Distributor Secondary'!N5</f>
        <v>294</v>
      </c>
      <c r="O4" s="12">
        <f>'Distributor Secondary'!O4+'Distributor Secondary'!O5</f>
        <v>891</v>
      </c>
      <c r="P4" s="12">
        <f>'Distributor Secondary'!P4+'Distributor Secondary'!P5</f>
        <v>568</v>
      </c>
      <c r="Q4" s="12">
        <f>'Distributor Secondary'!Q4+'Distributor Secondary'!Q5</f>
        <v>952</v>
      </c>
      <c r="R4" s="12">
        <f>'Distributor Secondary'!R4+'Distributor Secondary'!R5</f>
        <v>509</v>
      </c>
      <c r="S4" s="12">
        <f>'Distributor Secondary'!S4+'Distributor Secondary'!S5</f>
        <v>647</v>
      </c>
      <c r="T4" s="12">
        <f>'Distributor Secondary'!T4+'Distributor Secondary'!T5</f>
        <v>571</v>
      </c>
      <c r="U4" s="12">
        <f>'Distributor Secondary'!U4+'Distributor Secondary'!U5</f>
        <v>614</v>
      </c>
      <c r="V4" s="12">
        <f>'Distributor Secondary'!V4+'Distributor Secondary'!V5</f>
        <v>381</v>
      </c>
      <c r="W4" s="12">
        <f>'Distributor Secondary'!W4+'Distributor Secondary'!W5</f>
        <v>698</v>
      </c>
      <c r="X4" s="12">
        <f>'Distributor Secondary'!X4+'Distributor Secondary'!X5</f>
        <v>520</v>
      </c>
      <c r="Y4" s="12">
        <f>'Distributor Secondary'!Y4+'Distributor Secondary'!Y5</f>
        <v>232</v>
      </c>
      <c r="Z4" s="12">
        <f>'Distributor Secondary'!Z4+'Distributor Secondary'!Z5</f>
        <v>175</v>
      </c>
      <c r="AA4" s="12">
        <f>'Distributor Secondary'!AA4+'Distributor Secondary'!AA5</f>
        <v>14</v>
      </c>
      <c r="AB4" s="12">
        <f>'Distributor Secondary'!AB4+'Distributor Secondary'!AB5</f>
        <v>175</v>
      </c>
      <c r="AC4" s="12">
        <f>'Distributor Secondary'!AC4+'Distributor Secondary'!AC5</f>
        <v>131</v>
      </c>
      <c r="AD4" s="12">
        <f>'Distributor Secondary'!AD4+'Distributor Secondary'!AD5</f>
        <v>175</v>
      </c>
      <c r="AE4" s="12">
        <f>'Distributor Secondary'!AE4+'Distributor Secondary'!AE5</f>
        <v>107</v>
      </c>
      <c r="AF4" s="12">
        <f>'Distributor Secondary'!AF4+'Distributor Secondary'!AF5</f>
        <v>97</v>
      </c>
      <c r="AG4" s="12">
        <f>'Distributor Secondary'!AG4+'Distributor Secondary'!AG5</f>
        <v>155</v>
      </c>
      <c r="AH4" s="12">
        <f>'Distributor Secondary'!AH4+'Distributor Secondary'!AH5</f>
        <v>261</v>
      </c>
      <c r="AI4" s="12">
        <f>'Distributor Secondary'!AI4+'Distributor Secondary'!AI5</f>
        <v>110</v>
      </c>
      <c r="AJ4" s="12">
        <f>'Distributor Secondary'!AJ4+'Distributor Secondary'!AJ5</f>
        <v>9</v>
      </c>
    </row>
    <row r="5" spans="1:36">
      <c r="A5" s="13" t="s">
        <v>225</v>
      </c>
      <c r="B5" s="11" t="s">
        <v>20</v>
      </c>
      <c r="C5" s="12">
        <f t="shared" ref="C5:C9" si="0">SUMPRODUCT($E$2:$AJ$2,E5:AJ5)</f>
        <v>25373480</v>
      </c>
      <c r="D5" s="12">
        <f t="shared" ref="D5:D9" si="1">SUM(E5:AJ5)</f>
        <v>16389</v>
      </c>
      <c r="E5" s="12">
        <f>'Distributor Secondary'!E6+'Distributor Secondary'!E7+'Distributor Secondary'!E8</f>
        <v>1018</v>
      </c>
      <c r="F5" s="12">
        <f>'Distributor Secondary'!F6+'Distributor Secondary'!F7+'Distributor Secondary'!F8</f>
        <v>1425</v>
      </c>
      <c r="G5" s="12">
        <f>'Distributor Secondary'!G6+'Distributor Secondary'!G7+'Distributor Secondary'!G8</f>
        <v>1323</v>
      </c>
      <c r="H5" s="12">
        <f>'Distributor Secondary'!H6+'Distributor Secondary'!H7+'Distributor Secondary'!H8</f>
        <v>203</v>
      </c>
      <c r="I5" s="12">
        <f>'Distributor Secondary'!I6+'Distributor Secondary'!I7+'Distributor Secondary'!I8</f>
        <v>611</v>
      </c>
      <c r="J5" s="12">
        <f>'Distributor Secondary'!J6+'Distributor Secondary'!J7+'Distributor Secondary'!J8</f>
        <v>611</v>
      </c>
      <c r="K5" s="12">
        <f>'Distributor Secondary'!K6+'Distributor Secondary'!K7+'Distributor Secondary'!K8</f>
        <v>611</v>
      </c>
      <c r="L5" s="12">
        <f>'Distributor Secondary'!L6+'Distributor Secondary'!L7+'Distributor Secondary'!L8</f>
        <v>611</v>
      </c>
      <c r="M5" s="12">
        <f>'Distributor Secondary'!M6+'Distributor Secondary'!M7+'Distributor Secondary'!M8</f>
        <v>814</v>
      </c>
      <c r="N5" s="12">
        <f>'Distributor Secondary'!N6+'Distributor Secondary'!N7+'Distributor Secondary'!N8</f>
        <v>315</v>
      </c>
      <c r="O5" s="12">
        <f>'Distributor Secondary'!O6+'Distributor Secondary'!O7+'Distributor Secondary'!O8</f>
        <v>957</v>
      </c>
      <c r="P5" s="12">
        <f>'Distributor Secondary'!P6+'Distributor Secondary'!P7+'Distributor Secondary'!P8</f>
        <v>611</v>
      </c>
      <c r="Q5" s="12">
        <f>'Distributor Secondary'!Q6+'Distributor Secondary'!Q7+'Distributor Secondary'!Q8</f>
        <v>1023</v>
      </c>
      <c r="R5" s="12">
        <f>'Distributor Secondary'!R6+'Distributor Secondary'!R7+'Distributor Secondary'!R8</f>
        <v>546</v>
      </c>
      <c r="S5" s="12">
        <f>'Distributor Secondary'!S6+'Distributor Secondary'!S7+'Distributor Secondary'!S8</f>
        <v>696</v>
      </c>
      <c r="T5" s="12">
        <f>'Distributor Secondary'!T6+'Distributor Secondary'!T7+'Distributor Secondary'!T8</f>
        <v>614</v>
      </c>
      <c r="U5" s="12">
        <f>'Distributor Secondary'!U6+'Distributor Secondary'!U7+'Distributor Secondary'!U8</f>
        <v>660</v>
      </c>
      <c r="V5" s="12">
        <f>'Distributor Secondary'!V6+'Distributor Secondary'!V7+'Distributor Secondary'!V8</f>
        <v>409</v>
      </c>
      <c r="W5" s="12">
        <f>'Distributor Secondary'!W6+'Distributor Secondary'!W7+'Distributor Secondary'!W8</f>
        <v>761</v>
      </c>
      <c r="X5" s="12">
        <f>'Distributor Secondary'!X6+'Distributor Secondary'!X7+'Distributor Secondary'!X8</f>
        <v>568</v>
      </c>
      <c r="Y5" s="12">
        <f>'Distributor Secondary'!Y6+'Distributor Secondary'!Y7+'Distributor Secondary'!Y8</f>
        <v>254</v>
      </c>
      <c r="Z5" s="12">
        <f>'Distributor Secondary'!Z6+'Distributor Secondary'!Z7+'Distributor Secondary'!Z8</f>
        <v>191</v>
      </c>
      <c r="AA5" s="12">
        <f>'Distributor Secondary'!AA6+'Distributor Secondary'!AA7+'Distributor Secondary'!AA8</f>
        <v>16</v>
      </c>
      <c r="AB5" s="12">
        <f>'Distributor Secondary'!AB6+'Distributor Secondary'!AB7+'Distributor Secondary'!AB8</f>
        <v>191</v>
      </c>
      <c r="AC5" s="12">
        <f>'Distributor Secondary'!AC6+'Distributor Secondary'!AC7+'Distributor Secondary'!AC8</f>
        <v>144</v>
      </c>
      <c r="AD5" s="12">
        <f>'Distributor Secondary'!AD6+'Distributor Secondary'!AD7+'Distributor Secondary'!AD8</f>
        <v>191</v>
      </c>
      <c r="AE5" s="12">
        <f>'Distributor Secondary'!AE6+'Distributor Secondary'!AE7+'Distributor Secondary'!AE8</f>
        <v>148</v>
      </c>
      <c r="AF5" s="12">
        <f>'Distributor Secondary'!AF6+'Distributor Secondary'!AF7+'Distributor Secondary'!AF8</f>
        <v>133</v>
      </c>
      <c r="AG5" s="12">
        <f>'Distributor Secondary'!AG6+'Distributor Secondary'!AG7+'Distributor Secondary'!AG8</f>
        <v>212</v>
      </c>
      <c r="AH5" s="12">
        <f>'Distributor Secondary'!AH6+'Distributor Secondary'!AH7+'Distributor Secondary'!AH8</f>
        <v>359</v>
      </c>
      <c r="AI5" s="12">
        <f>'Distributor Secondary'!AI6+'Distributor Secondary'!AI7+'Distributor Secondary'!AI8</f>
        <v>151</v>
      </c>
      <c r="AJ5" s="12">
        <f>'Distributor Secondary'!AJ6+'Distributor Secondary'!AJ7+'Distributor Secondary'!AJ8</f>
        <v>12</v>
      </c>
    </row>
    <row r="6" spans="1:36">
      <c r="A6" s="13" t="s">
        <v>20</v>
      </c>
      <c r="B6" s="11" t="s">
        <v>20</v>
      </c>
      <c r="C6" s="12">
        <f t="shared" si="0"/>
        <v>26273405</v>
      </c>
      <c r="D6" s="12">
        <f t="shared" si="1"/>
        <v>18551</v>
      </c>
      <c r="E6" s="12">
        <f>'Distributor Secondary'!E9+'Distributor Secondary'!E14+'Distributor Secondary'!E16</f>
        <v>1229</v>
      </c>
      <c r="F6" s="12">
        <f>'Distributor Secondary'!F9+'Distributor Secondary'!F14+'Distributor Secondary'!F16</f>
        <v>1719</v>
      </c>
      <c r="G6" s="12">
        <f>'Distributor Secondary'!G9+'Distributor Secondary'!G14+'Distributor Secondary'!G16</f>
        <v>1597</v>
      </c>
      <c r="H6" s="12">
        <f>'Distributor Secondary'!H9+'Distributor Secondary'!H14+'Distributor Secondary'!H16</f>
        <v>245</v>
      </c>
      <c r="I6" s="12">
        <f>'Distributor Secondary'!I9+'Distributor Secondary'!I14+'Distributor Secondary'!I16</f>
        <v>737</v>
      </c>
      <c r="J6" s="12">
        <f>'Distributor Secondary'!J9+'Distributor Secondary'!J14+'Distributor Secondary'!J16</f>
        <v>737</v>
      </c>
      <c r="K6" s="12">
        <f>'Distributor Secondary'!K9+'Distributor Secondary'!K14+'Distributor Secondary'!K16</f>
        <v>737</v>
      </c>
      <c r="L6" s="12">
        <f>'Distributor Secondary'!L9+'Distributor Secondary'!L14+'Distributor Secondary'!L16</f>
        <v>737</v>
      </c>
      <c r="M6" s="12">
        <f>'Distributor Secondary'!M9+'Distributor Secondary'!M14+'Distributor Secondary'!M16</f>
        <v>982</v>
      </c>
      <c r="N6" s="12">
        <f>'Distributor Secondary'!N9+'Distributor Secondary'!N14+'Distributor Secondary'!N16</f>
        <v>381</v>
      </c>
      <c r="O6" s="12">
        <f>'Distributor Secondary'!O9+'Distributor Secondary'!O14+'Distributor Secondary'!O16</f>
        <v>1155</v>
      </c>
      <c r="P6" s="12">
        <f>'Distributor Secondary'!P9+'Distributor Secondary'!P14+'Distributor Secondary'!P16</f>
        <v>737</v>
      </c>
      <c r="Q6" s="12">
        <f>'Distributor Secondary'!Q9+'Distributor Secondary'!Q14+'Distributor Secondary'!Q16</f>
        <v>1235</v>
      </c>
      <c r="R6" s="12">
        <f>'Distributor Secondary'!R9+'Distributor Secondary'!R14+'Distributor Secondary'!R16</f>
        <v>659</v>
      </c>
      <c r="S6" s="12">
        <f>'Distributor Secondary'!S9+'Distributor Secondary'!S14+'Distributor Secondary'!S16</f>
        <v>839</v>
      </c>
      <c r="T6" s="12">
        <f>'Distributor Secondary'!T9+'Distributor Secondary'!T14+'Distributor Secondary'!T16</f>
        <v>741</v>
      </c>
      <c r="U6" s="12">
        <f>'Distributor Secondary'!U9+'Distributor Secondary'!U14+'Distributor Secondary'!U16</f>
        <v>797</v>
      </c>
      <c r="V6" s="12">
        <f>'Distributor Secondary'!V9+'Distributor Secondary'!V14+'Distributor Secondary'!V16</f>
        <v>494</v>
      </c>
      <c r="W6" s="12">
        <f>'Distributor Secondary'!W9+'Distributor Secondary'!W14+'Distributor Secondary'!W16</f>
        <v>613</v>
      </c>
      <c r="X6" s="12">
        <f>'Distributor Secondary'!X9+'Distributor Secondary'!X14+'Distributor Secondary'!X16</f>
        <v>457</v>
      </c>
      <c r="Y6" s="12">
        <f>'Distributor Secondary'!Y9+'Distributor Secondary'!Y14+'Distributor Secondary'!Y16</f>
        <v>204</v>
      </c>
      <c r="Z6" s="12">
        <f>'Distributor Secondary'!Z9+'Distributor Secondary'!Z14+'Distributor Secondary'!Z16</f>
        <v>154</v>
      </c>
      <c r="AA6" s="12">
        <f>'Distributor Secondary'!AA9+'Distributor Secondary'!AA14+'Distributor Secondary'!AA16</f>
        <v>12</v>
      </c>
      <c r="AB6" s="12">
        <f>'Distributor Secondary'!AB9+'Distributor Secondary'!AB14+'Distributor Secondary'!AB16</f>
        <v>154</v>
      </c>
      <c r="AC6" s="12">
        <f>'Distributor Secondary'!AC9+'Distributor Secondary'!AC14+'Distributor Secondary'!AC16</f>
        <v>115</v>
      </c>
      <c r="AD6" s="12">
        <f>'Distributor Secondary'!AD9+'Distributor Secondary'!AD14+'Distributor Secondary'!AD16</f>
        <v>154</v>
      </c>
      <c r="AE6" s="12">
        <f>'Distributor Secondary'!AE9+'Distributor Secondary'!AE14+'Distributor Secondary'!AE16</f>
        <v>135</v>
      </c>
      <c r="AF6" s="12">
        <f>'Distributor Secondary'!AF9+'Distributor Secondary'!AF14+'Distributor Secondary'!AF16</f>
        <v>122</v>
      </c>
      <c r="AG6" s="12">
        <f>'Distributor Secondary'!AG9+'Distributor Secondary'!AG14+'Distributor Secondary'!AG16</f>
        <v>194</v>
      </c>
      <c r="AH6" s="12">
        <f>'Distributor Secondary'!AH9+'Distributor Secondary'!AH14+'Distributor Secondary'!AH16</f>
        <v>329</v>
      </c>
      <c r="AI6" s="12">
        <f>'Distributor Secondary'!AI9+'Distributor Secondary'!AI14+'Distributor Secondary'!AI16</f>
        <v>139</v>
      </c>
      <c r="AJ6" s="12">
        <f>'Distributor Secondary'!AJ9+'Distributor Secondary'!AJ14+'Distributor Secondary'!AJ16</f>
        <v>11</v>
      </c>
    </row>
    <row r="7" spans="1:36">
      <c r="A7" s="13" t="s">
        <v>72</v>
      </c>
      <c r="B7" s="11" t="s">
        <v>20</v>
      </c>
      <c r="C7" s="12">
        <f t="shared" si="0"/>
        <v>33530780</v>
      </c>
      <c r="D7" s="12">
        <f t="shared" si="1"/>
        <v>23861</v>
      </c>
      <c r="E7" s="12">
        <f>'Distributor Secondary'!E10+'Distributor Secondary'!E12+'Distributor Secondary'!E13+'Distributor Secondary'!E15</f>
        <v>1579</v>
      </c>
      <c r="F7" s="12">
        <f>'Distributor Secondary'!F10+'Distributor Secondary'!F12+'Distributor Secondary'!F13+'Distributor Secondary'!F15</f>
        <v>2211</v>
      </c>
      <c r="G7" s="12">
        <f>'Distributor Secondary'!G10+'Distributor Secondary'!G12+'Distributor Secondary'!G13+'Distributor Secondary'!G15</f>
        <v>2054</v>
      </c>
      <c r="H7" s="12">
        <f>'Distributor Secondary'!H10+'Distributor Secondary'!H12+'Distributor Secondary'!H13+'Distributor Secondary'!H15</f>
        <v>315</v>
      </c>
      <c r="I7" s="12">
        <f>'Distributor Secondary'!I10+'Distributor Secondary'!I12+'Distributor Secondary'!I13+'Distributor Secondary'!I15</f>
        <v>949</v>
      </c>
      <c r="J7" s="12">
        <f>'Distributor Secondary'!J10+'Distributor Secondary'!J12+'Distributor Secondary'!J13+'Distributor Secondary'!J15</f>
        <v>949</v>
      </c>
      <c r="K7" s="12">
        <f>'Distributor Secondary'!K10+'Distributor Secondary'!K12+'Distributor Secondary'!K13+'Distributor Secondary'!K15</f>
        <v>949</v>
      </c>
      <c r="L7" s="12">
        <f>'Distributor Secondary'!L10+'Distributor Secondary'!L12+'Distributor Secondary'!L13+'Distributor Secondary'!L15</f>
        <v>949</v>
      </c>
      <c r="M7" s="12">
        <f>'Distributor Secondary'!M10+'Distributor Secondary'!M12+'Distributor Secondary'!M13+'Distributor Secondary'!M15</f>
        <v>1264</v>
      </c>
      <c r="N7" s="12">
        <f>'Distributor Secondary'!N10+'Distributor Secondary'!N12+'Distributor Secondary'!N13+'Distributor Secondary'!N15</f>
        <v>491</v>
      </c>
      <c r="O7" s="12">
        <f>'Distributor Secondary'!O10+'Distributor Secondary'!O12+'Distributor Secondary'!O13+'Distributor Secondary'!O15</f>
        <v>1485</v>
      </c>
      <c r="P7" s="12">
        <f>'Distributor Secondary'!P10+'Distributor Secondary'!P12+'Distributor Secondary'!P13+'Distributor Secondary'!P15</f>
        <v>949</v>
      </c>
      <c r="Q7" s="12">
        <f>'Distributor Secondary'!Q10+'Distributor Secondary'!Q12+'Distributor Secondary'!Q13+'Distributor Secondary'!Q15</f>
        <v>1587</v>
      </c>
      <c r="R7" s="12">
        <f>'Distributor Secondary'!R10+'Distributor Secondary'!R12+'Distributor Secondary'!R13+'Distributor Secondary'!R15</f>
        <v>847</v>
      </c>
      <c r="S7" s="12">
        <f>'Distributor Secondary'!S10+'Distributor Secondary'!S12+'Distributor Secondary'!S13+'Distributor Secondary'!S15</f>
        <v>1080</v>
      </c>
      <c r="T7" s="12">
        <f>'Distributor Secondary'!T10+'Distributor Secondary'!T12+'Distributor Secondary'!T13+'Distributor Secondary'!T15</f>
        <v>953</v>
      </c>
      <c r="U7" s="12">
        <f>'Distributor Secondary'!U10+'Distributor Secondary'!U12+'Distributor Secondary'!U13+'Distributor Secondary'!U15</f>
        <v>1024</v>
      </c>
      <c r="V7" s="12">
        <f>'Distributor Secondary'!V10+'Distributor Secondary'!V12+'Distributor Secondary'!V13+'Distributor Secondary'!V15</f>
        <v>634</v>
      </c>
      <c r="W7" s="12">
        <f>'Distributor Secondary'!W10+'Distributor Secondary'!W12+'Distributor Secondary'!W13+'Distributor Secondary'!W15</f>
        <v>804</v>
      </c>
      <c r="X7" s="12">
        <f>'Distributor Secondary'!X10+'Distributor Secondary'!X12+'Distributor Secondary'!X13+'Distributor Secondary'!X15</f>
        <v>598</v>
      </c>
      <c r="Y7" s="12">
        <f>'Distributor Secondary'!Y10+'Distributor Secondary'!Y12+'Distributor Secondary'!Y13+'Distributor Secondary'!Y15</f>
        <v>268</v>
      </c>
      <c r="Z7" s="12">
        <f>'Distributor Secondary'!Z10+'Distributor Secondary'!Z12+'Distributor Secondary'!Z13+'Distributor Secondary'!Z15</f>
        <v>201</v>
      </c>
      <c r="AA7" s="12">
        <f>'Distributor Secondary'!AA10+'Distributor Secondary'!AA12+'Distributor Secondary'!AA13+'Distributor Secondary'!AA15</f>
        <v>16</v>
      </c>
      <c r="AB7" s="12">
        <f>'Distributor Secondary'!AB10+'Distributor Secondary'!AB12+'Distributor Secondary'!AB13+'Distributor Secondary'!AB15</f>
        <v>201</v>
      </c>
      <c r="AC7" s="12">
        <f>'Distributor Secondary'!AC10+'Distributor Secondary'!AC12+'Distributor Secondary'!AC13+'Distributor Secondary'!AC15</f>
        <v>152</v>
      </c>
      <c r="AD7" s="12">
        <f>'Distributor Secondary'!AD10+'Distributor Secondary'!AD12+'Distributor Secondary'!AD13+'Distributor Secondary'!AD15</f>
        <v>201</v>
      </c>
      <c r="AE7" s="12">
        <f>'Distributor Secondary'!AE10+'Distributor Secondary'!AE12+'Distributor Secondary'!AE13+'Distributor Secondary'!AE15</f>
        <v>168</v>
      </c>
      <c r="AF7" s="12">
        <f>'Distributor Secondary'!AF10+'Distributor Secondary'!AF12+'Distributor Secondary'!AF13+'Distributor Secondary'!AF15</f>
        <v>151</v>
      </c>
      <c r="AG7" s="12">
        <f>'Distributor Secondary'!AG10+'Distributor Secondary'!AG12+'Distributor Secondary'!AG13+'Distributor Secondary'!AG15</f>
        <v>241</v>
      </c>
      <c r="AH7" s="12">
        <f>'Distributor Secondary'!AH10+'Distributor Secondary'!AH12+'Distributor Secondary'!AH13+'Distributor Secondary'!AH15</f>
        <v>406</v>
      </c>
      <c r="AI7" s="12">
        <f>'Distributor Secondary'!AI10+'Distributor Secondary'!AI12+'Distributor Secondary'!AI13+'Distributor Secondary'!AI15</f>
        <v>171</v>
      </c>
      <c r="AJ7" s="12">
        <f>'Distributor Secondary'!AJ10+'Distributor Secondary'!AJ12+'Distributor Secondary'!AJ13+'Distributor Secondary'!AJ15</f>
        <v>14</v>
      </c>
    </row>
    <row r="8" spans="1:36">
      <c r="A8" s="13" t="s">
        <v>45</v>
      </c>
      <c r="B8" s="11" t="s">
        <v>20</v>
      </c>
      <c r="C8" s="12">
        <f t="shared" si="0"/>
        <v>19662335</v>
      </c>
      <c r="D8" s="12">
        <f t="shared" si="1"/>
        <v>15965</v>
      </c>
      <c r="E8" s="12">
        <f>'Distributor Secondary'!E11+'Distributor Secondary'!E17</f>
        <v>1124</v>
      </c>
      <c r="F8" s="12">
        <f>'Distributor Secondary'!F11+'Distributor Secondary'!F17</f>
        <v>1572</v>
      </c>
      <c r="G8" s="12">
        <f>'Distributor Secondary'!G11+'Distributor Secondary'!G17</f>
        <v>1460</v>
      </c>
      <c r="H8" s="12">
        <f>'Distributor Secondary'!H11+'Distributor Secondary'!H17</f>
        <v>224</v>
      </c>
      <c r="I8" s="12">
        <f>'Distributor Secondary'!I11+'Distributor Secondary'!I17</f>
        <v>674</v>
      </c>
      <c r="J8" s="12">
        <f>'Distributor Secondary'!J11+'Distributor Secondary'!J17</f>
        <v>674</v>
      </c>
      <c r="K8" s="12">
        <f>'Distributor Secondary'!K11+'Distributor Secondary'!K17</f>
        <v>674</v>
      </c>
      <c r="L8" s="12">
        <f>'Distributor Secondary'!L11+'Distributor Secondary'!L17</f>
        <v>674</v>
      </c>
      <c r="M8" s="12">
        <f>'Distributor Secondary'!M11+'Distributor Secondary'!M17</f>
        <v>898</v>
      </c>
      <c r="N8" s="12">
        <f>'Distributor Secondary'!N11+'Distributor Secondary'!N17</f>
        <v>348</v>
      </c>
      <c r="O8" s="12">
        <f>'Distributor Secondary'!O11+'Distributor Secondary'!O17</f>
        <v>1056</v>
      </c>
      <c r="P8" s="12">
        <f>'Distributor Secondary'!P11+'Distributor Secondary'!P17</f>
        <v>674</v>
      </c>
      <c r="Q8" s="12">
        <f>'Distributor Secondary'!Q11+'Distributor Secondary'!Q17</f>
        <v>1129</v>
      </c>
      <c r="R8" s="12">
        <f>'Distributor Secondary'!R11+'Distributor Secondary'!R17</f>
        <v>603</v>
      </c>
      <c r="S8" s="12">
        <f>'Distributor Secondary'!S11+'Distributor Secondary'!S17</f>
        <v>767</v>
      </c>
      <c r="T8" s="12">
        <f>'Distributor Secondary'!T11+'Distributor Secondary'!T17</f>
        <v>677</v>
      </c>
      <c r="U8" s="12">
        <f>'Distributor Secondary'!U11+'Distributor Secondary'!U17</f>
        <v>728</v>
      </c>
      <c r="V8" s="12">
        <f>'Distributor Secondary'!V11+'Distributor Secondary'!V17</f>
        <v>452</v>
      </c>
      <c r="W8" s="12">
        <f>'Distributor Secondary'!W11+'Distributor Secondary'!W17</f>
        <v>359</v>
      </c>
      <c r="X8" s="12">
        <f>'Distributor Secondary'!X11+'Distributor Secondary'!X17</f>
        <v>268</v>
      </c>
      <c r="Y8" s="12">
        <f>'Distributor Secondary'!Y11+'Distributor Secondary'!Y17</f>
        <v>120</v>
      </c>
      <c r="Z8" s="12">
        <f>'Distributor Secondary'!Z11+'Distributor Secondary'!Z17</f>
        <v>90</v>
      </c>
      <c r="AA8" s="12">
        <f>'Distributor Secondary'!AA11+'Distributor Secondary'!AA17</f>
        <v>7</v>
      </c>
      <c r="AB8" s="12">
        <f>'Distributor Secondary'!AB11+'Distributor Secondary'!AB17</f>
        <v>90</v>
      </c>
      <c r="AC8" s="12">
        <f>'Distributor Secondary'!AC11+'Distributor Secondary'!AC17</f>
        <v>68</v>
      </c>
      <c r="AD8" s="12">
        <f>'Distributor Secondary'!AD11+'Distributor Secondary'!AD17</f>
        <v>90</v>
      </c>
      <c r="AE8" s="12">
        <f>'Distributor Secondary'!AE11+'Distributor Secondary'!AE17</f>
        <v>68</v>
      </c>
      <c r="AF8" s="12">
        <f>'Distributor Secondary'!AF11+'Distributor Secondary'!AF17</f>
        <v>61</v>
      </c>
      <c r="AG8" s="12">
        <f>'Distributor Secondary'!AG11+'Distributor Secondary'!AG17</f>
        <v>97</v>
      </c>
      <c r="AH8" s="12">
        <f>'Distributor Secondary'!AH11+'Distributor Secondary'!AH17</f>
        <v>164</v>
      </c>
      <c r="AI8" s="12">
        <f>'Distributor Secondary'!AI11+'Distributor Secondary'!AI17</f>
        <v>69</v>
      </c>
      <c r="AJ8" s="12">
        <f>'Distributor Secondary'!AJ11+'Distributor Secondary'!AJ17</f>
        <v>6</v>
      </c>
    </row>
    <row r="9" spans="1:36">
      <c r="A9" s="13" t="s">
        <v>137</v>
      </c>
      <c r="B9" s="11" t="s">
        <v>20</v>
      </c>
      <c r="C9" s="12">
        <f t="shared" si="0"/>
        <v>29452935</v>
      </c>
      <c r="D9" s="12">
        <f t="shared" si="1"/>
        <v>18597</v>
      </c>
      <c r="E9" s="12">
        <f>'Distributor Secondary'!E18+'Distributor Secondary'!E19+'Distributor Secondary'!E20</f>
        <v>1122</v>
      </c>
      <c r="F9" s="12">
        <f>'Distributor Secondary'!F18+'Distributor Secondary'!F19+'Distributor Secondary'!F20</f>
        <v>1573</v>
      </c>
      <c r="G9" s="12">
        <f>'Distributor Secondary'!G18+'Distributor Secondary'!G19+'Distributor Secondary'!G20</f>
        <v>1459</v>
      </c>
      <c r="H9" s="12">
        <f>'Distributor Secondary'!H18+'Distributor Secondary'!H19+'Distributor Secondary'!H20</f>
        <v>228</v>
      </c>
      <c r="I9" s="12">
        <f>'Distributor Secondary'!I18+'Distributor Secondary'!I19+'Distributor Secondary'!I20</f>
        <v>672</v>
      </c>
      <c r="J9" s="12">
        <f>'Distributor Secondary'!J18+'Distributor Secondary'!J19+'Distributor Secondary'!J20</f>
        <v>672</v>
      </c>
      <c r="K9" s="12">
        <f>'Distributor Secondary'!K18+'Distributor Secondary'!K19+'Distributor Secondary'!K20</f>
        <v>672</v>
      </c>
      <c r="L9" s="12">
        <f>'Distributor Secondary'!L18+'Distributor Secondary'!L19+'Distributor Secondary'!L20</f>
        <v>672</v>
      </c>
      <c r="M9" s="12">
        <f>'Distributor Secondary'!M18+'Distributor Secondary'!M19+'Distributor Secondary'!M20</f>
        <v>899</v>
      </c>
      <c r="N9" s="12">
        <f>'Distributor Secondary'!N18+'Distributor Secondary'!N19+'Distributor Secondary'!N20</f>
        <v>347</v>
      </c>
      <c r="O9" s="12">
        <f>'Distributor Secondary'!O18+'Distributor Secondary'!O19+'Distributor Secondary'!O20</f>
        <v>1054</v>
      </c>
      <c r="P9" s="12">
        <f>'Distributor Secondary'!P18+'Distributor Secondary'!P19+'Distributor Secondary'!P20</f>
        <v>672</v>
      </c>
      <c r="Q9" s="12">
        <f>'Distributor Secondary'!Q18+'Distributor Secondary'!Q19+'Distributor Secondary'!Q20</f>
        <v>1129</v>
      </c>
      <c r="R9" s="12">
        <f>'Distributor Secondary'!R18+'Distributor Secondary'!R19+'Distributor Secondary'!R20</f>
        <v>603</v>
      </c>
      <c r="S9" s="12">
        <f>'Distributor Secondary'!S18+'Distributor Secondary'!S19+'Distributor Secondary'!S20</f>
        <v>765</v>
      </c>
      <c r="T9" s="12">
        <f>'Distributor Secondary'!T18+'Distributor Secondary'!T19+'Distributor Secondary'!T20</f>
        <v>676</v>
      </c>
      <c r="U9" s="12">
        <f>'Distributor Secondary'!U18+'Distributor Secondary'!U19+'Distributor Secondary'!U20</f>
        <v>727</v>
      </c>
      <c r="V9" s="12">
        <f>'Distributor Secondary'!V18+'Distributor Secondary'!V19+'Distributor Secondary'!V20</f>
        <v>452</v>
      </c>
      <c r="W9" s="12">
        <f>'Distributor Secondary'!W18+'Distributor Secondary'!W19+'Distributor Secondary'!W20</f>
        <v>997</v>
      </c>
      <c r="X9" s="12">
        <f>'Distributor Secondary'!X18+'Distributor Secondary'!X19+'Distributor Secondary'!X20</f>
        <v>743</v>
      </c>
      <c r="Y9" s="12">
        <f>'Distributor Secondary'!Y18+'Distributor Secondary'!Y19+'Distributor Secondary'!Y20</f>
        <v>332</v>
      </c>
      <c r="Z9" s="12">
        <f>'Distributor Secondary'!Z18+'Distributor Secondary'!Z19+'Distributor Secondary'!Z20</f>
        <v>249</v>
      </c>
      <c r="AA9" s="12">
        <f>'Distributor Secondary'!AA18+'Distributor Secondary'!AA19+'Distributor Secondary'!AA20</f>
        <v>22</v>
      </c>
      <c r="AB9" s="12">
        <f>'Distributor Secondary'!AB18+'Distributor Secondary'!AB19+'Distributor Secondary'!AB20</f>
        <v>249</v>
      </c>
      <c r="AC9" s="12">
        <f>'Distributor Secondary'!AC18+'Distributor Secondary'!AC19+'Distributor Secondary'!AC20</f>
        <v>184</v>
      </c>
      <c r="AD9" s="12">
        <f>'Distributor Secondary'!AD18+'Distributor Secondary'!AD19+'Distributor Secondary'!AD20</f>
        <v>249</v>
      </c>
      <c r="AE9" s="12">
        <f>'Distributor Secondary'!AE18+'Distributor Secondary'!AE19+'Distributor Secondary'!AE20</f>
        <v>168</v>
      </c>
      <c r="AF9" s="12">
        <f>'Distributor Secondary'!AF18+'Distributor Secondary'!AF19+'Distributor Secondary'!AF20</f>
        <v>155</v>
      </c>
      <c r="AG9" s="12">
        <f>'Distributor Secondary'!AG18+'Distributor Secondary'!AG19+'Distributor Secondary'!AG20</f>
        <v>249</v>
      </c>
      <c r="AH9" s="12">
        <f>'Distributor Secondary'!AH18+'Distributor Secondary'!AH19+'Distributor Secondary'!AH20</f>
        <v>419</v>
      </c>
      <c r="AI9" s="12">
        <f>'Distributor Secondary'!AI18+'Distributor Secondary'!AI19+'Distributor Secondary'!AI20</f>
        <v>175</v>
      </c>
      <c r="AJ9" s="12">
        <f>'Distributor Secondary'!AJ18+'Distributor Secondary'!AJ19+'Distributor Secondary'!AJ20</f>
        <v>12</v>
      </c>
    </row>
    <row r="10" spans="1:36">
      <c r="A10" s="114" t="s">
        <v>37</v>
      </c>
      <c r="B10" s="114"/>
      <c r="C10" s="14">
        <f>SUM(C4:C9)</f>
        <v>156216155</v>
      </c>
      <c r="D10" s="14">
        <f t="shared" ref="D10:AJ10" si="2">SUM(D4:D9)</f>
        <v>108376</v>
      </c>
      <c r="E10" s="14">
        <f t="shared" si="2"/>
        <v>7020</v>
      </c>
      <c r="F10" s="14">
        <f t="shared" si="2"/>
        <v>9827</v>
      </c>
      <c r="G10" s="14">
        <f t="shared" si="2"/>
        <v>9125</v>
      </c>
      <c r="H10" s="14">
        <f t="shared" si="2"/>
        <v>1404</v>
      </c>
      <c r="I10" s="14">
        <f t="shared" si="2"/>
        <v>4211</v>
      </c>
      <c r="J10" s="14">
        <f t="shared" si="2"/>
        <v>4211</v>
      </c>
      <c r="K10" s="14">
        <f t="shared" si="2"/>
        <v>4211</v>
      </c>
      <c r="L10" s="14">
        <f t="shared" si="2"/>
        <v>4211</v>
      </c>
      <c r="M10" s="14">
        <f t="shared" si="2"/>
        <v>5616</v>
      </c>
      <c r="N10" s="14">
        <f t="shared" si="2"/>
        <v>2176</v>
      </c>
      <c r="O10" s="14">
        <f t="shared" si="2"/>
        <v>6598</v>
      </c>
      <c r="P10" s="14">
        <f t="shared" si="2"/>
        <v>4211</v>
      </c>
      <c r="Q10" s="14">
        <f t="shared" si="2"/>
        <v>7055</v>
      </c>
      <c r="R10" s="14">
        <f t="shared" si="2"/>
        <v>3767</v>
      </c>
      <c r="S10" s="14">
        <f t="shared" si="2"/>
        <v>4794</v>
      </c>
      <c r="T10" s="14">
        <f t="shared" si="2"/>
        <v>4232</v>
      </c>
      <c r="U10" s="14">
        <f t="shared" si="2"/>
        <v>4550</v>
      </c>
      <c r="V10" s="14">
        <f t="shared" si="2"/>
        <v>2822</v>
      </c>
      <c r="W10" s="14">
        <f t="shared" si="2"/>
        <v>4232</v>
      </c>
      <c r="X10" s="14">
        <f t="shared" si="2"/>
        <v>3154</v>
      </c>
      <c r="Y10" s="14">
        <f t="shared" si="2"/>
        <v>1410</v>
      </c>
      <c r="Z10" s="14">
        <f t="shared" si="2"/>
        <v>1060</v>
      </c>
      <c r="AA10" s="14">
        <f t="shared" si="2"/>
        <v>87</v>
      </c>
      <c r="AB10" s="14">
        <f t="shared" si="2"/>
        <v>1060</v>
      </c>
      <c r="AC10" s="14">
        <f t="shared" si="2"/>
        <v>794</v>
      </c>
      <c r="AD10" s="14">
        <f t="shared" si="2"/>
        <v>1060</v>
      </c>
      <c r="AE10" s="14">
        <f t="shared" si="2"/>
        <v>794</v>
      </c>
      <c r="AF10" s="14">
        <f t="shared" si="2"/>
        <v>719</v>
      </c>
      <c r="AG10" s="14">
        <f t="shared" si="2"/>
        <v>1148</v>
      </c>
      <c r="AH10" s="14">
        <f t="shared" si="2"/>
        <v>1938</v>
      </c>
      <c r="AI10" s="14">
        <f t="shared" si="2"/>
        <v>815</v>
      </c>
      <c r="AJ10" s="14">
        <f t="shared" si="2"/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108"/>
  <sheetViews>
    <sheetView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6.5703125" style="17" bestFit="1" customWidth="1"/>
    <col min="7" max="7" width="15.5703125" style="17" bestFit="1" customWidth="1"/>
    <col min="8" max="9" width="11.140625" style="17" bestFit="1" customWidth="1"/>
    <col min="10" max="11" width="10.85546875" style="17" bestFit="1" customWidth="1"/>
    <col min="12" max="15" width="10.42578125" style="17" bestFit="1" customWidth="1"/>
    <col min="16" max="17" width="10.85546875" style="17" bestFit="1" customWidth="1"/>
    <col min="18" max="18" width="11.140625" style="17" bestFit="1" customWidth="1"/>
    <col min="19" max="19" width="10.42578125" style="17" bestFit="1" customWidth="1"/>
    <col min="20" max="20" width="14.5703125" style="17" bestFit="1" customWidth="1"/>
    <col min="21" max="21" width="13.7109375" style="17" bestFit="1" customWidth="1"/>
    <col min="22" max="23" width="11.140625" style="17" bestFit="1" customWidth="1"/>
    <col min="24" max="24" width="14" style="17" bestFit="1" customWidth="1"/>
    <col min="25" max="25" width="11.140625" style="17" bestFit="1" customWidth="1"/>
    <col min="26" max="26" width="14.42578125" style="17" bestFit="1" customWidth="1"/>
    <col min="27" max="27" width="10.85546875" style="17" bestFit="1" customWidth="1"/>
    <col min="28" max="28" width="10.42578125" style="17" bestFit="1" customWidth="1"/>
    <col min="29" max="29" width="17.85546875" style="17" bestFit="1" customWidth="1"/>
    <col min="30" max="30" width="13.28515625" style="17" bestFit="1" customWidth="1"/>
    <col min="31" max="31" width="13.140625" style="17" bestFit="1" customWidth="1"/>
    <col min="32" max="32" width="12" style="17" bestFit="1" customWidth="1"/>
    <col min="33" max="35" width="12.28515625" style="17" bestFit="1" customWidth="1"/>
    <col min="36" max="36" width="12.7109375" style="17" bestFit="1" customWidth="1"/>
    <col min="37" max="37" width="13.140625" style="17" bestFit="1" customWidth="1"/>
    <col min="38" max="38" width="9.140625" style="16" bestFit="1" customWidth="1"/>
    <col min="39" max="39" width="8.85546875" style="16" bestFit="1" customWidth="1"/>
    <col min="40" max="91" width="9" style="16"/>
    <col min="92" max="16384" width="9" style="17"/>
  </cols>
  <sheetData>
    <row r="1" spans="1:91" ht="12.75">
      <c r="A1" s="116" t="s">
        <v>38</v>
      </c>
      <c r="B1" s="118" t="s">
        <v>39</v>
      </c>
      <c r="C1" s="118" t="s">
        <v>40</v>
      </c>
      <c r="D1" s="118" t="s">
        <v>41</v>
      </c>
      <c r="E1" s="120" t="s">
        <v>42</v>
      </c>
      <c r="F1" s="115" t="s">
        <v>3</v>
      </c>
      <c r="G1" s="115" t="s">
        <v>43</v>
      </c>
      <c r="H1" s="6">
        <v>780</v>
      </c>
      <c r="I1" s="6">
        <v>790</v>
      </c>
      <c r="J1" s="6">
        <v>740</v>
      </c>
      <c r="K1" s="6">
        <v>935</v>
      </c>
      <c r="L1" s="6">
        <v>835</v>
      </c>
      <c r="M1" s="6">
        <v>920</v>
      </c>
      <c r="N1" s="6">
        <v>890</v>
      </c>
      <c r="O1" s="6">
        <v>960</v>
      </c>
      <c r="P1" s="6">
        <v>960</v>
      </c>
      <c r="Q1" s="6">
        <v>1040</v>
      </c>
      <c r="R1" s="6">
        <v>990</v>
      </c>
      <c r="S1" s="6">
        <v>960</v>
      </c>
      <c r="T1" s="6">
        <v>1200</v>
      </c>
      <c r="U1" s="6">
        <v>1030</v>
      </c>
      <c r="V1" s="6">
        <v>1025</v>
      </c>
      <c r="W1" s="6">
        <v>1100</v>
      </c>
      <c r="X1" s="6">
        <v>1150</v>
      </c>
      <c r="Y1" s="6">
        <v>1180</v>
      </c>
      <c r="Z1" s="6">
        <v>1260</v>
      </c>
      <c r="AA1" s="6">
        <v>1170</v>
      </c>
      <c r="AB1" s="6">
        <v>1220</v>
      </c>
      <c r="AC1" s="6">
        <v>3640</v>
      </c>
      <c r="AD1" s="6">
        <v>4080</v>
      </c>
      <c r="AE1" s="6">
        <v>4050</v>
      </c>
      <c r="AF1" s="6">
        <v>4150</v>
      </c>
      <c r="AG1" s="6">
        <v>5170</v>
      </c>
      <c r="AH1" s="6">
        <v>5940</v>
      </c>
      <c r="AI1" s="6">
        <v>6570</v>
      </c>
      <c r="AJ1" s="88">
        <v>7790</v>
      </c>
      <c r="AK1" s="92">
        <v>8450</v>
      </c>
      <c r="AL1" s="95">
        <v>9300</v>
      </c>
      <c r="AM1" s="95">
        <v>10340</v>
      </c>
    </row>
    <row r="2" spans="1:91" ht="12.75">
      <c r="A2" s="117"/>
      <c r="B2" s="119"/>
      <c r="C2" s="119"/>
      <c r="D2" s="119"/>
      <c r="E2" s="120"/>
      <c r="F2" s="115"/>
      <c r="G2" s="115"/>
      <c r="H2" s="9" t="s">
        <v>5</v>
      </c>
      <c r="I2" s="9" t="s">
        <v>6</v>
      </c>
      <c r="J2" s="9" t="s">
        <v>7</v>
      </c>
      <c r="K2" s="9" t="s">
        <v>8</v>
      </c>
      <c r="L2" s="9" t="s">
        <v>230</v>
      </c>
      <c r="M2" s="9" t="s">
        <v>9</v>
      </c>
      <c r="N2" s="9" t="s">
        <v>231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241</v>
      </c>
      <c r="T2" s="9" t="s">
        <v>228</v>
      </c>
      <c r="U2" s="9" t="s">
        <v>233</v>
      </c>
      <c r="V2" s="9" t="s">
        <v>232</v>
      </c>
      <c r="W2" s="9" t="s">
        <v>242</v>
      </c>
      <c r="X2" s="9" t="s">
        <v>234</v>
      </c>
      <c r="Y2" s="9" t="s">
        <v>14</v>
      </c>
      <c r="Z2" s="9" t="s">
        <v>243</v>
      </c>
      <c r="AA2" s="9" t="s">
        <v>235</v>
      </c>
      <c r="AB2" s="9" t="s">
        <v>44</v>
      </c>
      <c r="AC2" s="9" t="s">
        <v>229</v>
      </c>
      <c r="AD2" s="9" t="s">
        <v>244</v>
      </c>
      <c r="AE2" s="9" t="s">
        <v>15</v>
      </c>
      <c r="AF2" s="9" t="s">
        <v>226</v>
      </c>
      <c r="AG2" s="9" t="s">
        <v>236</v>
      </c>
      <c r="AH2" s="9" t="s">
        <v>16</v>
      </c>
      <c r="AI2" s="9" t="s">
        <v>227</v>
      </c>
      <c r="AJ2" s="96" t="s">
        <v>245</v>
      </c>
      <c r="AK2" s="97" t="s">
        <v>17</v>
      </c>
      <c r="AL2" s="98" t="s">
        <v>18</v>
      </c>
      <c r="AM2" s="98" t="s">
        <v>237</v>
      </c>
    </row>
    <row r="3" spans="1:91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>
        <f>SUMPRODUCT(H3:AM3,$H$1:$AM$1)</f>
        <v>2103010</v>
      </c>
      <c r="G3" s="22">
        <f>SUM(H3:AM3)</f>
        <v>1559</v>
      </c>
      <c r="H3" s="23">
        <v>104</v>
      </c>
      <c r="I3" s="23">
        <v>145</v>
      </c>
      <c r="J3" s="23">
        <v>135</v>
      </c>
      <c r="K3" s="23">
        <v>21</v>
      </c>
      <c r="L3" s="23">
        <v>62</v>
      </c>
      <c r="M3" s="23">
        <v>62</v>
      </c>
      <c r="N3" s="23">
        <v>62</v>
      </c>
      <c r="O3" s="23">
        <v>62</v>
      </c>
      <c r="P3" s="23">
        <v>83</v>
      </c>
      <c r="Q3" s="23">
        <v>32</v>
      </c>
      <c r="R3" s="23">
        <v>98</v>
      </c>
      <c r="S3" s="23">
        <v>62</v>
      </c>
      <c r="T3" s="23">
        <v>104</v>
      </c>
      <c r="U3" s="23">
        <v>56</v>
      </c>
      <c r="V3" s="23">
        <v>71</v>
      </c>
      <c r="W3" s="23">
        <v>63</v>
      </c>
      <c r="X3" s="23">
        <v>67</v>
      </c>
      <c r="Y3" s="23">
        <v>42</v>
      </c>
      <c r="Z3" s="23">
        <v>55</v>
      </c>
      <c r="AA3" s="23">
        <v>41</v>
      </c>
      <c r="AB3" s="23">
        <v>18</v>
      </c>
      <c r="AC3" s="23">
        <v>14</v>
      </c>
      <c r="AD3" s="23">
        <v>1</v>
      </c>
      <c r="AE3" s="23">
        <v>14</v>
      </c>
      <c r="AF3" s="23">
        <v>10</v>
      </c>
      <c r="AG3" s="23">
        <v>14</v>
      </c>
      <c r="AH3" s="23">
        <v>9</v>
      </c>
      <c r="AI3" s="23">
        <v>8</v>
      </c>
      <c r="AJ3" s="99">
        <v>13</v>
      </c>
      <c r="AK3" s="99">
        <v>21</v>
      </c>
      <c r="AL3" s="99">
        <v>9</v>
      </c>
      <c r="AM3" s="99">
        <v>1</v>
      </c>
    </row>
    <row r="4" spans="1:91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>
        <f>SUMPRODUCT(H4:AM4,$H$1:$AM$1)</f>
        <v>3568290</v>
      </c>
      <c r="G4" s="22">
        <f>SUM(H4:AM4)</f>
        <v>2654</v>
      </c>
      <c r="H4" s="23">
        <v>177</v>
      </c>
      <c r="I4" s="23">
        <v>248</v>
      </c>
      <c r="J4" s="23">
        <v>230</v>
      </c>
      <c r="K4" s="23">
        <v>35</v>
      </c>
      <c r="L4" s="23">
        <v>106</v>
      </c>
      <c r="M4" s="23">
        <v>106</v>
      </c>
      <c r="N4" s="23">
        <v>106</v>
      </c>
      <c r="O4" s="23">
        <v>106</v>
      </c>
      <c r="P4" s="23">
        <v>142</v>
      </c>
      <c r="Q4" s="23">
        <v>55</v>
      </c>
      <c r="R4" s="23">
        <v>166</v>
      </c>
      <c r="S4" s="23">
        <v>106</v>
      </c>
      <c r="T4" s="23">
        <v>178</v>
      </c>
      <c r="U4" s="23">
        <v>95</v>
      </c>
      <c r="V4" s="23">
        <v>121</v>
      </c>
      <c r="W4" s="23">
        <v>106</v>
      </c>
      <c r="X4" s="23">
        <v>115</v>
      </c>
      <c r="Y4" s="23">
        <v>71</v>
      </c>
      <c r="Z4" s="23">
        <v>93</v>
      </c>
      <c r="AA4" s="23">
        <v>69</v>
      </c>
      <c r="AB4" s="23">
        <v>31</v>
      </c>
      <c r="AC4" s="23">
        <v>23</v>
      </c>
      <c r="AD4" s="23">
        <v>2</v>
      </c>
      <c r="AE4" s="23">
        <v>23</v>
      </c>
      <c r="AF4" s="23">
        <v>18</v>
      </c>
      <c r="AG4" s="23">
        <v>23</v>
      </c>
      <c r="AH4" s="23">
        <v>15</v>
      </c>
      <c r="AI4" s="23">
        <v>14</v>
      </c>
      <c r="AJ4" s="99">
        <v>21</v>
      </c>
      <c r="AK4" s="99">
        <v>37</v>
      </c>
      <c r="AL4" s="99">
        <v>15</v>
      </c>
      <c r="AM4" s="99">
        <v>1</v>
      </c>
    </row>
    <row r="5" spans="1:91" s="29" customFormat="1">
      <c r="A5" s="24"/>
      <c r="B5" s="25"/>
      <c r="C5" s="24"/>
      <c r="D5" s="24"/>
      <c r="E5" s="26"/>
      <c r="F5" s="27">
        <f>SUM(F3:F4)</f>
        <v>5671300</v>
      </c>
      <c r="G5" s="28">
        <f>SUM(G3:G4)</f>
        <v>4213</v>
      </c>
      <c r="H5" s="27">
        <f>SUM(H3:H4)</f>
        <v>281</v>
      </c>
      <c r="I5" s="27">
        <f t="shared" ref="I5:AK5" si="0">SUM(I3:I4)</f>
        <v>393</v>
      </c>
      <c r="J5" s="27">
        <f t="shared" si="0"/>
        <v>365</v>
      </c>
      <c r="K5" s="27">
        <f t="shared" si="0"/>
        <v>56</v>
      </c>
      <c r="L5" s="27">
        <f t="shared" si="0"/>
        <v>168</v>
      </c>
      <c r="M5" s="27">
        <f t="shared" si="0"/>
        <v>168</v>
      </c>
      <c r="N5" s="27">
        <f t="shared" si="0"/>
        <v>168</v>
      </c>
      <c r="O5" s="27">
        <f t="shared" si="0"/>
        <v>168</v>
      </c>
      <c r="P5" s="27">
        <f t="shared" si="0"/>
        <v>225</v>
      </c>
      <c r="Q5" s="27">
        <f t="shared" si="0"/>
        <v>87</v>
      </c>
      <c r="R5" s="27">
        <f t="shared" si="0"/>
        <v>264</v>
      </c>
      <c r="S5" s="27">
        <f t="shared" si="0"/>
        <v>168</v>
      </c>
      <c r="T5" s="27">
        <f t="shared" si="0"/>
        <v>282</v>
      </c>
      <c r="U5" s="27">
        <f t="shared" si="0"/>
        <v>151</v>
      </c>
      <c r="V5" s="27">
        <f t="shared" si="0"/>
        <v>192</v>
      </c>
      <c r="W5" s="27">
        <f t="shared" si="0"/>
        <v>169</v>
      </c>
      <c r="X5" s="27">
        <f t="shared" si="0"/>
        <v>182</v>
      </c>
      <c r="Y5" s="27">
        <f t="shared" si="0"/>
        <v>113</v>
      </c>
      <c r="Z5" s="27">
        <f t="shared" si="0"/>
        <v>148</v>
      </c>
      <c r="AA5" s="27">
        <f t="shared" si="0"/>
        <v>110</v>
      </c>
      <c r="AB5" s="27">
        <f t="shared" si="0"/>
        <v>49</v>
      </c>
      <c r="AC5" s="27">
        <f t="shared" si="0"/>
        <v>37</v>
      </c>
      <c r="AD5" s="27">
        <f t="shared" si="0"/>
        <v>3</v>
      </c>
      <c r="AE5" s="27">
        <f t="shared" si="0"/>
        <v>37</v>
      </c>
      <c r="AF5" s="27">
        <f t="shared" si="0"/>
        <v>28</v>
      </c>
      <c r="AG5" s="27">
        <f t="shared" si="0"/>
        <v>37</v>
      </c>
      <c r="AH5" s="27">
        <f t="shared" si="0"/>
        <v>24</v>
      </c>
      <c r="AI5" s="27">
        <f t="shared" si="0"/>
        <v>22</v>
      </c>
      <c r="AJ5" s="99">
        <f t="shared" si="0"/>
        <v>34</v>
      </c>
      <c r="AK5" s="99">
        <f t="shared" si="0"/>
        <v>58</v>
      </c>
      <c r="AL5" s="99">
        <f t="shared" ref="AL5:AM5" si="1">SUM(AL3:AL4)</f>
        <v>24</v>
      </c>
      <c r="AM5" s="99">
        <f t="shared" si="1"/>
        <v>2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</row>
    <row r="6" spans="1:91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>
        <f>SUMPRODUCT(H6:AM6,$H$1:$AM$1)</f>
        <v>1267945</v>
      </c>
      <c r="G6" s="22">
        <f>SUM(H6:AM6)</f>
        <v>896</v>
      </c>
      <c r="H6" s="23">
        <v>60</v>
      </c>
      <c r="I6" s="23">
        <v>84</v>
      </c>
      <c r="J6" s="23">
        <v>78</v>
      </c>
      <c r="K6" s="23">
        <v>12</v>
      </c>
      <c r="L6" s="23">
        <v>36</v>
      </c>
      <c r="M6" s="23">
        <v>36</v>
      </c>
      <c r="N6" s="23">
        <v>36</v>
      </c>
      <c r="O6" s="23">
        <v>24</v>
      </c>
      <c r="P6" s="23">
        <v>32</v>
      </c>
      <c r="Q6" s="23">
        <v>12</v>
      </c>
      <c r="R6" s="23">
        <v>38</v>
      </c>
      <c r="S6" s="23">
        <v>36</v>
      </c>
      <c r="T6" s="23">
        <v>60</v>
      </c>
      <c r="U6" s="23">
        <v>32</v>
      </c>
      <c r="V6" s="23">
        <v>41</v>
      </c>
      <c r="W6" s="23">
        <v>36</v>
      </c>
      <c r="X6" s="23">
        <v>39</v>
      </c>
      <c r="Y6" s="23">
        <v>24</v>
      </c>
      <c r="Z6" s="23">
        <v>50</v>
      </c>
      <c r="AA6" s="23">
        <v>37</v>
      </c>
      <c r="AB6" s="23">
        <v>16</v>
      </c>
      <c r="AC6" s="23">
        <v>10</v>
      </c>
      <c r="AD6" s="23">
        <v>1</v>
      </c>
      <c r="AE6" s="23">
        <v>10</v>
      </c>
      <c r="AF6" s="23">
        <v>7</v>
      </c>
      <c r="AG6" s="23">
        <v>10</v>
      </c>
      <c r="AH6" s="23">
        <v>6</v>
      </c>
      <c r="AI6" s="23">
        <v>5</v>
      </c>
      <c r="AJ6" s="99">
        <v>8</v>
      </c>
      <c r="AK6" s="99">
        <v>14</v>
      </c>
      <c r="AL6" s="99">
        <v>6</v>
      </c>
      <c r="AM6" s="99">
        <v>0</v>
      </c>
    </row>
    <row r="7" spans="1:91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>
        <f t="shared" ref="F7:F70" si="2">SUMPRODUCT(H7:AM7,$H$1:$AM$1)</f>
        <v>1128265</v>
      </c>
      <c r="G7" s="22">
        <f t="shared" ref="G7:G70" si="3">SUM(H7:AM7)</f>
        <v>867</v>
      </c>
      <c r="H7" s="23">
        <v>53</v>
      </c>
      <c r="I7" s="23">
        <v>75</v>
      </c>
      <c r="J7" s="23">
        <v>69</v>
      </c>
      <c r="K7" s="23">
        <v>11</v>
      </c>
      <c r="L7" s="23">
        <v>32</v>
      </c>
      <c r="M7" s="23">
        <v>32</v>
      </c>
      <c r="N7" s="23">
        <v>32</v>
      </c>
      <c r="O7" s="23">
        <v>40</v>
      </c>
      <c r="P7" s="23">
        <v>53</v>
      </c>
      <c r="Q7" s="23">
        <v>21</v>
      </c>
      <c r="R7" s="23">
        <v>63</v>
      </c>
      <c r="S7" s="23">
        <v>32</v>
      </c>
      <c r="T7" s="23">
        <v>54</v>
      </c>
      <c r="U7" s="23">
        <v>29</v>
      </c>
      <c r="V7" s="23">
        <v>36</v>
      </c>
      <c r="W7" s="23">
        <v>32</v>
      </c>
      <c r="X7" s="23">
        <v>35</v>
      </c>
      <c r="Y7" s="23">
        <v>21</v>
      </c>
      <c r="Z7" s="23">
        <v>44</v>
      </c>
      <c r="AA7" s="23">
        <v>33</v>
      </c>
      <c r="AB7" s="23">
        <v>15</v>
      </c>
      <c r="AC7" s="23">
        <v>7</v>
      </c>
      <c r="AD7" s="23">
        <v>1</v>
      </c>
      <c r="AE7" s="23">
        <v>7</v>
      </c>
      <c r="AF7" s="23">
        <v>5</v>
      </c>
      <c r="AG7" s="23">
        <v>7</v>
      </c>
      <c r="AH7" s="23">
        <v>4</v>
      </c>
      <c r="AI7" s="23">
        <v>4</v>
      </c>
      <c r="AJ7" s="99">
        <v>6</v>
      </c>
      <c r="AK7" s="99">
        <v>10</v>
      </c>
      <c r="AL7" s="99">
        <v>4</v>
      </c>
      <c r="AM7" s="99">
        <v>0</v>
      </c>
    </row>
    <row r="8" spans="1:91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>
        <f t="shared" si="2"/>
        <v>1426105</v>
      </c>
      <c r="G8" s="22">
        <f t="shared" si="3"/>
        <v>1048</v>
      </c>
      <c r="H8" s="23">
        <v>67</v>
      </c>
      <c r="I8" s="23">
        <v>93</v>
      </c>
      <c r="J8" s="23">
        <v>87</v>
      </c>
      <c r="K8" s="23">
        <v>13</v>
      </c>
      <c r="L8" s="23">
        <v>40</v>
      </c>
      <c r="M8" s="23">
        <v>40</v>
      </c>
      <c r="N8" s="23">
        <v>40</v>
      </c>
      <c r="O8" s="23">
        <v>40</v>
      </c>
      <c r="P8" s="23">
        <v>53</v>
      </c>
      <c r="Q8" s="23">
        <v>21</v>
      </c>
      <c r="R8" s="23">
        <v>63</v>
      </c>
      <c r="S8" s="23">
        <v>40</v>
      </c>
      <c r="T8" s="23">
        <v>67</v>
      </c>
      <c r="U8" s="23">
        <v>36</v>
      </c>
      <c r="V8" s="23">
        <v>46</v>
      </c>
      <c r="W8" s="23">
        <v>40</v>
      </c>
      <c r="X8" s="23">
        <v>43</v>
      </c>
      <c r="Y8" s="23">
        <v>27</v>
      </c>
      <c r="Z8" s="23">
        <v>55</v>
      </c>
      <c r="AA8" s="23">
        <v>41</v>
      </c>
      <c r="AB8" s="23">
        <v>18</v>
      </c>
      <c r="AC8" s="23">
        <v>10</v>
      </c>
      <c r="AD8" s="23">
        <v>1</v>
      </c>
      <c r="AE8" s="23">
        <v>10</v>
      </c>
      <c r="AF8" s="23">
        <v>7</v>
      </c>
      <c r="AG8" s="23">
        <v>10</v>
      </c>
      <c r="AH8" s="23">
        <v>6</v>
      </c>
      <c r="AI8" s="23">
        <v>5</v>
      </c>
      <c r="AJ8" s="99">
        <v>8</v>
      </c>
      <c r="AK8" s="99">
        <v>14</v>
      </c>
      <c r="AL8" s="99">
        <v>6</v>
      </c>
      <c r="AM8" s="99">
        <v>1</v>
      </c>
    </row>
    <row r="9" spans="1:91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>
        <f t="shared" si="2"/>
        <v>1260465</v>
      </c>
      <c r="G9" s="22">
        <f t="shared" si="3"/>
        <v>938</v>
      </c>
      <c r="H9" s="23">
        <v>60</v>
      </c>
      <c r="I9" s="23">
        <v>84</v>
      </c>
      <c r="J9" s="23">
        <v>78</v>
      </c>
      <c r="K9" s="23">
        <v>12</v>
      </c>
      <c r="L9" s="23">
        <v>36</v>
      </c>
      <c r="M9" s="23">
        <v>36</v>
      </c>
      <c r="N9" s="23">
        <v>36</v>
      </c>
      <c r="O9" s="23">
        <v>36</v>
      </c>
      <c r="P9" s="23">
        <v>48</v>
      </c>
      <c r="Q9" s="23">
        <v>19</v>
      </c>
      <c r="R9" s="23">
        <v>56</v>
      </c>
      <c r="S9" s="23">
        <v>36</v>
      </c>
      <c r="T9" s="23">
        <v>60</v>
      </c>
      <c r="U9" s="23">
        <v>32</v>
      </c>
      <c r="V9" s="23">
        <v>41</v>
      </c>
      <c r="W9" s="23">
        <v>36</v>
      </c>
      <c r="X9" s="23">
        <v>39</v>
      </c>
      <c r="Y9" s="23">
        <v>24</v>
      </c>
      <c r="Z9" s="23">
        <v>50</v>
      </c>
      <c r="AA9" s="23">
        <v>37</v>
      </c>
      <c r="AB9" s="23">
        <v>16</v>
      </c>
      <c r="AC9" s="23">
        <v>8</v>
      </c>
      <c r="AD9" s="23">
        <v>1</v>
      </c>
      <c r="AE9" s="23">
        <v>8</v>
      </c>
      <c r="AF9" s="23">
        <v>6</v>
      </c>
      <c r="AG9" s="23">
        <v>8</v>
      </c>
      <c r="AH9" s="23">
        <v>5</v>
      </c>
      <c r="AI9" s="23">
        <v>5</v>
      </c>
      <c r="AJ9" s="99">
        <v>7</v>
      </c>
      <c r="AK9" s="99">
        <v>12</v>
      </c>
      <c r="AL9" s="99">
        <v>5</v>
      </c>
      <c r="AM9" s="99">
        <v>1</v>
      </c>
    </row>
    <row r="10" spans="1:91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>
        <f t="shared" si="2"/>
        <v>1943895</v>
      </c>
      <c r="G10" s="22">
        <f t="shared" si="3"/>
        <v>1049</v>
      </c>
      <c r="H10" s="23">
        <v>60</v>
      </c>
      <c r="I10" s="23">
        <v>84</v>
      </c>
      <c r="J10" s="23">
        <v>78</v>
      </c>
      <c r="K10" s="23">
        <v>12</v>
      </c>
      <c r="L10" s="23">
        <v>36</v>
      </c>
      <c r="M10" s="23">
        <v>36</v>
      </c>
      <c r="N10" s="23">
        <v>36</v>
      </c>
      <c r="O10" s="23">
        <v>36</v>
      </c>
      <c r="P10" s="23">
        <v>48</v>
      </c>
      <c r="Q10" s="23">
        <v>19</v>
      </c>
      <c r="R10" s="23">
        <v>56</v>
      </c>
      <c r="S10" s="23">
        <v>36</v>
      </c>
      <c r="T10" s="23">
        <v>60</v>
      </c>
      <c r="U10" s="23">
        <v>32</v>
      </c>
      <c r="V10" s="23">
        <v>41</v>
      </c>
      <c r="W10" s="23">
        <v>36</v>
      </c>
      <c r="X10" s="23">
        <v>39</v>
      </c>
      <c r="Y10" s="23">
        <v>24</v>
      </c>
      <c r="Z10" s="23">
        <v>50</v>
      </c>
      <c r="AA10" s="23">
        <v>37</v>
      </c>
      <c r="AB10" s="23">
        <v>16</v>
      </c>
      <c r="AC10" s="23">
        <v>22</v>
      </c>
      <c r="AD10" s="23">
        <v>2</v>
      </c>
      <c r="AE10" s="23">
        <v>22</v>
      </c>
      <c r="AF10" s="23">
        <v>16</v>
      </c>
      <c r="AG10" s="23">
        <v>22</v>
      </c>
      <c r="AH10" s="23">
        <v>13</v>
      </c>
      <c r="AI10" s="23">
        <v>11</v>
      </c>
      <c r="AJ10" s="99">
        <v>20</v>
      </c>
      <c r="AK10" s="99">
        <v>34</v>
      </c>
      <c r="AL10" s="99">
        <v>14</v>
      </c>
      <c r="AM10" s="99">
        <v>1</v>
      </c>
    </row>
    <row r="11" spans="1:91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>
        <f t="shared" si="2"/>
        <v>2008925</v>
      </c>
      <c r="G11" s="22">
        <f t="shared" si="3"/>
        <v>1305</v>
      </c>
      <c r="H11" s="23">
        <v>80</v>
      </c>
      <c r="I11" s="23">
        <v>112</v>
      </c>
      <c r="J11" s="23">
        <v>104</v>
      </c>
      <c r="K11" s="23">
        <v>16</v>
      </c>
      <c r="L11" s="23">
        <v>48</v>
      </c>
      <c r="M11" s="23">
        <v>48</v>
      </c>
      <c r="N11" s="23">
        <v>48</v>
      </c>
      <c r="O11" s="23">
        <v>48</v>
      </c>
      <c r="P11" s="23">
        <v>64</v>
      </c>
      <c r="Q11" s="23">
        <v>25</v>
      </c>
      <c r="R11" s="23">
        <v>75</v>
      </c>
      <c r="S11" s="23">
        <v>48</v>
      </c>
      <c r="T11" s="23">
        <v>80</v>
      </c>
      <c r="U11" s="23">
        <v>43</v>
      </c>
      <c r="V11" s="23">
        <v>55</v>
      </c>
      <c r="W11" s="23">
        <v>48</v>
      </c>
      <c r="X11" s="23">
        <v>52</v>
      </c>
      <c r="Y11" s="23">
        <v>32</v>
      </c>
      <c r="Z11" s="23">
        <v>66</v>
      </c>
      <c r="AA11" s="23">
        <v>49</v>
      </c>
      <c r="AB11" s="23">
        <v>22</v>
      </c>
      <c r="AC11" s="23">
        <v>18</v>
      </c>
      <c r="AD11" s="23">
        <v>1</v>
      </c>
      <c r="AE11" s="23">
        <v>18</v>
      </c>
      <c r="AF11" s="23">
        <v>13</v>
      </c>
      <c r="AG11" s="23">
        <v>18</v>
      </c>
      <c r="AH11" s="23">
        <v>11</v>
      </c>
      <c r="AI11" s="23">
        <v>9</v>
      </c>
      <c r="AJ11" s="99">
        <v>16</v>
      </c>
      <c r="AK11" s="99">
        <v>26</v>
      </c>
      <c r="AL11" s="99">
        <v>11</v>
      </c>
      <c r="AM11" s="99">
        <v>1</v>
      </c>
    </row>
    <row r="12" spans="1:91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>
        <f t="shared" si="2"/>
        <v>1535505</v>
      </c>
      <c r="G12" s="22">
        <f t="shared" si="3"/>
        <v>983</v>
      </c>
      <c r="H12" s="23">
        <v>60</v>
      </c>
      <c r="I12" s="23">
        <v>84</v>
      </c>
      <c r="J12" s="23">
        <v>78</v>
      </c>
      <c r="K12" s="23">
        <v>12</v>
      </c>
      <c r="L12" s="23">
        <v>36</v>
      </c>
      <c r="M12" s="23">
        <v>36</v>
      </c>
      <c r="N12" s="23">
        <v>36</v>
      </c>
      <c r="O12" s="23">
        <v>36</v>
      </c>
      <c r="P12" s="23">
        <v>48</v>
      </c>
      <c r="Q12" s="23">
        <v>19</v>
      </c>
      <c r="R12" s="23">
        <v>56</v>
      </c>
      <c r="S12" s="23">
        <v>36</v>
      </c>
      <c r="T12" s="23">
        <v>60</v>
      </c>
      <c r="U12" s="23">
        <v>32</v>
      </c>
      <c r="V12" s="23">
        <v>41</v>
      </c>
      <c r="W12" s="23">
        <v>36</v>
      </c>
      <c r="X12" s="23">
        <v>39</v>
      </c>
      <c r="Y12" s="23">
        <v>24</v>
      </c>
      <c r="Z12" s="23">
        <v>50</v>
      </c>
      <c r="AA12" s="23">
        <v>37</v>
      </c>
      <c r="AB12" s="23">
        <v>16</v>
      </c>
      <c r="AC12" s="23">
        <v>14</v>
      </c>
      <c r="AD12" s="23">
        <v>1</v>
      </c>
      <c r="AE12" s="23">
        <v>14</v>
      </c>
      <c r="AF12" s="23">
        <v>10</v>
      </c>
      <c r="AG12" s="23">
        <v>14</v>
      </c>
      <c r="AH12" s="23">
        <v>8</v>
      </c>
      <c r="AI12" s="23">
        <v>8</v>
      </c>
      <c r="AJ12" s="99">
        <v>12</v>
      </c>
      <c r="AK12" s="99">
        <v>20</v>
      </c>
      <c r="AL12" s="99">
        <v>9</v>
      </c>
      <c r="AM12" s="99">
        <v>1</v>
      </c>
    </row>
    <row r="13" spans="1:91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>
        <f t="shared" si="2"/>
        <v>1665775</v>
      </c>
      <c r="G13" s="22">
        <f t="shared" si="3"/>
        <v>1170</v>
      </c>
      <c r="H13" s="23">
        <v>74</v>
      </c>
      <c r="I13" s="23">
        <v>103</v>
      </c>
      <c r="J13" s="23">
        <v>96</v>
      </c>
      <c r="K13" s="23">
        <v>14</v>
      </c>
      <c r="L13" s="23">
        <v>44</v>
      </c>
      <c r="M13" s="23">
        <v>44</v>
      </c>
      <c r="N13" s="23">
        <v>44</v>
      </c>
      <c r="O13" s="23">
        <v>44</v>
      </c>
      <c r="P13" s="23">
        <v>60</v>
      </c>
      <c r="Q13" s="23">
        <v>21</v>
      </c>
      <c r="R13" s="23">
        <v>70</v>
      </c>
      <c r="S13" s="23">
        <v>44</v>
      </c>
      <c r="T13" s="23">
        <v>75</v>
      </c>
      <c r="U13" s="23">
        <v>40</v>
      </c>
      <c r="V13" s="23">
        <v>49</v>
      </c>
      <c r="W13" s="23">
        <v>46</v>
      </c>
      <c r="X13" s="23">
        <v>46</v>
      </c>
      <c r="Y13" s="23">
        <v>31</v>
      </c>
      <c r="Z13" s="23">
        <v>57</v>
      </c>
      <c r="AA13" s="23">
        <v>44</v>
      </c>
      <c r="AB13" s="23">
        <v>23</v>
      </c>
      <c r="AC13" s="23">
        <v>12</v>
      </c>
      <c r="AD13" s="23">
        <v>1</v>
      </c>
      <c r="AE13" s="23">
        <v>12</v>
      </c>
      <c r="AF13" s="23">
        <v>11</v>
      </c>
      <c r="AG13" s="23">
        <v>12</v>
      </c>
      <c r="AH13" s="23">
        <v>8</v>
      </c>
      <c r="AI13" s="23">
        <v>7</v>
      </c>
      <c r="AJ13" s="99">
        <v>11</v>
      </c>
      <c r="AK13" s="99">
        <v>18</v>
      </c>
      <c r="AL13" s="99">
        <v>8</v>
      </c>
      <c r="AM13" s="99">
        <v>1</v>
      </c>
    </row>
    <row r="14" spans="1:91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>
        <f t="shared" si="2"/>
        <v>2005595</v>
      </c>
      <c r="G14" s="22">
        <f t="shared" si="3"/>
        <v>1059</v>
      </c>
      <c r="H14" s="23">
        <v>60</v>
      </c>
      <c r="I14" s="23">
        <v>84</v>
      </c>
      <c r="J14" s="23">
        <v>78</v>
      </c>
      <c r="K14" s="23">
        <v>12</v>
      </c>
      <c r="L14" s="23">
        <v>36</v>
      </c>
      <c r="M14" s="23">
        <v>36</v>
      </c>
      <c r="N14" s="23">
        <v>36</v>
      </c>
      <c r="O14" s="23">
        <v>36</v>
      </c>
      <c r="P14" s="23">
        <v>48</v>
      </c>
      <c r="Q14" s="23">
        <v>19</v>
      </c>
      <c r="R14" s="23">
        <v>56</v>
      </c>
      <c r="S14" s="23">
        <v>36</v>
      </c>
      <c r="T14" s="23">
        <v>60</v>
      </c>
      <c r="U14" s="23">
        <v>32</v>
      </c>
      <c r="V14" s="23">
        <v>41</v>
      </c>
      <c r="W14" s="23">
        <v>36</v>
      </c>
      <c r="X14" s="23">
        <v>39</v>
      </c>
      <c r="Y14" s="23">
        <v>24</v>
      </c>
      <c r="Z14" s="23">
        <v>50</v>
      </c>
      <c r="AA14" s="23">
        <v>37</v>
      </c>
      <c r="AB14" s="23">
        <v>16</v>
      </c>
      <c r="AC14" s="23">
        <v>23</v>
      </c>
      <c r="AD14" s="23">
        <v>1</v>
      </c>
      <c r="AE14" s="23">
        <v>23</v>
      </c>
      <c r="AF14" s="23">
        <v>18</v>
      </c>
      <c r="AG14" s="23">
        <v>23</v>
      </c>
      <c r="AH14" s="23">
        <v>14</v>
      </c>
      <c r="AI14" s="23">
        <v>13</v>
      </c>
      <c r="AJ14" s="99">
        <v>21</v>
      </c>
      <c r="AK14" s="99">
        <v>35</v>
      </c>
      <c r="AL14" s="99">
        <v>15</v>
      </c>
      <c r="AM14" s="99">
        <v>1</v>
      </c>
    </row>
    <row r="15" spans="1:91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>
        <f t="shared" si="2"/>
        <v>1250125</v>
      </c>
      <c r="G15" s="22">
        <f t="shared" si="3"/>
        <v>937</v>
      </c>
      <c r="H15" s="23">
        <v>60</v>
      </c>
      <c r="I15" s="23">
        <v>84</v>
      </c>
      <c r="J15" s="23">
        <v>78</v>
      </c>
      <c r="K15" s="23">
        <v>12</v>
      </c>
      <c r="L15" s="23">
        <v>36</v>
      </c>
      <c r="M15" s="23">
        <v>36</v>
      </c>
      <c r="N15" s="23">
        <v>36</v>
      </c>
      <c r="O15" s="23">
        <v>36</v>
      </c>
      <c r="P15" s="23">
        <v>48</v>
      </c>
      <c r="Q15" s="23">
        <v>19</v>
      </c>
      <c r="R15" s="23">
        <v>56</v>
      </c>
      <c r="S15" s="23">
        <v>36</v>
      </c>
      <c r="T15" s="23">
        <v>60</v>
      </c>
      <c r="U15" s="23">
        <v>32</v>
      </c>
      <c r="V15" s="23">
        <v>41</v>
      </c>
      <c r="W15" s="23">
        <v>36</v>
      </c>
      <c r="X15" s="23">
        <v>39</v>
      </c>
      <c r="Y15" s="23">
        <v>24</v>
      </c>
      <c r="Z15" s="23">
        <v>50</v>
      </c>
      <c r="AA15" s="23">
        <v>37</v>
      </c>
      <c r="AB15" s="23">
        <v>16</v>
      </c>
      <c r="AC15" s="23">
        <v>8</v>
      </c>
      <c r="AD15" s="23">
        <v>1</v>
      </c>
      <c r="AE15" s="23">
        <v>8</v>
      </c>
      <c r="AF15" s="23">
        <v>6</v>
      </c>
      <c r="AG15" s="23">
        <v>8</v>
      </c>
      <c r="AH15" s="23">
        <v>5</v>
      </c>
      <c r="AI15" s="23">
        <v>5</v>
      </c>
      <c r="AJ15" s="99">
        <v>7</v>
      </c>
      <c r="AK15" s="99">
        <v>12</v>
      </c>
      <c r="AL15" s="99">
        <v>5</v>
      </c>
      <c r="AM15" s="99">
        <v>0</v>
      </c>
    </row>
    <row r="16" spans="1:91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>
        <f t="shared" si="2"/>
        <v>759320</v>
      </c>
      <c r="G16" s="22">
        <f t="shared" si="3"/>
        <v>548</v>
      </c>
      <c r="H16" s="23">
        <v>33</v>
      </c>
      <c r="I16" s="23">
        <v>47</v>
      </c>
      <c r="J16" s="23">
        <v>43</v>
      </c>
      <c r="K16" s="23">
        <v>7</v>
      </c>
      <c r="L16" s="23">
        <v>20</v>
      </c>
      <c r="M16" s="23">
        <v>20</v>
      </c>
      <c r="N16" s="23">
        <v>20</v>
      </c>
      <c r="O16" s="23">
        <v>24</v>
      </c>
      <c r="P16" s="23">
        <v>32</v>
      </c>
      <c r="Q16" s="23">
        <v>12</v>
      </c>
      <c r="R16" s="23">
        <v>38</v>
      </c>
      <c r="S16" s="23">
        <v>20</v>
      </c>
      <c r="T16" s="23">
        <v>34</v>
      </c>
      <c r="U16" s="23">
        <v>18</v>
      </c>
      <c r="V16" s="23">
        <v>23</v>
      </c>
      <c r="W16" s="23">
        <v>20</v>
      </c>
      <c r="X16" s="23">
        <v>22</v>
      </c>
      <c r="Y16" s="23">
        <v>13</v>
      </c>
      <c r="Z16" s="23">
        <v>28</v>
      </c>
      <c r="AA16" s="23">
        <v>21</v>
      </c>
      <c r="AB16" s="23">
        <v>9</v>
      </c>
      <c r="AC16" s="23">
        <v>6</v>
      </c>
      <c r="AD16" s="23">
        <v>0</v>
      </c>
      <c r="AE16" s="23">
        <v>6</v>
      </c>
      <c r="AF16" s="23">
        <v>4</v>
      </c>
      <c r="AG16" s="23">
        <v>6</v>
      </c>
      <c r="AH16" s="23">
        <v>3</v>
      </c>
      <c r="AI16" s="23">
        <v>3</v>
      </c>
      <c r="AJ16" s="99">
        <v>5</v>
      </c>
      <c r="AK16" s="99">
        <v>8</v>
      </c>
      <c r="AL16" s="99">
        <v>3</v>
      </c>
      <c r="AM16" s="99">
        <v>0</v>
      </c>
    </row>
    <row r="17" spans="1:91" s="29" customFormat="1">
      <c r="A17" s="30"/>
      <c r="B17" s="25"/>
      <c r="C17" s="24"/>
      <c r="D17" s="24"/>
      <c r="E17" s="26"/>
      <c r="F17" s="27">
        <f>SUM(F6:F16)</f>
        <v>16251920</v>
      </c>
      <c r="G17" s="28">
        <f>SUM(G6:G16)</f>
        <v>10800</v>
      </c>
      <c r="H17" s="27">
        <f>SUM(H6:H16)</f>
        <v>667</v>
      </c>
      <c r="I17" s="27">
        <f t="shared" ref="I17:AK17" si="4">SUM(I6:I16)</f>
        <v>934</v>
      </c>
      <c r="J17" s="27">
        <f t="shared" si="4"/>
        <v>867</v>
      </c>
      <c r="K17" s="27">
        <f t="shared" si="4"/>
        <v>133</v>
      </c>
      <c r="L17" s="27">
        <f t="shared" si="4"/>
        <v>400</v>
      </c>
      <c r="M17" s="27">
        <f t="shared" si="4"/>
        <v>400</v>
      </c>
      <c r="N17" s="27">
        <f t="shared" si="4"/>
        <v>400</v>
      </c>
      <c r="O17" s="27">
        <f t="shared" si="4"/>
        <v>400</v>
      </c>
      <c r="P17" s="27">
        <f t="shared" si="4"/>
        <v>534</v>
      </c>
      <c r="Q17" s="27">
        <f t="shared" si="4"/>
        <v>207</v>
      </c>
      <c r="R17" s="27">
        <f t="shared" si="4"/>
        <v>627</v>
      </c>
      <c r="S17" s="27">
        <f t="shared" si="4"/>
        <v>400</v>
      </c>
      <c r="T17" s="27">
        <f t="shared" si="4"/>
        <v>670</v>
      </c>
      <c r="U17" s="27">
        <f t="shared" si="4"/>
        <v>358</v>
      </c>
      <c r="V17" s="27">
        <f t="shared" si="4"/>
        <v>455</v>
      </c>
      <c r="W17" s="27">
        <f t="shared" si="4"/>
        <v>402</v>
      </c>
      <c r="X17" s="27">
        <f t="shared" si="4"/>
        <v>432</v>
      </c>
      <c r="Y17" s="27">
        <f t="shared" si="4"/>
        <v>268</v>
      </c>
      <c r="Z17" s="27">
        <f t="shared" si="4"/>
        <v>550</v>
      </c>
      <c r="AA17" s="27">
        <f t="shared" si="4"/>
        <v>410</v>
      </c>
      <c r="AB17" s="27">
        <f t="shared" si="4"/>
        <v>183</v>
      </c>
      <c r="AC17" s="27">
        <f t="shared" si="4"/>
        <v>138</v>
      </c>
      <c r="AD17" s="27">
        <f t="shared" si="4"/>
        <v>11</v>
      </c>
      <c r="AE17" s="27">
        <f t="shared" si="4"/>
        <v>138</v>
      </c>
      <c r="AF17" s="27">
        <f t="shared" si="4"/>
        <v>103</v>
      </c>
      <c r="AG17" s="27">
        <f t="shared" si="4"/>
        <v>138</v>
      </c>
      <c r="AH17" s="27">
        <f t="shared" si="4"/>
        <v>83</v>
      </c>
      <c r="AI17" s="27">
        <f t="shared" si="4"/>
        <v>75</v>
      </c>
      <c r="AJ17" s="99">
        <f t="shared" si="4"/>
        <v>121</v>
      </c>
      <c r="AK17" s="99">
        <f t="shared" si="4"/>
        <v>203</v>
      </c>
      <c r="AL17" s="99">
        <f t="shared" ref="AL17:AM17" si="5">SUM(AL6:AL16)</f>
        <v>86</v>
      </c>
      <c r="AM17" s="99">
        <f t="shared" si="5"/>
        <v>7</v>
      </c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</row>
    <row r="18" spans="1:91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>
        <f t="shared" si="2"/>
        <v>2115950</v>
      </c>
      <c r="G18" s="22">
        <f t="shared" si="3"/>
        <v>1288</v>
      </c>
      <c r="H18" s="23">
        <v>76</v>
      </c>
      <c r="I18" s="23">
        <v>104</v>
      </c>
      <c r="J18" s="23">
        <v>96</v>
      </c>
      <c r="K18" s="23">
        <v>14</v>
      </c>
      <c r="L18" s="23">
        <v>47</v>
      </c>
      <c r="M18" s="23">
        <v>47</v>
      </c>
      <c r="N18" s="23">
        <v>47</v>
      </c>
      <c r="O18" s="23">
        <v>45</v>
      </c>
      <c r="P18" s="23">
        <v>59</v>
      </c>
      <c r="Q18" s="23">
        <v>22</v>
      </c>
      <c r="R18" s="23">
        <v>69</v>
      </c>
      <c r="S18" s="23">
        <v>45</v>
      </c>
      <c r="T18" s="23">
        <v>74</v>
      </c>
      <c r="U18" s="23">
        <v>49</v>
      </c>
      <c r="V18" s="23">
        <v>53</v>
      </c>
      <c r="W18" s="23">
        <v>46</v>
      </c>
      <c r="X18" s="23">
        <v>59</v>
      </c>
      <c r="Y18" s="23">
        <v>29</v>
      </c>
      <c r="Z18" s="23">
        <v>71</v>
      </c>
      <c r="AA18" s="23">
        <v>53</v>
      </c>
      <c r="AB18" s="23">
        <v>23</v>
      </c>
      <c r="AC18" s="23">
        <v>18</v>
      </c>
      <c r="AD18" s="23">
        <v>1</v>
      </c>
      <c r="AE18" s="23">
        <v>19</v>
      </c>
      <c r="AF18" s="23">
        <v>14</v>
      </c>
      <c r="AG18" s="23">
        <v>17</v>
      </c>
      <c r="AH18" s="23">
        <v>13</v>
      </c>
      <c r="AI18" s="23">
        <v>12</v>
      </c>
      <c r="AJ18" s="99">
        <v>20</v>
      </c>
      <c r="AK18" s="99">
        <v>32</v>
      </c>
      <c r="AL18" s="99">
        <v>13</v>
      </c>
      <c r="AM18" s="99">
        <v>1</v>
      </c>
    </row>
    <row r="19" spans="1:91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>
        <f t="shared" si="2"/>
        <v>1622990</v>
      </c>
      <c r="G19" s="22">
        <f t="shared" si="3"/>
        <v>979</v>
      </c>
      <c r="H19" s="23">
        <v>61</v>
      </c>
      <c r="I19" s="23">
        <v>77</v>
      </c>
      <c r="J19" s="23">
        <v>72</v>
      </c>
      <c r="K19" s="23">
        <v>11</v>
      </c>
      <c r="L19" s="23">
        <v>35</v>
      </c>
      <c r="M19" s="23">
        <v>34</v>
      </c>
      <c r="N19" s="23">
        <v>37</v>
      </c>
      <c r="O19" s="23">
        <v>37</v>
      </c>
      <c r="P19" s="23">
        <v>48</v>
      </c>
      <c r="Q19" s="23">
        <v>18</v>
      </c>
      <c r="R19" s="23">
        <v>56</v>
      </c>
      <c r="S19" s="23">
        <v>37</v>
      </c>
      <c r="T19" s="23">
        <v>57</v>
      </c>
      <c r="U19" s="23">
        <v>29</v>
      </c>
      <c r="V19" s="23">
        <v>42</v>
      </c>
      <c r="W19" s="23">
        <v>37</v>
      </c>
      <c r="X19" s="23">
        <v>34</v>
      </c>
      <c r="Y19" s="23">
        <v>22</v>
      </c>
      <c r="Z19" s="23">
        <v>56</v>
      </c>
      <c r="AA19" s="23">
        <v>38</v>
      </c>
      <c r="AB19" s="23">
        <v>17</v>
      </c>
      <c r="AC19" s="23">
        <v>13</v>
      </c>
      <c r="AD19" s="23">
        <v>1</v>
      </c>
      <c r="AE19" s="23">
        <v>14</v>
      </c>
      <c r="AF19" s="23">
        <v>10</v>
      </c>
      <c r="AG19" s="23">
        <v>14</v>
      </c>
      <c r="AH19" s="23">
        <v>12</v>
      </c>
      <c r="AI19" s="23">
        <v>10</v>
      </c>
      <c r="AJ19" s="99">
        <v>14</v>
      </c>
      <c r="AK19" s="99">
        <v>24</v>
      </c>
      <c r="AL19" s="99">
        <v>11</v>
      </c>
      <c r="AM19" s="99">
        <v>1</v>
      </c>
    </row>
    <row r="20" spans="1:91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>
        <f t="shared" si="2"/>
        <v>1429340</v>
      </c>
      <c r="G20" s="22">
        <f t="shared" si="3"/>
        <v>888</v>
      </c>
      <c r="H20" s="23">
        <v>54</v>
      </c>
      <c r="I20" s="23">
        <v>75</v>
      </c>
      <c r="J20" s="23">
        <v>70</v>
      </c>
      <c r="K20" s="23">
        <v>10</v>
      </c>
      <c r="L20" s="23">
        <v>33</v>
      </c>
      <c r="M20" s="23">
        <v>34</v>
      </c>
      <c r="N20" s="23">
        <v>31</v>
      </c>
      <c r="O20" s="23">
        <v>33</v>
      </c>
      <c r="P20" s="23">
        <v>43</v>
      </c>
      <c r="Q20" s="23">
        <v>14</v>
      </c>
      <c r="R20" s="23">
        <v>50</v>
      </c>
      <c r="S20" s="23">
        <v>33</v>
      </c>
      <c r="T20" s="23">
        <v>55</v>
      </c>
      <c r="U20" s="23">
        <v>26</v>
      </c>
      <c r="V20" s="23">
        <v>35</v>
      </c>
      <c r="W20" s="23">
        <v>33</v>
      </c>
      <c r="X20" s="23">
        <v>31</v>
      </c>
      <c r="Y20" s="23">
        <v>20</v>
      </c>
      <c r="Z20" s="23">
        <v>52</v>
      </c>
      <c r="AA20" s="23">
        <v>35</v>
      </c>
      <c r="AB20" s="23">
        <v>16</v>
      </c>
      <c r="AC20" s="23">
        <v>13</v>
      </c>
      <c r="AD20" s="23">
        <v>1</v>
      </c>
      <c r="AE20" s="23">
        <v>11</v>
      </c>
      <c r="AF20" s="23">
        <v>9</v>
      </c>
      <c r="AG20" s="23">
        <v>13</v>
      </c>
      <c r="AH20" s="23">
        <v>7</v>
      </c>
      <c r="AI20" s="23">
        <v>7</v>
      </c>
      <c r="AJ20" s="99">
        <v>12</v>
      </c>
      <c r="AK20" s="99">
        <v>22</v>
      </c>
      <c r="AL20" s="99">
        <v>9</v>
      </c>
      <c r="AM20" s="99">
        <v>1</v>
      </c>
    </row>
    <row r="21" spans="1:91" s="29" customFormat="1">
      <c r="A21" s="36"/>
      <c r="B21" s="37"/>
      <c r="C21" s="38"/>
      <c r="D21" s="39"/>
      <c r="E21" s="39"/>
      <c r="F21" s="40">
        <f>SUM(F18:F20)</f>
        <v>5168280</v>
      </c>
      <c r="G21" s="41">
        <f>SUM(G18:G20)</f>
        <v>3155</v>
      </c>
      <c r="H21" s="27">
        <f>SUM(H18:H20)</f>
        <v>191</v>
      </c>
      <c r="I21" s="27">
        <f t="shared" ref="I21:AK21" si="6">SUM(I18:I20)</f>
        <v>256</v>
      </c>
      <c r="J21" s="27">
        <f t="shared" si="6"/>
        <v>238</v>
      </c>
      <c r="K21" s="27">
        <f t="shared" si="6"/>
        <v>35</v>
      </c>
      <c r="L21" s="27">
        <f t="shared" si="6"/>
        <v>115</v>
      </c>
      <c r="M21" s="27">
        <f t="shared" si="6"/>
        <v>115</v>
      </c>
      <c r="N21" s="27">
        <f t="shared" si="6"/>
        <v>115</v>
      </c>
      <c r="O21" s="27">
        <f t="shared" si="6"/>
        <v>115</v>
      </c>
      <c r="P21" s="27">
        <f t="shared" si="6"/>
        <v>150</v>
      </c>
      <c r="Q21" s="27">
        <f t="shared" si="6"/>
        <v>54</v>
      </c>
      <c r="R21" s="27">
        <f t="shared" si="6"/>
        <v>175</v>
      </c>
      <c r="S21" s="27">
        <f t="shared" si="6"/>
        <v>115</v>
      </c>
      <c r="T21" s="27">
        <f t="shared" si="6"/>
        <v>186</v>
      </c>
      <c r="U21" s="27">
        <f t="shared" si="6"/>
        <v>104</v>
      </c>
      <c r="V21" s="27">
        <f t="shared" si="6"/>
        <v>130</v>
      </c>
      <c r="W21" s="27">
        <f t="shared" si="6"/>
        <v>116</v>
      </c>
      <c r="X21" s="27">
        <f t="shared" si="6"/>
        <v>124</v>
      </c>
      <c r="Y21" s="27">
        <f t="shared" si="6"/>
        <v>71</v>
      </c>
      <c r="Z21" s="27">
        <f t="shared" si="6"/>
        <v>179</v>
      </c>
      <c r="AA21" s="27">
        <f t="shared" si="6"/>
        <v>126</v>
      </c>
      <c r="AB21" s="27">
        <f t="shared" si="6"/>
        <v>56</v>
      </c>
      <c r="AC21" s="27">
        <f t="shared" si="6"/>
        <v>44</v>
      </c>
      <c r="AD21" s="27">
        <f t="shared" si="6"/>
        <v>3</v>
      </c>
      <c r="AE21" s="27">
        <f t="shared" si="6"/>
        <v>44</v>
      </c>
      <c r="AF21" s="27">
        <f t="shared" si="6"/>
        <v>33</v>
      </c>
      <c r="AG21" s="27">
        <f t="shared" si="6"/>
        <v>44</v>
      </c>
      <c r="AH21" s="27">
        <f t="shared" si="6"/>
        <v>32</v>
      </c>
      <c r="AI21" s="27">
        <f t="shared" si="6"/>
        <v>29</v>
      </c>
      <c r="AJ21" s="99">
        <f t="shared" si="6"/>
        <v>46</v>
      </c>
      <c r="AK21" s="99">
        <f t="shared" si="6"/>
        <v>78</v>
      </c>
      <c r="AL21" s="99">
        <f t="shared" ref="AL21:AM21" si="7">SUM(AL18:AL20)</f>
        <v>33</v>
      </c>
      <c r="AM21" s="99">
        <f t="shared" si="7"/>
        <v>3</v>
      </c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</row>
    <row r="22" spans="1:91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>
        <f t="shared" si="2"/>
        <v>1903375</v>
      </c>
      <c r="G22" s="22">
        <f t="shared" si="3"/>
        <v>1208</v>
      </c>
      <c r="H22" s="23">
        <v>77</v>
      </c>
      <c r="I22" s="23">
        <v>103</v>
      </c>
      <c r="J22" s="23">
        <v>102</v>
      </c>
      <c r="K22" s="23">
        <v>14</v>
      </c>
      <c r="L22" s="23">
        <v>46</v>
      </c>
      <c r="M22" s="23">
        <v>44</v>
      </c>
      <c r="N22" s="23">
        <v>46</v>
      </c>
      <c r="O22" s="23">
        <v>46</v>
      </c>
      <c r="P22" s="23">
        <v>65</v>
      </c>
      <c r="Q22" s="23">
        <v>22</v>
      </c>
      <c r="R22" s="23">
        <v>70</v>
      </c>
      <c r="S22" s="23">
        <v>44</v>
      </c>
      <c r="T22" s="23">
        <v>76</v>
      </c>
      <c r="U22" s="23">
        <v>39</v>
      </c>
      <c r="V22" s="23">
        <v>49</v>
      </c>
      <c r="W22" s="23">
        <v>44</v>
      </c>
      <c r="X22" s="23">
        <v>47</v>
      </c>
      <c r="Y22" s="23">
        <v>29</v>
      </c>
      <c r="Z22" s="23">
        <v>52</v>
      </c>
      <c r="AA22" s="23">
        <v>40</v>
      </c>
      <c r="AB22" s="23">
        <v>18</v>
      </c>
      <c r="AC22" s="23">
        <v>13</v>
      </c>
      <c r="AD22" s="23">
        <v>1</v>
      </c>
      <c r="AE22" s="23">
        <v>15</v>
      </c>
      <c r="AF22" s="23">
        <v>11</v>
      </c>
      <c r="AG22" s="23">
        <v>16</v>
      </c>
      <c r="AH22" s="23">
        <v>12</v>
      </c>
      <c r="AI22" s="23">
        <v>10</v>
      </c>
      <c r="AJ22" s="99">
        <v>17</v>
      </c>
      <c r="AK22" s="99">
        <v>27</v>
      </c>
      <c r="AL22" s="99">
        <v>12</v>
      </c>
      <c r="AM22" s="99">
        <v>1</v>
      </c>
    </row>
    <row r="23" spans="1:91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>
        <f t="shared" si="2"/>
        <v>1696925</v>
      </c>
      <c r="G23" s="22">
        <f t="shared" si="3"/>
        <v>1114</v>
      </c>
      <c r="H23" s="23">
        <v>73</v>
      </c>
      <c r="I23" s="23">
        <v>104</v>
      </c>
      <c r="J23" s="23">
        <v>92</v>
      </c>
      <c r="K23" s="23">
        <v>13</v>
      </c>
      <c r="L23" s="23">
        <v>41</v>
      </c>
      <c r="M23" s="23">
        <v>44</v>
      </c>
      <c r="N23" s="23">
        <v>43</v>
      </c>
      <c r="O23" s="23">
        <v>40</v>
      </c>
      <c r="P23" s="23">
        <v>59</v>
      </c>
      <c r="Q23" s="23">
        <v>21</v>
      </c>
      <c r="R23" s="23">
        <v>64</v>
      </c>
      <c r="S23" s="23">
        <v>40</v>
      </c>
      <c r="T23" s="23">
        <v>68</v>
      </c>
      <c r="U23" s="23">
        <v>36</v>
      </c>
      <c r="V23" s="23">
        <v>45</v>
      </c>
      <c r="W23" s="23">
        <v>40</v>
      </c>
      <c r="X23" s="23">
        <v>43</v>
      </c>
      <c r="Y23" s="23">
        <v>26</v>
      </c>
      <c r="Z23" s="23">
        <v>47</v>
      </c>
      <c r="AA23" s="23">
        <v>40</v>
      </c>
      <c r="AB23" s="23">
        <v>18</v>
      </c>
      <c r="AC23" s="23">
        <v>13</v>
      </c>
      <c r="AD23" s="23">
        <v>1</v>
      </c>
      <c r="AE23" s="23">
        <v>15</v>
      </c>
      <c r="AF23" s="23">
        <v>10</v>
      </c>
      <c r="AG23" s="23">
        <v>13</v>
      </c>
      <c r="AH23" s="23">
        <v>10</v>
      </c>
      <c r="AI23" s="23">
        <v>9</v>
      </c>
      <c r="AJ23" s="99">
        <v>13</v>
      </c>
      <c r="AK23" s="99">
        <v>23</v>
      </c>
      <c r="AL23" s="99">
        <v>9</v>
      </c>
      <c r="AM23" s="99">
        <v>1</v>
      </c>
    </row>
    <row r="24" spans="1:91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>
        <f t="shared" si="2"/>
        <v>2388235</v>
      </c>
      <c r="G24" s="22">
        <f t="shared" si="3"/>
        <v>1555</v>
      </c>
      <c r="H24" s="23">
        <v>101</v>
      </c>
      <c r="I24" s="23">
        <v>139</v>
      </c>
      <c r="J24" s="23">
        <v>135</v>
      </c>
      <c r="K24" s="23">
        <v>19</v>
      </c>
      <c r="L24" s="23">
        <v>56</v>
      </c>
      <c r="M24" s="23">
        <v>61</v>
      </c>
      <c r="N24" s="23">
        <v>59</v>
      </c>
      <c r="O24" s="23">
        <v>58</v>
      </c>
      <c r="P24" s="23">
        <v>77</v>
      </c>
      <c r="Q24" s="23">
        <v>29</v>
      </c>
      <c r="R24" s="23">
        <v>96</v>
      </c>
      <c r="S24" s="23">
        <v>61</v>
      </c>
      <c r="T24" s="23">
        <v>97</v>
      </c>
      <c r="U24" s="23">
        <v>50</v>
      </c>
      <c r="V24" s="23">
        <v>64</v>
      </c>
      <c r="W24" s="23">
        <v>61</v>
      </c>
      <c r="X24" s="23">
        <v>60</v>
      </c>
      <c r="Y24" s="23">
        <v>39</v>
      </c>
      <c r="Z24" s="23">
        <v>66</v>
      </c>
      <c r="AA24" s="23">
        <v>46</v>
      </c>
      <c r="AB24" s="23">
        <v>21</v>
      </c>
      <c r="AC24" s="23">
        <v>17</v>
      </c>
      <c r="AD24" s="23">
        <v>1</v>
      </c>
      <c r="AE24" s="23">
        <v>16</v>
      </c>
      <c r="AF24" s="23">
        <v>12</v>
      </c>
      <c r="AG24" s="23">
        <v>15</v>
      </c>
      <c r="AH24" s="23">
        <v>14</v>
      </c>
      <c r="AI24" s="23">
        <v>13</v>
      </c>
      <c r="AJ24" s="99">
        <v>21</v>
      </c>
      <c r="AK24" s="99">
        <v>36</v>
      </c>
      <c r="AL24" s="99">
        <v>14</v>
      </c>
      <c r="AM24" s="99">
        <v>1</v>
      </c>
    </row>
    <row r="25" spans="1:91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>
        <f t="shared" si="2"/>
        <v>2644660</v>
      </c>
      <c r="G25" s="22">
        <f t="shared" si="3"/>
        <v>1712</v>
      </c>
      <c r="H25" s="23">
        <v>105</v>
      </c>
      <c r="I25" s="23">
        <v>152</v>
      </c>
      <c r="J25" s="23">
        <v>136</v>
      </c>
      <c r="K25" s="23">
        <v>21</v>
      </c>
      <c r="L25" s="23">
        <v>69</v>
      </c>
      <c r="M25" s="23">
        <v>61</v>
      </c>
      <c r="N25" s="23">
        <v>63</v>
      </c>
      <c r="O25" s="23">
        <v>66</v>
      </c>
      <c r="P25" s="23">
        <v>85</v>
      </c>
      <c r="Q25" s="23">
        <v>32</v>
      </c>
      <c r="R25" s="23">
        <v>101</v>
      </c>
      <c r="S25" s="23">
        <v>64</v>
      </c>
      <c r="T25" s="23">
        <v>111</v>
      </c>
      <c r="U25" s="23">
        <v>61</v>
      </c>
      <c r="V25" s="23">
        <v>76</v>
      </c>
      <c r="W25" s="23">
        <v>65</v>
      </c>
      <c r="X25" s="23">
        <v>72</v>
      </c>
      <c r="Y25" s="23">
        <v>41</v>
      </c>
      <c r="Z25" s="23">
        <v>79</v>
      </c>
      <c r="AA25" s="23">
        <v>52</v>
      </c>
      <c r="AB25" s="23">
        <v>23</v>
      </c>
      <c r="AC25" s="23">
        <v>18</v>
      </c>
      <c r="AD25" s="23">
        <v>2</v>
      </c>
      <c r="AE25" s="23">
        <v>16</v>
      </c>
      <c r="AF25" s="23">
        <v>14</v>
      </c>
      <c r="AG25" s="23">
        <v>18</v>
      </c>
      <c r="AH25" s="23">
        <v>15</v>
      </c>
      <c r="AI25" s="23">
        <v>14</v>
      </c>
      <c r="AJ25" s="99">
        <v>23</v>
      </c>
      <c r="AK25" s="99">
        <v>39</v>
      </c>
      <c r="AL25" s="99">
        <v>17</v>
      </c>
      <c r="AM25" s="99">
        <v>1</v>
      </c>
    </row>
    <row r="26" spans="1:91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>
        <f t="shared" si="2"/>
        <v>1382120</v>
      </c>
      <c r="G26" s="22">
        <f t="shared" si="3"/>
        <v>869</v>
      </c>
      <c r="H26" s="23">
        <v>55</v>
      </c>
      <c r="I26" s="23">
        <v>72</v>
      </c>
      <c r="J26" s="23">
        <v>67</v>
      </c>
      <c r="K26" s="23">
        <v>10</v>
      </c>
      <c r="L26" s="23">
        <v>30</v>
      </c>
      <c r="M26" s="23">
        <v>32</v>
      </c>
      <c r="N26" s="23">
        <v>31</v>
      </c>
      <c r="O26" s="23">
        <v>32</v>
      </c>
      <c r="P26" s="23">
        <v>43</v>
      </c>
      <c r="Q26" s="23">
        <v>16</v>
      </c>
      <c r="R26" s="23">
        <v>52</v>
      </c>
      <c r="S26" s="23">
        <v>33</v>
      </c>
      <c r="T26" s="23">
        <v>56</v>
      </c>
      <c r="U26" s="23">
        <v>31</v>
      </c>
      <c r="V26" s="23">
        <v>40</v>
      </c>
      <c r="W26" s="23">
        <v>33</v>
      </c>
      <c r="X26" s="23">
        <v>38</v>
      </c>
      <c r="Y26" s="23">
        <v>20</v>
      </c>
      <c r="Z26" s="23">
        <v>41</v>
      </c>
      <c r="AA26" s="23">
        <v>27</v>
      </c>
      <c r="AB26" s="23">
        <v>12</v>
      </c>
      <c r="AC26" s="23">
        <v>11</v>
      </c>
      <c r="AD26" s="23">
        <v>1</v>
      </c>
      <c r="AE26" s="23">
        <v>10</v>
      </c>
      <c r="AF26" s="23">
        <v>7</v>
      </c>
      <c r="AG26" s="23">
        <v>10</v>
      </c>
      <c r="AH26" s="23">
        <v>9</v>
      </c>
      <c r="AI26" s="23">
        <v>8</v>
      </c>
      <c r="AJ26" s="99">
        <v>12</v>
      </c>
      <c r="AK26" s="99">
        <v>20</v>
      </c>
      <c r="AL26" s="99">
        <v>9</v>
      </c>
      <c r="AM26" s="99">
        <v>1</v>
      </c>
    </row>
    <row r="27" spans="1:91" s="29" customFormat="1">
      <c r="A27" s="36"/>
      <c r="B27" s="37"/>
      <c r="C27" s="38"/>
      <c r="D27" s="39"/>
      <c r="E27" s="39"/>
      <c r="F27" s="27">
        <f>SUM(F22:F26)</f>
        <v>10015315</v>
      </c>
      <c r="G27" s="41">
        <f>SUM(G22:G26)</f>
        <v>6458</v>
      </c>
      <c r="H27" s="27">
        <f>SUM(H22:H26)</f>
        <v>411</v>
      </c>
      <c r="I27" s="27">
        <f t="shared" ref="I27:AK27" si="8">SUM(I22:I26)</f>
        <v>570</v>
      </c>
      <c r="J27" s="27">
        <f t="shared" si="8"/>
        <v>532</v>
      </c>
      <c r="K27" s="27">
        <f t="shared" si="8"/>
        <v>77</v>
      </c>
      <c r="L27" s="27">
        <f t="shared" si="8"/>
        <v>242</v>
      </c>
      <c r="M27" s="27">
        <f t="shared" si="8"/>
        <v>242</v>
      </c>
      <c r="N27" s="27">
        <f t="shared" si="8"/>
        <v>242</v>
      </c>
      <c r="O27" s="27">
        <f t="shared" si="8"/>
        <v>242</v>
      </c>
      <c r="P27" s="27">
        <f t="shared" si="8"/>
        <v>329</v>
      </c>
      <c r="Q27" s="27">
        <f t="shared" si="8"/>
        <v>120</v>
      </c>
      <c r="R27" s="27">
        <f t="shared" si="8"/>
        <v>383</v>
      </c>
      <c r="S27" s="27">
        <f t="shared" si="8"/>
        <v>242</v>
      </c>
      <c r="T27" s="27">
        <f t="shared" si="8"/>
        <v>408</v>
      </c>
      <c r="U27" s="27">
        <f t="shared" si="8"/>
        <v>217</v>
      </c>
      <c r="V27" s="27">
        <f t="shared" si="8"/>
        <v>274</v>
      </c>
      <c r="W27" s="27">
        <f t="shared" si="8"/>
        <v>243</v>
      </c>
      <c r="X27" s="27">
        <f t="shared" si="8"/>
        <v>260</v>
      </c>
      <c r="Y27" s="27">
        <f t="shared" si="8"/>
        <v>155</v>
      </c>
      <c r="Z27" s="27">
        <f t="shared" si="8"/>
        <v>285</v>
      </c>
      <c r="AA27" s="27">
        <f t="shared" si="8"/>
        <v>205</v>
      </c>
      <c r="AB27" s="27">
        <f t="shared" si="8"/>
        <v>92</v>
      </c>
      <c r="AC27" s="27">
        <f t="shared" si="8"/>
        <v>72</v>
      </c>
      <c r="AD27" s="27">
        <f t="shared" si="8"/>
        <v>6</v>
      </c>
      <c r="AE27" s="27">
        <f t="shared" si="8"/>
        <v>72</v>
      </c>
      <c r="AF27" s="27">
        <f t="shared" si="8"/>
        <v>54</v>
      </c>
      <c r="AG27" s="27">
        <f t="shared" si="8"/>
        <v>72</v>
      </c>
      <c r="AH27" s="27">
        <f t="shared" si="8"/>
        <v>60</v>
      </c>
      <c r="AI27" s="27">
        <f t="shared" si="8"/>
        <v>54</v>
      </c>
      <c r="AJ27" s="99">
        <f t="shared" si="8"/>
        <v>86</v>
      </c>
      <c r="AK27" s="99">
        <f t="shared" si="8"/>
        <v>145</v>
      </c>
      <c r="AL27" s="99">
        <f t="shared" ref="AL27:AM27" si="9">SUM(AL22:AL26)</f>
        <v>61</v>
      </c>
      <c r="AM27" s="99">
        <f t="shared" si="9"/>
        <v>5</v>
      </c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</row>
    <row r="28" spans="1:91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>
        <f t="shared" si="2"/>
        <v>2771155</v>
      </c>
      <c r="G28" s="22">
        <f t="shared" si="3"/>
        <v>1916</v>
      </c>
      <c r="H28" s="23">
        <v>122</v>
      </c>
      <c r="I28" s="23">
        <v>169</v>
      </c>
      <c r="J28" s="23">
        <v>156</v>
      </c>
      <c r="K28" s="23">
        <v>26</v>
      </c>
      <c r="L28" s="23">
        <v>76</v>
      </c>
      <c r="M28" s="23">
        <v>70</v>
      </c>
      <c r="N28" s="23">
        <v>74</v>
      </c>
      <c r="O28" s="23">
        <v>73</v>
      </c>
      <c r="P28" s="23">
        <v>93</v>
      </c>
      <c r="Q28" s="23">
        <v>41</v>
      </c>
      <c r="R28" s="23">
        <v>114</v>
      </c>
      <c r="S28" s="23">
        <v>72</v>
      </c>
      <c r="T28" s="23">
        <v>121</v>
      </c>
      <c r="U28" s="23">
        <v>64</v>
      </c>
      <c r="V28" s="23">
        <v>87</v>
      </c>
      <c r="W28" s="23">
        <v>72</v>
      </c>
      <c r="X28" s="23">
        <v>78</v>
      </c>
      <c r="Y28" s="23">
        <v>52</v>
      </c>
      <c r="Z28" s="23">
        <v>86</v>
      </c>
      <c r="AA28" s="23">
        <v>69</v>
      </c>
      <c r="AB28" s="23">
        <v>31</v>
      </c>
      <c r="AC28" s="23">
        <v>21</v>
      </c>
      <c r="AD28" s="23">
        <v>2</v>
      </c>
      <c r="AE28" s="23">
        <v>17</v>
      </c>
      <c r="AF28" s="23">
        <v>12</v>
      </c>
      <c r="AG28" s="23">
        <v>22</v>
      </c>
      <c r="AH28" s="23">
        <v>16</v>
      </c>
      <c r="AI28" s="23">
        <v>12</v>
      </c>
      <c r="AJ28" s="99">
        <v>19</v>
      </c>
      <c r="AK28" s="99">
        <v>33</v>
      </c>
      <c r="AL28" s="99">
        <v>15</v>
      </c>
      <c r="AM28" s="99">
        <v>1</v>
      </c>
    </row>
    <row r="29" spans="1:91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>
        <f t="shared" si="2"/>
        <v>2418400</v>
      </c>
      <c r="G29" s="22">
        <f t="shared" si="3"/>
        <v>1516</v>
      </c>
      <c r="H29" s="23">
        <v>85</v>
      </c>
      <c r="I29" s="23">
        <v>132</v>
      </c>
      <c r="J29" s="23">
        <v>122</v>
      </c>
      <c r="K29" s="23">
        <v>21</v>
      </c>
      <c r="L29" s="23">
        <v>52</v>
      </c>
      <c r="M29" s="23">
        <v>57</v>
      </c>
      <c r="N29" s="23">
        <v>52</v>
      </c>
      <c r="O29" s="23">
        <v>55</v>
      </c>
      <c r="P29" s="23">
        <v>77</v>
      </c>
      <c r="Q29" s="23">
        <v>28</v>
      </c>
      <c r="R29" s="23">
        <v>81</v>
      </c>
      <c r="S29" s="23">
        <v>52</v>
      </c>
      <c r="T29" s="23">
        <v>94</v>
      </c>
      <c r="U29" s="23">
        <v>46</v>
      </c>
      <c r="V29" s="23">
        <v>59</v>
      </c>
      <c r="W29" s="23">
        <v>52</v>
      </c>
      <c r="X29" s="23">
        <v>56</v>
      </c>
      <c r="Y29" s="23">
        <v>39</v>
      </c>
      <c r="Z29" s="23">
        <v>60</v>
      </c>
      <c r="AA29" s="23">
        <v>79</v>
      </c>
      <c r="AB29" s="23">
        <v>35</v>
      </c>
      <c r="AC29" s="23">
        <v>25</v>
      </c>
      <c r="AD29" s="23">
        <v>2</v>
      </c>
      <c r="AE29" s="23">
        <v>22</v>
      </c>
      <c r="AF29" s="23">
        <v>15</v>
      </c>
      <c r="AG29" s="23">
        <v>22</v>
      </c>
      <c r="AH29" s="23">
        <v>17</v>
      </c>
      <c r="AI29" s="23">
        <v>12</v>
      </c>
      <c r="AJ29" s="99">
        <v>20</v>
      </c>
      <c r="AK29" s="99">
        <v>32</v>
      </c>
      <c r="AL29" s="99">
        <v>14</v>
      </c>
      <c r="AM29" s="99">
        <v>1</v>
      </c>
    </row>
    <row r="30" spans="1:91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>
        <f t="shared" si="2"/>
        <v>1887840</v>
      </c>
      <c r="G30" s="22">
        <f t="shared" si="3"/>
        <v>1228</v>
      </c>
      <c r="H30" s="23">
        <v>75</v>
      </c>
      <c r="I30" s="23">
        <v>109</v>
      </c>
      <c r="J30" s="23">
        <v>101</v>
      </c>
      <c r="K30" s="23">
        <v>16</v>
      </c>
      <c r="L30" s="23">
        <v>46</v>
      </c>
      <c r="M30" s="23">
        <v>47</v>
      </c>
      <c r="N30" s="23">
        <v>46</v>
      </c>
      <c r="O30" s="23">
        <v>46</v>
      </c>
      <c r="P30" s="23">
        <v>59</v>
      </c>
      <c r="Q30" s="23">
        <v>25</v>
      </c>
      <c r="R30" s="23">
        <v>73</v>
      </c>
      <c r="S30" s="23">
        <v>47</v>
      </c>
      <c r="T30" s="23">
        <v>80</v>
      </c>
      <c r="U30" s="23">
        <v>41</v>
      </c>
      <c r="V30" s="23">
        <v>52</v>
      </c>
      <c r="W30" s="23">
        <v>47</v>
      </c>
      <c r="X30" s="23">
        <v>51</v>
      </c>
      <c r="Y30" s="23">
        <v>33</v>
      </c>
      <c r="Z30" s="23">
        <v>54</v>
      </c>
      <c r="AA30" s="23">
        <v>38</v>
      </c>
      <c r="AB30" s="23">
        <v>17</v>
      </c>
      <c r="AC30" s="23">
        <v>12</v>
      </c>
      <c r="AD30" s="23">
        <v>1</v>
      </c>
      <c r="AE30" s="23">
        <v>12</v>
      </c>
      <c r="AF30" s="23">
        <v>10</v>
      </c>
      <c r="AG30" s="23">
        <v>13</v>
      </c>
      <c r="AH30" s="23">
        <v>10</v>
      </c>
      <c r="AI30" s="23">
        <v>10</v>
      </c>
      <c r="AJ30" s="99">
        <v>17</v>
      </c>
      <c r="AK30" s="99">
        <v>27</v>
      </c>
      <c r="AL30" s="99">
        <v>12</v>
      </c>
      <c r="AM30" s="99">
        <v>1</v>
      </c>
    </row>
    <row r="31" spans="1:91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>
        <f t="shared" si="2"/>
        <v>1578960</v>
      </c>
      <c r="G31" s="22">
        <f t="shared" si="3"/>
        <v>1083</v>
      </c>
      <c r="H31" s="23">
        <v>70</v>
      </c>
      <c r="I31" s="23">
        <v>98</v>
      </c>
      <c r="J31" s="23">
        <v>90</v>
      </c>
      <c r="K31" s="23">
        <v>14</v>
      </c>
      <c r="L31" s="23">
        <v>40</v>
      </c>
      <c r="M31" s="23">
        <v>42</v>
      </c>
      <c r="N31" s="23">
        <v>43</v>
      </c>
      <c r="O31" s="23">
        <v>40</v>
      </c>
      <c r="P31" s="23">
        <v>53</v>
      </c>
      <c r="Q31" s="23">
        <v>25</v>
      </c>
      <c r="R31" s="23">
        <v>66</v>
      </c>
      <c r="S31" s="23">
        <v>42</v>
      </c>
      <c r="T31" s="23">
        <v>68</v>
      </c>
      <c r="U31" s="23">
        <v>37</v>
      </c>
      <c r="V31" s="23">
        <v>50</v>
      </c>
      <c r="W31" s="23">
        <v>42</v>
      </c>
      <c r="X31" s="23">
        <v>46</v>
      </c>
      <c r="Y31" s="23">
        <v>31</v>
      </c>
      <c r="Z31" s="23">
        <v>49</v>
      </c>
      <c r="AA31" s="23">
        <v>27</v>
      </c>
      <c r="AB31" s="23">
        <v>12</v>
      </c>
      <c r="AC31" s="23">
        <v>9</v>
      </c>
      <c r="AD31" s="23">
        <v>1</v>
      </c>
      <c r="AE31" s="23">
        <v>12</v>
      </c>
      <c r="AF31" s="23">
        <v>10</v>
      </c>
      <c r="AG31" s="23">
        <v>9</v>
      </c>
      <c r="AH31" s="23">
        <v>7</v>
      </c>
      <c r="AI31" s="23">
        <v>8</v>
      </c>
      <c r="AJ31" s="99">
        <v>12</v>
      </c>
      <c r="AK31" s="99">
        <v>22</v>
      </c>
      <c r="AL31" s="99">
        <v>8</v>
      </c>
      <c r="AM31" s="99">
        <v>0</v>
      </c>
    </row>
    <row r="32" spans="1:91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>
        <f t="shared" si="2"/>
        <v>1533530</v>
      </c>
      <c r="G32" s="22">
        <f t="shared" si="3"/>
        <v>1033</v>
      </c>
      <c r="H32" s="23">
        <v>64</v>
      </c>
      <c r="I32" s="23">
        <v>91</v>
      </c>
      <c r="J32" s="23">
        <v>84</v>
      </c>
      <c r="K32" s="23">
        <v>14</v>
      </c>
      <c r="L32" s="23">
        <v>40</v>
      </c>
      <c r="M32" s="23">
        <v>38</v>
      </c>
      <c r="N32" s="23">
        <v>39</v>
      </c>
      <c r="O32" s="23">
        <v>40</v>
      </c>
      <c r="P32" s="23">
        <v>53</v>
      </c>
      <c r="Q32" s="23">
        <v>22</v>
      </c>
      <c r="R32" s="23">
        <v>65</v>
      </c>
      <c r="S32" s="23">
        <v>41</v>
      </c>
      <c r="T32" s="23">
        <v>66</v>
      </c>
      <c r="U32" s="23">
        <v>37</v>
      </c>
      <c r="V32" s="23">
        <v>44</v>
      </c>
      <c r="W32" s="23">
        <v>42</v>
      </c>
      <c r="X32" s="23">
        <v>45</v>
      </c>
      <c r="Y32" s="23">
        <v>28</v>
      </c>
      <c r="Z32" s="23">
        <v>48</v>
      </c>
      <c r="AA32" s="23">
        <v>24</v>
      </c>
      <c r="AB32" s="23">
        <v>11</v>
      </c>
      <c r="AC32" s="23">
        <v>8</v>
      </c>
      <c r="AD32" s="23">
        <v>1</v>
      </c>
      <c r="AE32" s="23">
        <v>12</v>
      </c>
      <c r="AF32" s="23">
        <v>10</v>
      </c>
      <c r="AG32" s="23">
        <v>9</v>
      </c>
      <c r="AH32" s="23">
        <v>6</v>
      </c>
      <c r="AI32" s="23">
        <v>8</v>
      </c>
      <c r="AJ32" s="99">
        <v>12</v>
      </c>
      <c r="AK32" s="99">
        <v>22</v>
      </c>
      <c r="AL32" s="99">
        <v>8</v>
      </c>
      <c r="AM32" s="99">
        <v>1</v>
      </c>
    </row>
    <row r="33" spans="1:91" s="29" customFormat="1">
      <c r="A33" s="46"/>
      <c r="B33" s="47"/>
      <c r="C33" s="38"/>
      <c r="D33" s="46"/>
      <c r="E33" s="48"/>
      <c r="F33" s="40">
        <f>SUM(F28:F32)</f>
        <v>10189885</v>
      </c>
      <c r="G33" s="41">
        <f>SUM(G28:G32)</f>
        <v>6776</v>
      </c>
      <c r="H33" s="27">
        <f>SUM(H28:H32)</f>
        <v>416</v>
      </c>
      <c r="I33" s="27">
        <f t="shared" ref="I33:AK33" si="10">SUM(I28:I32)</f>
        <v>599</v>
      </c>
      <c r="J33" s="27">
        <f t="shared" si="10"/>
        <v>553</v>
      </c>
      <c r="K33" s="27">
        <f t="shared" si="10"/>
        <v>91</v>
      </c>
      <c r="L33" s="27">
        <f t="shared" si="10"/>
        <v>254</v>
      </c>
      <c r="M33" s="27">
        <f t="shared" si="10"/>
        <v>254</v>
      </c>
      <c r="N33" s="27">
        <f t="shared" si="10"/>
        <v>254</v>
      </c>
      <c r="O33" s="27">
        <f t="shared" si="10"/>
        <v>254</v>
      </c>
      <c r="P33" s="27">
        <f t="shared" si="10"/>
        <v>335</v>
      </c>
      <c r="Q33" s="27">
        <f t="shared" si="10"/>
        <v>141</v>
      </c>
      <c r="R33" s="27">
        <f t="shared" si="10"/>
        <v>399</v>
      </c>
      <c r="S33" s="27">
        <f t="shared" si="10"/>
        <v>254</v>
      </c>
      <c r="T33" s="27">
        <f t="shared" si="10"/>
        <v>429</v>
      </c>
      <c r="U33" s="27">
        <f t="shared" si="10"/>
        <v>225</v>
      </c>
      <c r="V33" s="27">
        <f t="shared" si="10"/>
        <v>292</v>
      </c>
      <c r="W33" s="27">
        <f t="shared" si="10"/>
        <v>255</v>
      </c>
      <c r="X33" s="27">
        <f t="shared" si="10"/>
        <v>276</v>
      </c>
      <c r="Y33" s="27">
        <f t="shared" si="10"/>
        <v>183</v>
      </c>
      <c r="Z33" s="27">
        <f t="shared" si="10"/>
        <v>297</v>
      </c>
      <c r="AA33" s="27">
        <f t="shared" si="10"/>
        <v>237</v>
      </c>
      <c r="AB33" s="27">
        <f t="shared" si="10"/>
        <v>106</v>
      </c>
      <c r="AC33" s="27">
        <f t="shared" si="10"/>
        <v>75</v>
      </c>
      <c r="AD33" s="27">
        <f t="shared" si="10"/>
        <v>7</v>
      </c>
      <c r="AE33" s="27">
        <f t="shared" si="10"/>
        <v>75</v>
      </c>
      <c r="AF33" s="27">
        <f t="shared" si="10"/>
        <v>57</v>
      </c>
      <c r="AG33" s="27">
        <f t="shared" si="10"/>
        <v>75</v>
      </c>
      <c r="AH33" s="27">
        <f t="shared" si="10"/>
        <v>56</v>
      </c>
      <c r="AI33" s="27">
        <f t="shared" si="10"/>
        <v>50</v>
      </c>
      <c r="AJ33" s="99">
        <f t="shared" si="10"/>
        <v>80</v>
      </c>
      <c r="AK33" s="99">
        <f t="shared" si="10"/>
        <v>136</v>
      </c>
      <c r="AL33" s="99">
        <f t="shared" ref="AL33:AM33" si="11">SUM(AL28:AL32)</f>
        <v>57</v>
      </c>
      <c r="AM33" s="99">
        <f t="shared" si="11"/>
        <v>4</v>
      </c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</row>
    <row r="34" spans="1:91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>
        <f t="shared" si="2"/>
        <v>596620</v>
      </c>
      <c r="G34" s="22">
        <f t="shared" si="3"/>
        <v>471</v>
      </c>
      <c r="H34" s="23">
        <v>33</v>
      </c>
      <c r="I34" s="23">
        <v>46</v>
      </c>
      <c r="J34" s="23">
        <v>43</v>
      </c>
      <c r="K34" s="23">
        <v>6</v>
      </c>
      <c r="L34" s="23">
        <v>20</v>
      </c>
      <c r="M34" s="23">
        <v>20</v>
      </c>
      <c r="N34" s="23">
        <v>20</v>
      </c>
      <c r="O34" s="23">
        <v>20</v>
      </c>
      <c r="P34" s="23">
        <v>26</v>
      </c>
      <c r="Q34" s="23">
        <v>10</v>
      </c>
      <c r="R34" s="23">
        <v>31</v>
      </c>
      <c r="S34" s="23">
        <v>20</v>
      </c>
      <c r="T34" s="23">
        <v>33</v>
      </c>
      <c r="U34" s="23">
        <v>18</v>
      </c>
      <c r="V34" s="23">
        <v>22</v>
      </c>
      <c r="W34" s="23">
        <v>20</v>
      </c>
      <c r="X34" s="23">
        <v>21</v>
      </c>
      <c r="Y34" s="23">
        <v>13</v>
      </c>
      <c r="Z34" s="23">
        <v>10</v>
      </c>
      <c r="AA34" s="23">
        <v>7</v>
      </c>
      <c r="AB34" s="23">
        <v>3</v>
      </c>
      <c r="AC34" s="23">
        <v>4</v>
      </c>
      <c r="AD34" s="23">
        <v>0</v>
      </c>
      <c r="AE34" s="23">
        <v>4</v>
      </c>
      <c r="AF34" s="23">
        <v>3</v>
      </c>
      <c r="AG34" s="23">
        <v>4</v>
      </c>
      <c r="AH34" s="23">
        <v>2</v>
      </c>
      <c r="AI34" s="23">
        <v>2</v>
      </c>
      <c r="AJ34" s="99">
        <v>3</v>
      </c>
      <c r="AK34" s="99">
        <v>5</v>
      </c>
      <c r="AL34" s="99">
        <v>2</v>
      </c>
      <c r="AM34" s="99">
        <v>0</v>
      </c>
    </row>
    <row r="35" spans="1:91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>
        <f t="shared" si="2"/>
        <v>1519165</v>
      </c>
      <c r="G35" s="22">
        <f t="shared" si="3"/>
        <v>1358</v>
      </c>
      <c r="H35" s="23">
        <v>98</v>
      </c>
      <c r="I35" s="23">
        <v>137</v>
      </c>
      <c r="J35" s="23">
        <v>127</v>
      </c>
      <c r="K35" s="23">
        <v>20</v>
      </c>
      <c r="L35" s="23">
        <v>58</v>
      </c>
      <c r="M35" s="23">
        <v>58</v>
      </c>
      <c r="N35" s="23">
        <v>58</v>
      </c>
      <c r="O35" s="23">
        <v>58</v>
      </c>
      <c r="P35" s="23">
        <v>78</v>
      </c>
      <c r="Q35" s="23">
        <v>30</v>
      </c>
      <c r="R35" s="23">
        <v>92</v>
      </c>
      <c r="S35" s="23">
        <v>58</v>
      </c>
      <c r="T35" s="23">
        <v>98</v>
      </c>
      <c r="U35" s="23">
        <v>52</v>
      </c>
      <c r="V35" s="23">
        <v>67</v>
      </c>
      <c r="W35" s="23">
        <v>59</v>
      </c>
      <c r="X35" s="23">
        <v>64</v>
      </c>
      <c r="Y35" s="23">
        <v>40</v>
      </c>
      <c r="Z35" s="23">
        <v>29</v>
      </c>
      <c r="AA35" s="23">
        <v>22</v>
      </c>
      <c r="AB35" s="23">
        <v>10</v>
      </c>
      <c r="AC35" s="23">
        <v>7</v>
      </c>
      <c r="AD35" s="23">
        <v>1</v>
      </c>
      <c r="AE35" s="23">
        <v>7</v>
      </c>
      <c r="AF35" s="23">
        <v>4</v>
      </c>
      <c r="AG35" s="23">
        <v>7</v>
      </c>
      <c r="AH35" s="23">
        <v>3</v>
      </c>
      <c r="AI35" s="23">
        <v>2</v>
      </c>
      <c r="AJ35" s="99">
        <v>4</v>
      </c>
      <c r="AK35" s="99">
        <v>7</v>
      </c>
      <c r="AL35" s="99">
        <v>3</v>
      </c>
      <c r="AM35" s="99">
        <v>0</v>
      </c>
    </row>
    <row r="36" spans="1:91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>
        <f t="shared" si="2"/>
        <v>1397475</v>
      </c>
      <c r="G36" s="22">
        <f t="shared" si="3"/>
        <v>1218</v>
      </c>
      <c r="H36" s="23">
        <v>87</v>
      </c>
      <c r="I36" s="23">
        <v>122</v>
      </c>
      <c r="J36" s="23">
        <v>114</v>
      </c>
      <c r="K36" s="23">
        <v>17</v>
      </c>
      <c r="L36" s="23">
        <v>52</v>
      </c>
      <c r="M36" s="23">
        <v>52</v>
      </c>
      <c r="N36" s="23">
        <v>52</v>
      </c>
      <c r="O36" s="23">
        <v>52</v>
      </c>
      <c r="P36" s="23">
        <v>70</v>
      </c>
      <c r="Q36" s="23">
        <v>27</v>
      </c>
      <c r="R36" s="23">
        <v>82</v>
      </c>
      <c r="S36" s="23">
        <v>52</v>
      </c>
      <c r="T36" s="23">
        <v>88</v>
      </c>
      <c r="U36" s="23">
        <v>47</v>
      </c>
      <c r="V36" s="23">
        <v>60</v>
      </c>
      <c r="W36" s="23">
        <v>52</v>
      </c>
      <c r="X36" s="23">
        <v>57</v>
      </c>
      <c r="Y36" s="23">
        <v>35</v>
      </c>
      <c r="Z36" s="23">
        <v>26</v>
      </c>
      <c r="AA36" s="23">
        <v>20</v>
      </c>
      <c r="AB36" s="23">
        <v>9</v>
      </c>
      <c r="AC36" s="23">
        <v>6</v>
      </c>
      <c r="AD36" s="23">
        <v>0</v>
      </c>
      <c r="AE36" s="23">
        <v>6</v>
      </c>
      <c r="AF36" s="23">
        <v>5</v>
      </c>
      <c r="AG36" s="23">
        <v>6</v>
      </c>
      <c r="AH36" s="23">
        <v>3</v>
      </c>
      <c r="AI36" s="23">
        <v>3</v>
      </c>
      <c r="AJ36" s="99">
        <v>4</v>
      </c>
      <c r="AK36" s="99">
        <v>8</v>
      </c>
      <c r="AL36" s="99">
        <v>3</v>
      </c>
      <c r="AM36" s="99">
        <v>1</v>
      </c>
    </row>
    <row r="37" spans="1:91" s="29" customFormat="1">
      <c r="A37" s="52"/>
      <c r="B37" s="25"/>
      <c r="C37" s="24"/>
      <c r="D37" s="53"/>
      <c r="E37" s="52"/>
      <c r="F37" s="40">
        <f>SUM(F34:F36)</f>
        <v>3513260</v>
      </c>
      <c r="G37" s="54">
        <f>SUM(G34:G36)</f>
        <v>3047</v>
      </c>
      <c r="H37" s="27">
        <f>SUM(H34:H36)</f>
        <v>218</v>
      </c>
      <c r="I37" s="27">
        <f t="shared" ref="I37:AK37" si="12">SUM(I34:I36)</f>
        <v>305</v>
      </c>
      <c r="J37" s="27">
        <f t="shared" si="12"/>
        <v>284</v>
      </c>
      <c r="K37" s="27">
        <f t="shared" si="12"/>
        <v>43</v>
      </c>
      <c r="L37" s="27">
        <f t="shared" si="12"/>
        <v>130</v>
      </c>
      <c r="M37" s="27">
        <f t="shared" si="12"/>
        <v>130</v>
      </c>
      <c r="N37" s="27">
        <f t="shared" si="12"/>
        <v>130</v>
      </c>
      <c r="O37" s="27">
        <f t="shared" si="12"/>
        <v>130</v>
      </c>
      <c r="P37" s="27">
        <f t="shared" si="12"/>
        <v>174</v>
      </c>
      <c r="Q37" s="27">
        <f t="shared" si="12"/>
        <v>67</v>
      </c>
      <c r="R37" s="27">
        <f t="shared" si="12"/>
        <v>205</v>
      </c>
      <c r="S37" s="27">
        <f t="shared" si="12"/>
        <v>130</v>
      </c>
      <c r="T37" s="27">
        <f t="shared" si="12"/>
        <v>219</v>
      </c>
      <c r="U37" s="27">
        <f t="shared" si="12"/>
        <v>117</v>
      </c>
      <c r="V37" s="27">
        <f t="shared" si="12"/>
        <v>149</v>
      </c>
      <c r="W37" s="27">
        <f t="shared" si="12"/>
        <v>131</v>
      </c>
      <c r="X37" s="27">
        <f t="shared" si="12"/>
        <v>142</v>
      </c>
      <c r="Y37" s="27">
        <f t="shared" si="12"/>
        <v>88</v>
      </c>
      <c r="Z37" s="27">
        <f t="shared" si="12"/>
        <v>65</v>
      </c>
      <c r="AA37" s="27">
        <f t="shared" si="12"/>
        <v>49</v>
      </c>
      <c r="AB37" s="27">
        <f t="shared" si="12"/>
        <v>22</v>
      </c>
      <c r="AC37" s="27">
        <f t="shared" si="12"/>
        <v>17</v>
      </c>
      <c r="AD37" s="27">
        <f t="shared" si="12"/>
        <v>1</v>
      </c>
      <c r="AE37" s="27">
        <f t="shared" si="12"/>
        <v>17</v>
      </c>
      <c r="AF37" s="27">
        <f t="shared" si="12"/>
        <v>12</v>
      </c>
      <c r="AG37" s="27">
        <f t="shared" si="12"/>
        <v>17</v>
      </c>
      <c r="AH37" s="27">
        <f t="shared" si="12"/>
        <v>8</v>
      </c>
      <c r="AI37" s="27">
        <f t="shared" si="12"/>
        <v>7</v>
      </c>
      <c r="AJ37" s="99">
        <f t="shared" si="12"/>
        <v>11</v>
      </c>
      <c r="AK37" s="99">
        <f t="shared" si="12"/>
        <v>20</v>
      </c>
      <c r="AL37" s="99">
        <f t="shared" ref="AL37:AM37" si="13">SUM(AL34:AL36)</f>
        <v>8</v>
      </c>
      <c r="AM37" s="99">
        <f t="shared" si="13"/>
        <v>1</v>
      </c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</row>
    <row r="38" spans="1:91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>
        <f t="shared" si="2"/>
        <v>1708255</v>
      </c>
      <c r="G38" s="22">
        <f t="shared" si="3"/>
        <v>1391</v>
      </c>
      <c r="H38" s="23">
        <v>94</v>
      </c>
      <c r="I38" s="23">
        <v>132</v>
      </c>
      <c r="J38" s="23">
        <v>122</v>
      </c>
      <c r="K38" s="23">
        <v>20</v>
      </c>
      <c r="L38" s="23">
        <v>57</v>
      </c>
      <c r="M38" s="23">
        <v>57</v>
      </c>
      <c r="N38" s="23">
        <v>57</v>
      </c>
      <c r="O38" s="23">
        <v>57</v>
      </c>
      <c r="P38" s="23">
        <v>82</v>
      </c>
      <c r="Q38" s="23">
        <v>32</v>
      </c>
      <c r="R38" s="23">
        <v>97</v>
      </c>
      <c r="S38" s="23">
        <v>62</v>
      </c>
      <c r="T38" s="23">
        <v>111</v>
      </c>
      <c r="U38" s="23">
        <v>55</v>
      </c>
      <c r="V38" s="23">
        <v>70</v>
      </c>
      <c r="W38" s="23">
        <v>62</v>
      </c>
      <c r="X38" s="23">
        <v>67</v>
      </c>
      <c r="Y38" s="23">
        <v>32</v>
      </c>
      <c r="Z38" s="23">
        <v>30</v>
      </c>
      <c r="AA38" s="23">
        <v>19</v>
      </c>
      <c r="AB38" s="23">
        <v>8</v>
      </c>
      <c r="AC38" s="23">
        <v>6</v>
      </c>
      <c r="AD38" s="23">
        <v>0</v>
      </c>
      <c r="AE38" s="23">
        <v>8</v>
      </c>
      <c r="AF38" s="23">
        <v>6</v>
      </c>
      <c r="AG38" s="23">
        <v>8</v>
      </c>
      <c r="AH38" s="23">
        <v>6</v>
      </c>
      <c r="AI38" s="23">
        <v>5</v>
      </c>
      <c r="AJ38" s="99">
        <v>9</v>
      </c>
      <c r="AK38" s="99">
        <v>14</v>
      </c>
      <c r="AL38" s="99">
        <v>5</v>
      </c>
      <c r="AM38" s="99">
        <v>1</v>
      </c>
    </row>
    <row r="39" spans="1:91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>
        <f t="shared" si="2"/>
        <v>1597735</v>
      </c>
      <c r="G39" s="22">
        <f t="shared" si="3"/>
        <v>1269</v>
      </c>
      <c r="H39" s="23">
        <v>83</v>
      </c>
      <c r="I39" s="23">
        <v>117</v>
      </c>
      <c r="J39" s="23">
        <v>108</v>
      </c>
      <c r="K39" s="23">
        <v>17</v>
      </c>
      <c r="L39" s="23">
        <v>50</v>
      </c>
      <c r="M39" s="23">
        <v>50</v>
      </c>
      <c r="N39" s="23">
        <v>50</v>
      </c>
      <c r="O39" s="23">
        <v>50</v>
      </c>
      <c r="P39" s="23">
        <v>73</v>
      </c>
      <c r="Q39" s="23">
        <v>27</v>
      </c>
      <c r="R39" s="23">
        <v>85</v>
      </c>
      <c r="S39" s="23">
        <v>54</v>
      </c>
      <c r="T39" s="23">
        <v>91</v>
      </c>
      <c r="U39" s="23">
        <v>49</v>
      </c>
      <c r="V39" s="23">
        <v>62</v>
      </c>
      <c r="W39" s="23">
        <v>54</v>
      </c>
      <c r="X39" s="23">
        <v>58</v>
      </c>
      <c r="Y39" s="23">
        <v>42</v>
      </c>
      <c r="Z39" s="23">
        <v>40</v>
      </c>
      <c r="AA39" s="23">
        <v>26</v>
      </c>
      <c r="AB39" s="23">
        <v>12</v>
      </c>
      <c r="AC39" s="23">
        <v>9</v>
      </c>
      <c r="AD39" s="23">
        <v>1</v>
      </c>
      <c r="AE39" s="23">
        <v>9</v>
      </c>
      <c r="AF39" s="23">
        <v>6</v>
      </c>
      <c r="AG39" s="23">
        <v>8</v>
      </c>
      <c r="AH39" s="23">
        <v>6</v>
      </c>
      <c r="AI39" s="23">
        <v>5</v>
      </c>
      <c r="AJ39" s="99">
        <v>8</v>
      </c>
      <c r="AK39" s="99">
        <v>13</v>
      </c>
      <c r="AL39" s="99">
        <v>6</v>
      </c>
      <c r="AM39" s="99">
        <v>0</v>
      </c>
    </row>
    <row r="40" spans="1:91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>
        <f t="shared" si="2"/>
        <v>1671120</v>
      </c>
      <c r="G40" s="22">
        <f t="shared" si="3"/>
        <v>1356</v>
      </c>
      <c r="H40" s="23">
        <v>91</v>
      </c>
      <c r="I40" s="23">
        <v>127</v>
      </c>
      <c r="J40" s="23">
        <v>118</v>
      </c>
      <c r="K40" s="23">
        <v>17</v>
      </c>
      <c r="L40" s="23">
        <v>55</v>
      </c>
      <c r="M40" s="23">
        <v>55</v>
      </c>
      <c r="N40" s="23">
        <v>55</v>
      </c>
      <c r="O40" s="23">
        <v>55</v>
      </c>
      <c r="P40" s="23">
        <v>79</v>
      </c>
      <c r="Q40" s="23">
        <v>31</v>
      </c>
      <c r="R40" s="23">
        <v>93</v>
      </c>
      <c r="S40" s="23">
        <v>59</v>
      </c>
      <c r="T40" s="23">
        <v>95</v>
      </c>
      <c r="U40" s="23">
        <v>53</v>
      </c>
      <c r="V40" s="23">
        <v>68</v>
      </c>
      <c r="W40" s="23">
        <v>60</v>
      </c>
      <c r="X40" s="23">
        <v>64</v>
      </c>
      <c r="Y40" s="23">
        <v>40</v>
      </c>
      <c r="Z40" s="23">
        <v>37</v>
      </c>
      <c r="AA40" s="23">
        <v>24</v>
      </c>
      <c r="AB40" s="23">
        <v>11</v>
      </c>
      <c r="AC40" s="23">
        <v>8</v>
      </c>
      <c r="AD40" s="23">
        <v>1</v>
      </c>
      <c r="AE40" s="23">
        <v>8</v>
      </c>
      <c r="AF40" s="23">
        <v>6</v>
      </c>
      <c r="AG40" s="23">
        <v>8</v>
      </c>
      <c r="AH40" s="23">
        <v>6</v>
      </c>
      <c r="AI40" s="23">
        <v>5</v>
      </c>
      <c r="AJ40" s="99">
        <v>8</v>
      </c>
      <c r="AK40" s="99">
        <v>13</v>
      </c>
      <c r="AL40" s="99">
        <v>6</v>
      </c>
      <c r="AM40" s="99">
        <v>0</v>
      </c>
    </row>
    <row r="41" spans="1:91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>
        <f t="shared" si="2"/>
        <v>1798285</v>
      </c>
      <c r="G41" s="22">
        <f t="shared" si="3"/>
        <v>1425</v>
      </c>
      <c r="H41" s="23">
        <v>95</v>
      </c>
      <c r="I41" s="23">
        <v>132</v>
      </c>
      <c r="J41" s="23">
        <v>123</v>
      </c>
      <c r="K41" s="23">
        <v>18</v>
      </c>
      <c r="L41" s="23">
        <v>57</v>
      </c>
      <c r="M41" s="23">
        <v>57</v>
      </c>
      <c r="N41" s="23">
        <v>57</v>
      </c>
      <c r="O41" s="23">
        <v>57</v>
      </c>
      <c r="P41" s="23">
        <v>82</v>
      </c>
      <c r="Q41" s="23">
        <v>32</v>
      </c>
      <c r="R41" s="23">
        <v>97</v>
      </c>
      <c r="S41" s="23">
        <v>62</v>
      </c>
      <c r="T41" s="23">
        <v>99</v>
      </c>
      <c r="U41" s="23">
        <v>55</v>
      </c>
      <c r="V41" s="23">
        <v>70</v>
      </c>
      <c r="W41" s="23">
        <v>62</v>
      </c>
      <c r="X41" s="23">
        <v>67</v>
      </c>
      <c r="Y41" s="23">
        <v>44</v>
      </c>
      <c r="Z41" s="23">
        <v>41</v>
      </c>
      <c r="AA41" s="23">
        <v>27</v>
      </c>
      <c r="AB41" s="23">
        <v>12</v>
      </c>
      <c r="AC41" s="23">
        <v>10</v>
      </c>
      <c r="AD41" s="23">
        <v>1</v>
      </c>
      <c r="AE41" s="23">
        <v>8</v>
      </c>
      <c r="AF41" s="23">
        <v>6</v>
      </c>
      <c r="AG41" s="23">
        <v>9</v>
      </c>
      <c r="AH41" s="23">
        <v>7</v>
      </c>
      <c r="AI41" s="23">
        <v>6</v>
      </c>
      <c r="AJ41" s="99">
        <v>9</v>
      </c>
      <c r="AK41" s="99">
        <v>16</v>
      </c>
      <c r="AL41" s="99">
        <v>6</v>
      </c>
      <c r="AM41" s="99">
        <v>1</v>
      </c>
    </row>
    <row r="42" spans="1:91" s="29" customFormat="1">
      <c r="A42" s="56"/>
      <c r="B42" s="25"/>
      <c r="C42" s="24"/>
      <c r="D42" s="56"/>
      <c r="E42" s="56"/>
      <c r="F42" s="40">
        <f>SUM(F38:F41)</f>
        <v>6775395</v>
      </c>
      <c r="G42" s="54">
        <f>SUM(G38:G41)</f>
        <v>5441</v>
      </c>
      <c r="H42" s="27">
        <f>SUM(H38:H41)</f>
        <v>363</v>
      </c>
      <c r="I42" s="27">
        <f t="shared" ref="I42:AK42" si="14">SUM(I38:I41)</f>
        <v>508</v>
      </c>
      <c r="J42" s="27">
        <f t="shared" si="14"/>
        <v>471</v>
      </c>
      <c r="K42" s="27">
        <f t="shared" si="14"/>
        <v>72</v>
      </c>
      <c r="L42" s="27">
        <f t="shared" si="14"/>
        <v>219</v>
      </c>
      <c r="M42" s="27">
        <f t="shared" si="14"/>
        <v>219</v>
      </c>
      <c r="N42" s="27">
        <f t="shared" si="14"/>
        <v>219</v>
      </c>
      <c r="O42" s="27">
        <f t="shared" si="14"/>
        <v>219</v>
      </c>
      <c r="P42" s="27">
        <f t="shared" si="14"/>
        <v>316</v>
      </c>
      <c r="Q42" s="27">
        <f t="shared" si="14"/>
        <v>122</v>
      </c>
      <c r="R42" s="27">
        <f t="shared" si="14"/>
        <v>372</v>
      </c>
      <c r="S42" s="27">
        <f t="shared" si="14"/>
        <v>237</v>
      </c>
      <c r="T42" s="27">
        <f t="shared" si="14"/>
        <v>396</v>
      </c>
      <c r="U42" s="27">
        <f t="shared" si="14"/>
        <v>212</v>
      </c>
      <c r="V42" s="27">
        <f t="shared" si="14"/>
        <v>270</v>
      </c>
      <c r="W42" s="27">
        <f t="shared" si="14"/>
        <v>238</v>
      </c>
      <c r="X42" s="27">
        <f t="shared" si="14"/>
        <v>256</v>
      </c>
      <c r="Y42" s="27">
        <f t="shared" si="14"/>
        <v>158</v>
      </c>
      <c r="Z42" s="27">
        <f t="shared" si="14"/>
        <v>148</v>
      </c>
      <c r="AA42" s="27">
        <f t="shared" si="14"/>
        <v>96</v>
      </c>
      <c r="AB42" s="27">
        <f t="shared" si="14"/>
        <v>43</v>
      </c>
      <c r="AC42" s="27">
        <f t="shared" si="14"/>
        <v>33</v>
      </c>
      <c r="AD42" s="27">
        <f t="shared" si="14"/>
        <v>3</v>
      </c>
      <c r="AE42" s="27">
        <f t="shared" si="14"/>
        <v>33</v>
      </c>
      <c r="AF42" s="27">
        <f t="shared" si="14"/>
        <v>24</v>
      </c>
      <c r="AG42" s="27">
        <f t="shared" si="14"/>
        <v>33</v>
      </c>
      <c r="AH42" s="27">
        <f t="shared" si="14"/>
        <v>25</v>
      </c>
      <c r="AI42" s="27">
        <f t="shared" si="14"/>
        <v>21</v>
      </c>
      <c r="AJ42" s="99">
        <f t="shared" si="14"/>
        <v>34</v>
      </c>
      <c r="AK42" s="99">
        <f t="shared" si="14"/>
        <v>56</v>
      </c>
      <c r="AL42" s="99">
        <f t="shared" ref="AL42:AM42" si="15">SUM(AL38:AL41)</f>
        <v>23</v>
      </c>
      <c r="AM42" s="99">
        <f t="shared" si="15"/>
        <v>2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</row>
    <row r="43" spans="1:91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>
        <f t="shared" si="2"/>
        <v>1117495</v>
      </c>
      <c r="G43" s="22">
        <f t="shared" si="3"/>
        <v>1092</v>
      </c>
      <c r="H43" s="23">
        <v>114</v>
      </c>
      <c r="I43" s="23">
        <v>96</v>
      </c>
      <c r="J43" s="23">
        <v>97</v>
      </c>
      <c r="K43" s="23">
        <v>13</v>
      </c>
      <c r="L43" s="23">
        <v>53</v>
      </c>
      <c r="M43" s="23">
        <v>40</v>
      </c>
      <c r="N43" s="23">
        <v>68</v>
      </c>
      <c r="O43" s="23">
        <v>70</v>
      </c>
      <c r="P43" s="23">
        <v>59</v>
      </c>
      <c r="Q43" s="23">
        <v>18</v>
      </c>
      <c r="R43" s="23">
        <v>75</v>
      </c>
      <c r="S43" s="23">
        <v>34</v>
      </c>
      <c r="T43" s="23">
        <v>52</v>
      </c>
      <c r="U43" s="23">
        <v>49</v>
      </c>
      <c r="V43" s="23">
        <v>61</v>
      </c>
      <c r="W43" s="23">
        <v>37</v>
      </c>
      <c r="X43" s="23">
        <v>49</v>
      </c>
      <c r="Y43" s="23">
        <v>69</v>
      </c>
      <c r="Z43" s="23">
        <v>9</v>
      </c>
      <c r="AA43" s="23">
        <v>9</v>
      </c>
      <c r="AB43" s="23">
        <v>3</v>
      </c>
      <c r="AC43" s="23">
        <v>2</v>
      </c>
      <c r="AD43" s="23">
        <v>0</v>
      </c>
      <c r="AE43" s="23">
        <v>3</v>
      </c>
      <c r="AF43" s="23">
        <v>2</v>
      </c>
      <c r="AG43" s="23">
        <v>3</v>
      </c>
      <c r="AH43" s="23">
        <v>1</v>
      </c>
      <c r="AI43" s="23">
        <v>1</v>
      </c>
      <c r="AJ43" s="99">
        <v>2</v>
      </c>
      <c r="AK43" s="99">
        <v>1</v>
      </c>
      <c r="AL43" s="99">
        <v>2</v>
      </c>
      <c r="AM43" s="99">
        <v>0</v>
      </c>
    </row>
    <row r="44" spans="1:91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>
        <f t="shared" si="2"/>
        <v>1032270</v>
      </c>
      <c r="G44" s="22">
        <f t="shared" si="3"/>
        <v>1043</v>
      </c>
      <c r="H44" s="23">
        <v>102</v>
      </c>
      <c r="I44" s="23">
        <v>136</v>
      </c>
      <c r="J44" s="23">
        <v>146</v>
      </c>
      <c r="K44" s="23">
        <v>16</v>
      </c>
      <c r="L44" s="23">
        <v>43</v>
      </c>
      <c r="M44" s="23">
        <v>56</v>
      </c>
      <c r="N44" s="23">
        <v>40</v>
      </c>
      <c r="O44" s="23">
        <v>35</v>
      </c>
      <c r="P44" s="23">
        <v>67</v>
      </c>
      <c r="Q44" s="23">
        <v>37</v>
      </c>
      <c r="R44" s="23">
        <v>53</v>
      </c>
      <c r="S44" s="23">
        <v>40</v>
      </c>
      <c r="T44" s="23">
        <v>52</v>
      </c>
      <c r="U44" s="23">
        <v>45</v>
      </c>
      <c r="V44" s="23">
        <v>47</v>
      </c>
      <c r="W44" s="23">
        <v>35</v>
      </c>
      <c r="X44" s="23">
        <v>44</v>
      </c>
      <c r="Y44" s="23">
        <v>18</v>
      </c>
      <c r="Z44" s="23">
        <v>5</v>
      </c>
      <c r="AA44" s="23">
        <v>9</v>
      </c>
      <c r="AB44" s="23">
        <v>2</v>
      </c>
      <c r="AC44" s="23">
        <v>1</v>
      </c>
      <c r="AD44" s="23">
        <v>0</v>
      </c>
      <c r="AE44" s="23">
        <v>3</v>
      </c>
      <c r="AF44" s="23">
        <v>2</v>
      </c>
      <c r="AG44" s="23">
        <v>3</v>
      </c>
      <c r="AH44" s="23">
        <v>1</v>
      </c>
      <c r="AI44" s="23">
        <v>1</v>
      </c>
      <c r="AJ44" s="99">
        <v>2</v>
      </c>
      <c r="AK44" s="99">
        <v>1</v>
      </c>
      <c r="AL44" s="99">
        <v>1</v>
      </c>
      <c r="AM44" s="99">
        <v>0</v>
      </c>
    </row>
    <row r="45" spans="1:91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>
        <f t="shared" si="2"/>
        <v>1667195</v>
      </c>
      <c r="G45" s="22">
        <f t="shared" si="3"/>
        <v>1473</v>
      </c>
      <c r="H45" s="23">
        <v>99</v>
      </c>
      <c r="I45" s="23">
        <v>112</v>
      </c>
      <c r="J45" s="23">
        <v>84</v>
      </c>
      <c r="K45" s="23">
        <v>29</v>
      </c>
      <c r="L45" s="23">
        <v>65</v>
      </c>
      <c r="M45" s="23">
        <v>42</v>
      </c>
      <c r="N45" s="23">
        <v>55</v>
      </c>
      <c r="O45" s="23">
        <v>56</v>
      </c>
      <c r="P45" s="23">
        <v>91</v>
      </c>
      <c r="Q45" s="23">
        <v>17</v>
      </c>
      <c r="R45" s="23">
        <v>149</v>
      </c>
      <c r="S45" s="23">
        <v>87</v>
      </c>
      <c r="T45" s="23">
        <v>108</v>
      </c>
      <c r="U45" s="23">
        <v>56</v>
      </c>
      <c r="V45" s="23">
        <v>81</v>
      </c>
      <c r="W45" s="23">
        <v>90</v>
      </c>
      <c r="X45" s="23">
        <v>70</v>
      </c>
      <c r="Y45" s="23">
        <v>71</v>
      </c>
      <c r="Z45" s="23">
        <v>36</v>
      </c>
      <c r="AA45" s="23">
        <v>21</v>
      </c>
      <c r="AB45" s="23">
        <v>13</v>
      </c>
      <c r="AC45" s="23">
        <v>8</v>
      </c>
      <c r="AD45" s="23">
        <v>1</v>
      </c>
      <c r="AE45" s="23">
        <v>3</v>
      </c>
      <c r="AF45" s="23">
        <v>3</v>
      </c>
      <c r="AG45" s="23">
        <v>3</v>
      </c>
      <c r="AH45" s="23">
        <v>2</v>
      </c>
      <c r="AI45" s="23">
        <v>2</v>
      </c>
      <c r="AJ45" s="99">
        <v>2</v>
      </c>
      <c r="AK45" s="99">
        <v>14</v>
      </c>
      <c r="AL45" s="99">
        <v>2</v>
      </c>
      <c r="AM45" s="99">
        <v>1</v>
      </c>
    </row>
    <row r="46" spans="1:91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>
        <f t="shared" si="2"/>
        <v>1270425</v>
      </c>
      <c r="G46" s="22">
        <f t="shared" si="3"/>
        <v>1261</v>
      </c>
      <c r="H46" s="23">
        <v>100</v>
      </c>
      <c r="I46" s="23">
        <v>155</v>
      </c>
      <c r="J46" s="23">
        <v>137</v>
      </c>
      <c r="K46" s="23">
        <v>16</v>
      </c>
      <c r="L46" s="23">
        <v>47</v>
      </c>
      <c r="M46" s="23">
        <v>64</v>
      </c>
      <c r="N46" s="23">
        <v>51</v>
      </c>
      <c r="O46" s="23">
        <v>63</v>
      </c>
      <c r="P46" s="23">
        <v>93</v>
      </c>
      <c r="Q46" s="23">
        <v>24</v>
      </c>
      <c r="R46" s="23">
        <v>37</v>
      </c>
      <c r="S46" s="23">
        <v>63</v>
      </c>
      <c r="T46" s="23">
        <v>122</v>
      </c>
      <c r="U46" s="23">
        <v>57</v>
      </c>
      <c r="V46" s="23">
        <v>58</v>
      </c>
      <c r="W46" s="23">
        <v>63</v>
      </c>
      <c r="X46" s="23">
        <v>65</v>
      </c>
      <c r="Y46" s="23">
        <v>18</v>
      </c>
      <c r="Z46" s="23">
        <v>5</v>
      </c>
      <c r="AA46" s="23">
        <v>4</v>
      </c>
      <c r="AB46" s="23">
        <v>2</v>
      </c>
      <c r="AC46" s="23">
        <v>2</v>
      </c>
      <c r="AD46" s="23">
        <v>0</v>
      </c>
      <c r="AE46" s="23">
        <v>3</v>
      </c>
      <c r="AF46" s="23">
        <v>2</v>
      </c>
      <c r="AG46" s="23">
        <v>3</v>
      </c>
      <c r="AH46" s="23">
        <v>2</v>
      </c>
      <c r="AI46" s="23">
        <v>1</v>
      </c>
      <c r="AJ46" s="99">
        <v>2</v>
      </c>
      <c r="AK46" s="99">
        <v>1</v>
      </c>
      <c r="AL46" s="99">
        <v>1</v>
      </c>
      <c r="AM46" s="99">
        <v>0</v>
      </c>
    </row>
    <row r="47" spans="1:91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>
        <f t="shared" si="2"/>
        <v>1474980</v>
      </c>
      <c r="G47" s="22">
        <f t="shared" si="3"/>
        <v>1465</v>
      </c>
      <c r="H47" s="23">
        <v>79</v>
      </c>
      <c r="I47" s="23">
        <v>147</v>
      </c>
      <c r="J47" s="23">
        <v>178</v>
      </c>
      <c r="K47" s="23">
        <v>23</v>
      </c>
      <c r="L47" s="23">
        <v>85</v>
      </c>
      <c r="M47" s="23">
        <v>75</v>
      </c>
      <c r="N47" s="23">
        <v>60</v>
      </c>
      <c r="O47" s="23">
        <v>54</v>
      </c>
      <c r="P47" s="23">
        <v>63</v>
      </c>
      <c r="Q47" s="23">
        <v>49</v>
      </c>
      <c r="R47" s="23">
        <v>144</v>
      </c>
      <c r="S47" s="23">
        <v>63</v>
      </c>
      <c r="T47" s="23">
        <v>159</v>
      </c>
      <c r="U47" s="23">
        <v>42</v>
      </c>
      <c r="V47" s="23">
        <v>72</v>
      </c>
      <c r="W47" s="23">
        <v>63</v>
      </c>
      <c r="X47" s="23">
        <v>68</v>
      </c>
      <c r="Y47" s="23">
        <v>18</v>
      </c>
      <c r="Z47" s="23">
        <v>3</v>
      </c>
      <c r="AA47" s="23">
        <v>2</v>
      </c>
      <c r="AB47" s="23">
        <v>0</v>
      </c>
      <c r="AC47" s="23">
        <v>2</v>
      </c>
      <c r="AD47" s="23">
        <v>0</v>
      </c>
      <c r="AE47" s="23">
        <v>3</v>
      </c>
      <c r="AF47" s="23">
        <v>2</v>
      </c>
      <c r="AG47" s="23">
        <v>3</v>
      </c>
      <c r="AH47" s="23">
        <v>2</v>
      </c>
      <c r="AI47" s="23">
        <v>2</v>
      </c>
      <c r="AJ47" s="99">
        <v>2</v>
      </c>
      <c r="AK47" s="99">
        <v>1</v>
      </c>
      <c r="AL47" s="99">
        <v>1</v>
      </c>
      <c r="AM47" s="99">
        <v>0</v>
      </c>
    </row>
    <row r="48" spans="1:91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>
        <f t="shared" si="2"/>
        <v>671950</v>
      </c>
      <c r="G48" s="22">
        <f t="shared" si="3"/>
        <v>666</v>
      </c>
      <c r="H48" s="23">
        <v>33</v>
      </c>
      <c r="I48" s="23">
        <v>91</v>
      </c>
      <c r="J48" s="23">
        <v>42</v>
      </c>
      <c r="K48" s="23">
        <v>8</v>
      </c>
      <c r="L48" s="23">
        <v>23</v>
      </c>
      <c r="M48" s="23">
        <v>39</v>
      </c>
      <c r="N48" s="23">
        <v>42</v>
      </c>
      <c r="O48" s="23">
        <v>38</v>
      </c>
      <c r="P48" s="23">
        <v>48</v>
      </c>
      <c r="Q48" s="23">
        <v>18</v>
      </c>
      <c r="R48" s="23">
        <v>37</v>
      </c>
      <c r="S48" s="23">
        <v>29</v>
      </c>
      <c r="T48" s="23">
        <v>36</v>
      </c>
      <c r="U48" s="23">
        <v>34</v>
      </c>
      <c r="V48" s="23">
        <v>41</v>
      </c>
      <c r="W48" s="23">
        <v>29</v>
      </c>
      <c r="X48" s="23">
        <v>45</v>
      </c>
      <c r="Y48" s="23">
        <v>18</v>
      </c>
      <c r="Z48" s="23">
        <v>5</v>
      </c>
      <c r="AA48" s="23">
        <v>2</v>
      </c>
      <c r="AB48" s="23">
        <v>1</v>
      </c>
      <c r="AC48" s="23">
        <v>1</v>
      </c>
      <c r="AD48" s="23">
        <v>0</v>
      </c>
      <c r="AE48" s="23">
        <v>1</v>
      </c>
      <c r="AF48" s="23">
        <v>1</v>
      </c>
      <c r="AG48" s="23">
        <v>1</v>
      </c>
      <c r="AH48" s="23">
        <v>0</v>
      </c>
      <c r="AI48" s="23">
        <v>0</v>
      </c>
      <c r="AJ48" s="99">
        <v>1</v>
      </c>
      <c r="AK48" s="99">
        <v>1</v>
      </c>
      <c r="AL48" s="99">
        <v>1</v>
      </c>
      <c r="AM48" s="99">
        <v>0</v>
      </c>
    </row>
    <row r="49" spans="1:91" s="29" customFormat="1">
      <c r="A49" s="39"/>
      <c r="B49" s="25"/>
      <c r="C49" s="24"/>
      <c r="D49" s="39"/>
      <c r="E49" s="39"/>
      <c r="F49" s="40">
        <f>SUM(F43:F48)</f>
        <v>7234315</v>
      </c>
      <c r="G49" s="54">
        <f>SUM(G43:G48)</f>
        <v>7000</v>
      </c>
      <c r="H49" s="27">
        <f>SUM(H43:H48)</f>
        <v>527</v>
      </c>
      <c r="I49" s="27">
        <f t="shared" ref="I49:AK49" si="16">SUM(I43:I48)</f>
        <v>737</v>
      </c>
      <c r="J49" s="27">
        <f t="shared" si="16"/>
        <v>684</v>
      </c>
      <c r="K49" s="27">
        <f t="shared" si="16"/>
        <v>105</v>
      </c>
      <c r="L49" s="27">
        <f t="shared" si="16"/>
        <v>316</v>
      </c>
      <c r="M49" s="27">
        <f t="shared" si="16"/>
        <v>316</v>
      </c>
      <c r="N49" s="27">
        <f t="shared" si="16"/>
        <v>316</v>
      </c>
      <c r="O49" s="27">
        <f t="shared" si="16"/>
        <v>316</v>
      </c>
      <c r="P49" s="27">
        <f t="shared" si="16"/>
        <v>421</v>
      </c>
      <c r="Q49" s="27">
        <f t="shared" si="16"/>
        <v>163</v>
      </c>
      <c r="R49" s="27">
        <f t="shared" si="16"/>
        <v>495</v>
      </c>
      <c r="S49" s="27">
        <f t="shared" si="16"/>
        <v>316</v>
      </c>
      <c r="T49" s="27">
        <f t="shared" si="16"/>
        <v>529</v>
      </c>
      <c r="U49" s="27">
        <f t="shared" si="16"/>
        <v>283</v>
      </c>
      <c r="V49" s="27">
        <f t="shared" si="16"/>
        <v>360</v>
      </c>
      <c r="W49" s="27">
        <f t="shared" si="16"/>
        <v>317</v>
      </c>
      <c r="X49" s="27">
        <f t="shared" si="16"/>
        <v>341</v>
      </c>
      <c r="Y49" s="27">
        <f t="shared" si="16"/>
        <v>212</v>
      </c>
      <c r="Z49" s="27">
        <f t="shared" si="16"/>
        <v>63</v>
      </c>
      <c r="AA49" s="27">
        <f t="shared" si="16"/>
        <v>47</v>
      </c>
      <c r="AB49" s="27">
        <f t="shared" si="16"/>
        <v>21</v>
      </c>
      <c r="AC49" s="27">
        <f t="shared" si="16"/>
        <v>16</v>
      </c>
      <c r="AD49" s="27">
        <f t="shared" si="16"/>
        <v>1</v>
      </c>
      <c r="AE49" s="27">
        <f t="shared" si="16"/>
        <v>16</v>
      </c>
      <c r="AF49" s="27">
        <f t="shared" si="16"/>
        <v>12</v>
      </c>
      <c r="AG49" s="27">
        <f t="shared" si="16"/>
        <v>16</v>
      </c>
      <c r="AH49" s="27">
        <f t="shared" si="16"/>
        <v>8</v>
      </c>
      <c r="AI49" s="27">
        <f t="shared" si="16"/>
        <v>7</v>
      </c>
      <c r="AJ49" s="99">
        <f t="shared" si="16"/>
        <v>11</v>
      </c>
      <c r="AK49" s="99">
        <f t="shared" si="16"/>
        <v>19</v>
      </c>
      <c r="AL49" s="99">
        <f t="shared" ref="AL49:AM49" si="17">SUM(AL43:AL48)</f>
        <v>8</v>
      </c>
      <c r="AM49" s="99">
        <f t="shared" si="17"/>
        <v>1</v>
      </c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</row>
    <row r="50" spans="1:91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>
        <f t="shared" si="2"/>
        <v>2141760</v>
      </c>
      <c r="G50" s="22">
        <f t="shared" si="3"/>
        <v>1509</v>
      </c>
      <c r="H50" s="23">
        <v>103</v>
      </c>
      <c r="I50" s="23">
        <v>144</v>
      </c>
      <c r="J50" s="23">
        <v>134</v>
      </c>
      <c r="K50" s="23">
        <v>21</v>
      </c>
      <c r="L50" s="23">
        <v>62</v>
      </c>
      <c r="M50" s="23">
        <v>62</v>
      </c>
      <c r="N50" s="23">
        <v>62</v>
      </c>
      <c r="O50" s="23">
        <v>62</v>
      </c>
      <c r="P50" s="23">
        <v>82</v>
      </c>
      <c r="Q50" s="23">
        <v>32</v>
      </c>
      <c r="R50" s="23">
        <v>78</v>
      </c>
      <c r="S50" s="23">
        <v>50</v>
      </c>
      <c r="T50" s="23">
        <v>84</v>
      </c>
      <c r="U50" s="23">
        <v>45</v>
      </c>
      <c r="V50" s="23">
        <v>57</v>
      </c>
      <c r="W50" s="23">
        <v>50</v>
      </c>
      <c r="X50" s="23">
        <v>54</v>
      </c>
      <c r="Y50" s="23">
        <v>51</v>
      </c>
      <c r="Z50" s="23">
        <v>75</v>
      </c>
      <c r="AA50" s="23">
        <v>54</v>
      </c>
      <c r="AB50" s="23">
        <v>24</v>
      </c>
      <c r="AC50" s="23">
        <v>20</v>
      </c>
      <c r="AD50" s="23">
        <v>1</v>
      </c>
      <c r="AE50" s="23">
        <v>10</v>
      </c>
      <c r="AF50" s="23">
        <v>8</v>
      </c>
      <c r="AG50" s="23">
        <v>10</v>
      </c>
      <c r="AH50" s="23">
        <v>8</v>
      </c>
      <c r="AI50" s="23">
        <v>7</v>
      </c>
      <c r="AJ50" s="99">
        <v>11</v>
      </c>
      <c r="AK50" s="99">
        <v>36</v>
      </c>
      <c r="AL50" s="99">
        <v>11</v>
      </c>
      <c r="AM50" s="99">
        <v>1</v>
      </c>
    </row>
    <row r="51" spans="1:91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>
        <f t="shared" si="2"/>
        <v>1783635</v>
      </c>
      <c r="G51" s="22">
        <f t="shared" si="3"/>
        <v>1252</v>
      </c>
      <c r="H51" s="23">
        <v>71</v>
      </c>
      <c r="I51" s="23">
        <v>100</v>
      </c>
      <c r="J51" s="23">
        <v>93</v>
      </c>
      <c r="K51" s="23">
        <v>14</v>
      </c>
      <c r="L51" s="23">
        <v>43</v>
      </c>
      <c r="M51" s="23">
        <v>43</v>
      </c>
      <c r="N51" s="23">
        <v>43</v>
      </c>
      <c r="O51" s="23">
        <v>43</v>
      </c>
      <c r="P51" s="23">
        <v>57</v>
      </c>
      <c r="Q51" s="23">
        <v>22</v>
      </c>
      <c r="R51" s="23">
        <v>96</v>
      </c>
      <c r="S51" s="23">
        <v>62</v>
      </c>
      <c r="T51" s="23">
        <v>103</v>
      </c>
      <c r="U51" s="23">
        <v>55</v>
      </c>
      <c r="V51" s="23">
        <v>70</v>
      </c>
      <c r="W51" s="23">
        <v>62</v>
      </c>
      <c r="X51" s="23">
        <v>67</v>
      </c>
      <c r="Y51" s="23">
        <v>25</v>
      </c>
      <c r="Z51" s="23">
        <v>37</v>
      </c>
      <c r="AA51" s="23">
        <v>27</v>
      </c>
      <c r="AB51" s="23">
        <v>12</v>
      </c>
      <c r="AC51" s="23">
        <v>7</v>
      </c>
      <c r="AD51" s="23">
        <v>1</v>
      </c>
      <c r="AE51" s="23">
        <v>15</v>
      </c>
      <c r="AF51" s="23">
        <v>11</v>
      </c>
      <c r="AG51" s="23">
        <v>15</v>
      </c>
      <c r="AH51" s="23">
        <v>10</v>
      </c>
      <c r="AI51" s="23">
        <v>9</v>
      </c>
      <c r="AJ51" s="99">
        <v>16</v>
      </c>
      <c r="AK51" s="99">
        <v>13</v>
      </c>
      <c r="AL51" s="99">
        <v>9</v>
      </c>
      <c r="AM51" s="99">
        <v>1</v>
      </c>
    </row>
    <row r="52" spans="1:91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>
        <f t="shared" si="2"/>
        <v>1989410</v>
      </c>
      <c r="G52" s="22">
        <f t="shared" si="3"/>
        <v>1418</v>
      </c>
      <c r="H52" s="23">
        <v>95</v>
      </c>
      <c r="I52" s="23">
        <v>132</v>
      </c>
      <c r="J52" s="23">
        <v>123</v>
      </c>
      <c r="K52" s="23">
        <v>19</v>
      </c>
      <c r="L52" s="23">
        <v>56</v>
      </c>
      <c r="M52" s="23">
        <v>56</v>
      </c>
      <c r="N52" s="23">
        <v>56</v>
      </c>
      <c r="O52" s="23">
        <v>56</v>
      </c>
      <c r="P52" s="23">
        <v>76</v>
      </c>
      <c r="Q52" s="23">
        <v>30</v>
      </c>
      <c r="R52" s="23">
        <v>89</v>
      </c>
      <c r="S52" s="23">
        <v>56</v>
      </c>
      <c r="T52" s="23">
        <v>95</v>
      </c>
      <c r="U52" s="23">
        <v>51</v>
      </c>
      <c r="V52" s="23">
        <v>65</v>
      </c>
      <c r="W52" s="23">
        <v>57</v>
      </c>
      <c r="X52" s="23">
        <v>61</v>
      </c>
      <c r="Y52" s="23">
        <v>32</v>
      </c>
      <c r="Z52" s="23">
        <v>46</v>
      </c>
      <c r="AA52" s="23">
        <v>33</v>
      </c>
      <c r="AB52" s="23">
        <v>15</v>
      </c>
      <c r="AC52" s="23">
        <v>12</v>
      </c>
      <c r="AD52" s="23">
        <v>1</v>
      </c>
      <c r="AE52" s="23">
        <v>15</v>
      </c>
      <c r="AF52" s="23">
        <v>11</v>
      </c>
      <c r="AG52" s="23">
        <v>15</v>
      </c>
      <c r="AH52" s="23">
        <v>11</v>
      </c>
      <c r="AI52" s="23">
        <v>10</v>
      </c>
      <c r="AJ52" s="99">
        <v>14</v>
      </c>
      <c r="AK52" s="99">
        <v>19</v>
      </c>
      <c r="AL52" s="99">
        <v>10</v>
      </c>
      <c r="AM52" s="99">
        <v>1</v>
      </c>
    </row>
    <row r="53" spans="1:91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>
        <f t="shared" si="2"/>
        <v>2675165</v>
      </c>
      <c r="G53" s="22">
        <f t="shared" si="3"/>
        <v>1875</v>
      </c>
      <c r="H53" s="23">
        <v>126</v>
      </c>
      <c r="I53" s="23">
        <v>177</v>
      </c>
      <c r="J53" s="23">
        <v>164</v>
      </c>
      <c r="K53" s="23">
        <v>25</v>
      </c>
      <c r="L53" s="23">
        <v>76</v>
      </c>
      <c r="M53" s="23">
        <v>76</v>
      </c>
      <c r="N53" s="23">
        <v>76</v>
      </c>
      <c r="O53" s="23">
        <v>76</v>
      </c>
      <c r="P53" s="23">
        <v>101</v>
      </c>
      <c r="Q53" s="23">
        <v>39</v>
      </c>
      <c r="R53" s="23">
        <v>108</v>
      </c>
      <c r="S53" s="23">
        <v>69</v>
      </c>
      <c r="T53" s="23">
        <v>115</v>
      </c>
      <c r="U53" s="23">
        <v>61</v>
      </c>
      <c r="V53" s="23">
        <v>78</v>
      </c>
      <c r="W53" s="23">
        <v>69</v>
      </c>
      <c r="X53" s="23">
        <v>74</v>
      </c>
      <c r="Y53" s="23">
        <v>51</v>
      </c>
      <c r="Z53" s="23">
        <v>75</v>
      </c>
      <c r="AA53" s="23">
        <v>53</v>
      </c>
      <c r="AB53" s="23">
        <v>24</v>
      </c>
      <c r="AC53" s="23">
        <v>19</v>
      </c>
      <c r="AD53" s="23">
        <v>1</v>
      </c>
      <c r="AE53" s="23">
        <v>18</v>
      </c>
      <c r="AF53" s="23">
        <v>14</v>
      </c>
      <c r="AG53" s="23">
        <v>18</v>
      </c>
      <c r="AH53" s="23">
        <v>13</v>
      </c>
      <c r="AI53" s="23">
        <v>12</v>
      </c>
      <c r="AJ53" s="99">
        <v>19</v>
      </c>
      <c r="AK53" s="99">
        <v>34</v>
      </c>
      <c r="AL53" s="99">
        <v>13</v>
      </c>
      <c r="AM53" s="99">
        <v>1</v>
      </c>
    </row>
    <row r="54" spans="1:91" s="29" customFormat="1">
      <c r="A54" s="56"/>
      <c r="B54" s="25"/>
      <c r="C54" s="24"/>
      <c r="D54" s="56"/>
      <c r="E54" s="56"/>
      <c r="F54" s="40">
        <f>SUM(F50:F53)</f>
        <v>8589970</v>
      </c>
      <c r="G54" s="54">
        <f>SUM(G50:G53)</f>
        <v>6054</v>
      </c>
      <c r="H54" s="27">
        <f>SUM(H50:H53)</f>
        <v>395</v>
      </c>
      <c r="I54" s="27">
        <f t="shared" ref="I54:AK54" si="18">SUM(I50:I53)</f>
        <v>553</v>
      </c>
      <c r="J54" s="27">
        <f t="shared" si="18"/>
        <v>514</v>
      </c>
      <c r="K54" s="27">
        <f t="shared" si="18"/>
        <v>79</v>
      </c>
      <c r="L54" s="27">
        <f t="shared" si="18"/>
        <v>237</v>
      </c>
      <c r="M54" s="27">
        <f t="shared" si="18"/>
        <v>237</v>
      </c>
      <c r="N54" s="27">
        <f t="shared" si="18"/>
        <v>237</v>
      </c>
      <c r="O54" s="27">
        <f t="shared" si="18"/>
        <v>237</v>
      </c>
      <c r="P54" s="27">
        <f t="shared" si="18"/>
        <v>316</v>
      </c>
      <c r="Q54" s="27">
        <f t="shared" si="18"/>
        <v>123</v>
      </c>
      <c r="R54" s="27">
        <f t="shared" si="18"/>
        <v>371</v>
      </c>
      <c r="S54" s="27">
        <f t="shared" si="18"/>
        <v>237</v>
      </c>
      <c r="T54" s="27">
        <f t="shared" si="18"/>
        <v>397</v>
      </c>
      <c r="U54" s="27">
        <f t="shared" si="18"/>
        <v>212</v>
      </c>
      <c r="V54" s="27">
        <f t="shared" si="18"/>
        <v>270</v>
      </c>
      <c r="W54" s="27">
        <f t="shared" si="18"/>
        <v>238</v>
      </c>
      <c r="X54" s="27">
        <f t="shared" si="18"/>
        <v>256</v>
      </c>
      <c r="Y54" s="27">
        <f t="shared" si="18"/>
        <v>159</v>
      </c>
      <c r="Z54" s="27">
        <f t="shared" si="18"/>
        <v>233</v>
      </c>
      <c r="AA54" s="27">
        <f t="shared" si="18"/>
        <v>167</v>
      </c>
      <c r="AB54" s="27">
        <f t="shared" si="18"/>
        <v>75</v>
      </c>
      <c r="AC54" s="27">
        <f t="shared" si="18"/>
        <v>58</v>
      </c>
      <c r="AD54" s="27">
        <f t="shared" si="18"/>
        <v>4</v>
      </c>
      <c r="AE54" s="27">
        <f t="shared" si="18"/>
        <v>58</v>
      </c>
      <c r="AF54" s="27">
        <f t="shared" si="18"/>
        <v>44</v>
      </c>
      <c r="AG54" s="27">
        <f t="shared" si="18"/>
        <v>58</v>
      </c>
      <c r="AH54" s="27">
        <f t="shared" si="18"/>
        <v>42</v>
      </c>
      <c r="AI54" s="27">
        <f t="shared" si="18"/>
        <v>38</v>
      </c>
      <c r="AJ54" s="99">
        <f t="shared" si="18"/>
        <v>60</v>
      </c>
      <c r="AK54" s="99">
        <f t="shared" si="18"/>
        <v>102</v>
      </c>
      <c r="AL54" s="99">
        <f t="shared" ref="AL54:AM54" si="19">SUM(AL50:AL53)</f>
        <v>43</v>
      </c>
      <c r="AM54" s="99">
        <f t="shared" si="19"/>
        <v>4</v>
      </c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</row>
    <row r="55" spans="1:91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>
        <f t="shared" si="2"/>
        <v>3077225</v>
      </c>
      <c r="G55" s="22">
        <f t="shared" si="3"/>
        <v>1962</v>
      </c>
      <c r="H55" s="23">
        <v>122</v>
      </c>
      <c r="I55" s="23">
        <v>171</v>
      </c>
      <c r="J55" s="23">
        <v>160</v>
      </c>
      <c r="K55" s="23">
        <v>25</v>
      </c>
      <c r="L55" s="23">
        <v>73</v>
      </c>
      <c r="M55" s="23">
        <v>61</v>
      </c>
      <c r="N55" s="23">
        <v>75</v>
      </c>
      <c r="O55" s="23">
        <v>75</v>
      </c>
      <c r="P55" s="23">
        <v>96</v>
      </c>
      <c r="Q55" s="23">
        <v>38</v>
      </c>
      <c r="R55" s="23">
        <v>114</v>
      </c>
      <c r="S55" s="23">
        <v>73</v>
      </c>
      <c r="T55" s="23">
        <v>122</v>
      </c>
      <c r="U55" s="23">
        <v>65</v>
      </c>
      <c r="V55" s="23">
        <v>83</v>
      </c>
      <c r="W55" s="23">
        <v>73</v>
      </c>
      <c r="X55" s="23">
        <v>79</v>
      </c>
      <c r="Y55" s="23">
        <v>49</v>
      </c>
      <c r="Z55" s="23">
        <v>82</v>
      </c>
      <c r="AA55" s="23">
        <v>79</v>
      </c>
      <c r="AB55" s="23">
        <v>35</v>
      </c>
      <c r="AC55" s="23">
        <v>25</v>
      </c>
      <c r="AD55" s="23">
        <v>2</v>
      </c>
      <c r="AE55" s="23">
        <v>20</v>
      </c>
      <c r="AF55" s="23">
        <v>16</v>
      </c>
      <c r="AG55" s="23">
        <v>21</v>
      </c>
      <c r="AH55" s="23">
        <v>17</v>
      </c>
      <c r="AI55" s="23">
        <v>15</v>
      </c>
      <c r="AJ55" s="99">
        <v>23</v>
      </c>
      <c r="AK55" s="99">
        <v>54</v>
      </c>
      <c r="AL55" s="99">
        <v>17</v>
      </c>
      <c r="AM55" s="99">
        <v>2</v>
      </c>
    </row>
    <row r="56" spans="1:91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>
        <f t="shared" si="2"/>
        <v>2097590</v>
      </c>
      <c r="G56" s="22">
        <f t="shared" si="3"/>
        <v>1412</v>
      </c>
      <c r="H56" s="23">
        <v>95</v>
      </c>
      <c r="I56" s="23">
        <v>133</v>
      </c>
      <c r="J56" s="23">
        <v>123</v>
      </c>
      <c r="K56" s="23">
        <v>19</v>
      </c>
      <c r="L56" s="23">
        <v>57</v>
      </c>
      <c r="M56" s="23">
        <v>59</v>
      </c>
      <c r="N56" s="23">
        <v>55</v>
      </c>
      <c r="O56" s="23">
        <v>55</v>
      </c>
      <c r="P56" s="23">
        <v>70</v>
      </c>
      <c r="Q56" s="23">
        <v>27</v>
      </c>
      <c r="R56" s="23">
        <v>82</v>
      </c>
      <c r="S56" s="23">
        <v>52</v>
      </c>
      <c r="T56" s="23">
        <v>88</v>
      </c>
      <c r="U56" s="23">
        <v>46</v>
      </c>
      <c r="V56" s="23">
        <v>60</v>
      </c>
      <c r="W56" s="23">
        <v>53</v>
      </c>
      <c r="X56" s="23">
        <v>56</v>
      </c>
      <c r="Y56" s="23">
        <v>35</v>
      </c>
      <c r="Z56" s="23">
        <v>58</v>
      </c>
      <c r="AA56" s="23">
        <v>37</v>
      </c>
      <c r="AB56" s="23">
        <v>17</v>
      </c>
      <c r="AC56" s="23">
        <v>13</v>
      </c>
      <c r="AD56" s="23">
        <v>1</v>
      </c>
      <c r="AE56" s="23">
        <v>15</v>
      </c>
      <c r="AF56" s="23">
        <v>11</v>
      </c>
      <c r="AG56" s="23">
        <v>14</v>
      </c>
      <c r="AH56" s="23">
        <v>12</v>
      </c>
      <c r="AI56" s="23">
        <v>11</v>
      </c>
      <c r="AJ56" s="99">
        <v>18</v>
      </c>
      <c r="AK56" s="99">
        <v>27</v>
      </c>
      <c r="AL56" s="99">
        <v>12</v>
      </c>
      <c r="AM56" s="99">
        <v>1</v>
      </c>
    </row>
    <row r="57" spans="1:91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>
        <f t="shared" si="2"/>
        <v>2126085</v>
      </c>
      <c r="G57" s="22">
        <f t="shared" si="3"/>
        <v>1359</v>
      </c>
      <c r="H57" s="23">
        <v>91</v>
      </c>
      <c r="I57" s="23">
        <v>127</v>
      </c>
      <c r="J57" s="23">
        <v>118</v>
      </c>
      <c r="K57" s="23">
        <v>18</v>
      </c>
      <c r="L57" s="23">
        <v>55</v>
      </c>
      <c r="M57" s="23">
        <v>55</v>
      </c>
      <c r="N57" s="23">
        <v>50</v>
      </c>
      <c r="O57" s="23">
        <v>50</v>
      </c>
      <c r="P57" s="23">
        <v>64</v>
      </c>
      <c r="Q57" s="23">
        <v>25</v>
      </c>
      <c r="R57" s="23">
        <v>75</v>
      </c>
      <c r="S57" s="23">
        <v>48</v>
      </c>
      <c r="T57" s="23">
        <v>80</v>
      </c>
      <c r="U57" s="23">
        <v>43</v>
      </c>
      <c r="V57" s="23">
        <v>54</v>
      </c>
      <c r="W57" s="23">
        <v>48</v>
      </c>
      <c r="X57" s="23">
        <v>52</v>
      </c>
      <c r="Y57" s="23">
        <v>32</v>
      </c>
      <c r="Z57" s="23">
        <v>53</v>
      </c>
      <c r="AA57" s="23">
        <v>49</v>
      </c>
      <c r="AB57" s="23">
        <v>22</v>
      </c>
      <c r="AC57" s="23">
        <v>17</v>
      </c>
      <c r="AD57" s="23">
        <v>1</v>
      </c>
      <c r="AE57" s="23">
        <v>16</v>
      </c>
      <c r="AF57" s="23">
        <v>12</v>
      </c>
      <c r="AG57" s="23">
        <v>15</v>
      </c>
      <c r="AH57" s="23">
        <v>13</v>
      </c>
      <c r="AI57" s="23">
        <v>12</v>
      </c>
      <c r="AJ57" s="99">
        <v>18</v>
      </c>
      <c r="AK57" s="99">
        <v>31</v>
      </c>
      <c r="AL57" s="99">
        <v>14</v>
      </c>
      <c r="AM57" s="99">
        <v>1</v>
      </c>
    </row>
    <row r="58" spans="1:91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>
        <f t="shared" si="2"/>
        <v>1990895</v>
      </c>
      <c r="G58" s="22">
        <f t="shared" si="3"/>
        <v>1388</v>
      </c>
      <c r="H58" s="23">
        <v>87</v>
      </c>
      <c r="I58" s="23">
        <v>122</v>
      </c>
      <c r="J58" s="23">
        <v>113</v>
      </c>
      <c r="K58" s="23">
        <v>17</v>
      </c>
      <c r="L58" s="23">
        <v>52</v>
      </c>
      <c r="M58" s="23">
        <v>62</v>
      </c>
      <c r="N58" s="23">
        <v>57</v>
      </c>
      <c r="O58" s="23">
        <v>57</v>
      </c>
      <c r="P58" s="23">
        <v>73</v>
      </c>
      <c r="Q58" s="23">
        <v>28</v>
      </c>
      <c r="R58" s="23">
        <v>85</v>
      </c>
      <c r="S58" s="23">
        <v>55</v>
      </c>
      <c r="T58" s="23">
        <v>91</v>
      </c>
      <c r="U58" s="23">
        <v>49</v>
      </c>
      <c r="V58" s="23">
        <v>62</v>
      </c>
      <c r="W58" s="23">
        <v>55</v>
      </c>
      <c r="X58" s="23">
        <v>59</v>
      </c>
      <c r="Y58" s="23">
        <v>36</v>
      </c>
      <c r="Z58" s="23">
        <v>61</v>
      </c>
      <c r="AA58" s="23">
        <v>32</v>
      </c>
      <c r="AB58" s="23">
        <v>14</v>
      </c>
      <c r="AC58" s="23">
        <v>11</v>
      </c>
      <c r="AD58" s="23">
        <v>1</v>
      </c>
      <c r="AE58" s="23">
        <v>15</v>
      </c>
      <c r="AF58" s="23">
        <v>10</v>
      </c>
      <c r="AG58" s="23">
        <v>14</v>
      </c>
      <c r="AH58" s="23">
        <v>12</v>
      </c>
      <c r="AI58" s="23">
        <v>10</v>
      </c>
      <c r="AJ58" s="99">
        <v>18</v>
      </c>
      <c r="AK58" s="99">
        <v>18</v>
      </c>
      <c r="AL58" s="99">
        <v>12</v>
      </c>
      <c r="AM58" s="99">
        <v>0</v>
      </c>
    </row>
    <row r="59" spans="1:91" s="29" customFormat="1">
      <c r="A59" s="56"/>
      <c r="B59" s="25"/>
      <c r="C59" s="24"/>
      <c r="D59" s="56"/>
      <c r="E59" s="56"/>
      <c r="F59" s="40">
        <f>SUM(F55:F58)</f>
        <v>9291795</v>
      </c>
      <c r="G59" s="54">
        <f>SUM(G55:G58)</f>
        <v>6121</v>
      </c>
      <c r="H59" s="27">
        <f>SUM(H55:H58)</f>
        <v>395</v>
      </c>
      <c r="I59" s="27">
        <f t="shared" ref="I59:AK59" si="20">SUM(I55:I58)</f>
        <v>553</v>
      </c>
      <c r="J59" s="27">
        <f t="shared" si="20"/>
        <v>514</v>
      </c>
      <c r="K59" s="27">
        <f t="shared" si="20"/>
        <v>79</v>
      </c>
      <c r="L59" s="27">
        <f t="shared" si="20"/>
        <v>237</v>
      </c>
      <c r="M59" s="27">
        <f t="shared" si="20"/>
        <v>237</v>
      </c>
      <c r="N59" s="27">
        <f t="shared" si="20"/>
        <v>237</v>
      </c>
      <c r="O59" s="27">
        <f t="shared" si="20"/>
        <v>237</v>
      </c>
      <c r="P59" s="27">
        <f t="shared" si="20"/>
        <v>303</v>
      </c>
      <c r="Q59" s="27">
        <f t="shared" si="20"/>
        <v>118</v>
      </c>
      <c r="R59" s="27">
        <f t="shared" si="20"/>
        <v>356</v>
      </c>
      <c r="S59" s="27">
        <f t="shared" si="20"/>
        <v>228</v>
      </c>
      <c r="T59" s="27">
        <f t="shared" si="20"/>
        <v>381</v>
      </c>
      <c r="U59" s="27">
        <f t="shared" si="20"/>
        <v>203</v>
      </c>
      <c r="V59" s="27">
        <f t="shared" si="20"/>
        <v>259</v>
      </c>
      <c r="W59" s="27">
        <f t="shared" si="20"/>
        <v>229</v>
      </c>
      <c r="X59" s="27">
        <f t="shared" si="20"/>
        <v>246</v>
      </c>
      <c r="Y59" s="27">
        <f t="shared" si="20"/>
        <v>152</v>
      </c>
      <c r="Z59" s="27">
        <f t="shared" si="20"/>
        <v>254</v>
      </c>
      <c r="AA59" s="27">
        <f t="shared" si="20"/>
        <v>197</v>
      </c>
      <c r="AB59" s="27">
        <f t="shared" si="20"/>
        <v>88</v>
      </c>
      <c r="AC59" s="27">
        <f t="shared" si="20"/>
        <v>66</v>
      </c>
      <c r="AD59" s="27">
        <f t="shared" si="20"/>
        <v>5</v>
      </c>
      <c r="AE59" s="27">
        <f t="shared" si="20"/>
        <v>66</v>
      </c>
      <c r="AF59" s="27">
        <f t="shared" si="20"/>
        <v>49</v>
      </c>
      <c r="AG59" s="27">
        <f t="shared" si="20"/>
        <v>64</v>
      </c>
      <c r="AH59" s="27">
        <f t="shared" si="20"/>
        <v>54</v>
      </c>
      <c r="AI59" s="27">
        <f t="shared" si="20"/>
        <v>48</v>
      </c>
      <c r="AJ59" s="99">
        <f t="shared" si="20"/>
        <v>77</v>
      </c>
      <c r="AK59" s="99">
        <f t="shared" si="20"/>
        <v>130</v>
      </c>
      <c r="AL59" s="99">
        <f t="shared" ref="AL59:AM59" si="21">SUM(AL55:AL58)</f>
        <v>55</v>
      </c>
      <c r="AM59" s="99">
        <f t="shared" si="21"/>
        <v>4</v>
      </c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</row>
    <row r="60" spans="1:91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>
        <f t="shared" si="2"/>
        <v>5038875</v>
      </c>
      <c r="G60" s="22">
        <f t="shared" si="3"/>
        <v>2958</v>
      </c>
      <c r="H60" s="23">
        <v>184</v>
      </c>
      <c r="I60" s="23">
        <v>256</v>
      </c>
      <c r="J60" s="23">
        <v>239</v>
      </c>
      <c r="K60" s="23">
        <v>36</v>
      </c>
      <c r="L60" s="23">
        <v>110</v>
      </c>
      <c r="M60" s="23">
        <v>110</v>
      </c>
      <c r="N60" s="23">
        <v>110</v>
      </c>
      <c r="O60" s="23">
        <v>110</v>
      </c>
      <c r="P60" s="23">
        <v>147</v>
      </c>
      <c r="Q60" s="23">
        <v>56</v>
      </c>
      <c r="R60" s="23">
        <v>172</v>
      </c>
      <c r="S60" s="23">
        <v>110</v>
      </c>
      <c r="T60" s="23">
        <v>184</v>
      </c>
      <c r="U60" s="23">
        <v>99</v>
      </c>
      <c r="V60" s="23">
        <v>125</v>
      </c>
      <c r="W60" s="23">
        <v>111</v>
      </c>
      <c r="X60" s="23">
        <v>118</v>
      </c>
      <c r="Y60" s="23">
        <v>74</v>
      </c>
      <c r="Z60" s="23">
        <v>105</v>
      </c>
      <c r="AA60" s="23">
        <v>78</v>
      </c>
      <c r="AB60" s="23">
        <v>35</v>
      </c>
      <c r="AC60" s="23">
        <v>37</v>
      </c>
      <c r="AD60" s="23">
        <v>1</v>
      </c>
      <c r="AE60" s="23">
        <v>37</v>
      </c>
      <c r="AF60" s="23">
        <v>27</v>
      </c>
      <c r="AG60" s="23">
        <v>37</v>
      </c>
      <c r="AH60" s="23">
        <v>36</v>
      </c>
      <c r="AI60" s="23">
        <v>34</v>
      </c>
      <c r="AJ60" s="99">
        <v>53</v>
      </c>
      <c r="AK60" s="99">
        <v>89</v>
      </c>
      <c r="AL60" s="99">
        <v>37</v>
      </c>
      <c r="AM60" s="99">
        <v>1</v>
      </c>
    </row>
    <row r="61" spans="1:91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>
        <f t="shared" si="2"/>
        <v>1660705</v>
      </c>
      <c r="G61" s="22">
        <f t="shared" si="3"/>
        <v>1168</v>
      </c>
      <c r="H61" s="23">
        <v>76</v>
      </c>
      <c r="I61" s="23">
        <v>107</v>
      </c>
      <c r="J61" s="23">
        <v>99</v>
      </c>
      <c r="K61" s="23">
        <v>15</v>
      </c>
      <c r="L61" s="23">
        <v>46</v>
      </c>
      <c r="M61" s="23">
        <v>46</v>
      </c>
      <c r="N61" s="23">
        <v>46</v>
      </c>
      <c r="O61" s="23">
        <v>46</v>
      </c>
      <c r="P61" s="23">
        <v>61</v>
      </c>
      <c r="Q61" s="23">
        <v>24</v>
      </c>
      <c r="R61" s="23">
        <v>72</v>
      </c>
      <c r="S61" s="23">
        <v>46</v>
      </c>
      <c r="T61" s="23">
        <v>77</v>
      </c>
      <c r="U61" s="23">
        <v>41</v>
      </c>
      <c r="V61" s="23">
        <v>52</v>
      </c>
      <c r="W61" s="23">
        <v>46</v>
      </c>
      <c r="X61" s="23">
        <v>50</v>
      </c>
      <c r="Y61" s="23">
        <v>31</v>
      </c>
      <c r="Z61" s="23">
        <v>44</v>
      </c>
      <c r="AA61" s="23">
        <v>33</v>
      </c>
      <c r="AB61" s="23">
        <v>15</v>
      </c>
      <c r="AC61" s="23">
        <v>9</v>
      </c>
      <c r="AD61" s="23">
        <v>1</v>
      </c>
      <c r="AE61" s="23">
        <v>9</v>
      </c>
      <c r="AF61" s="23">
        <v>7</v>
      </c>
      <c r="AG61" s="23">
        <v>9</v>
      </c>
      <c r="AH61" s="23">
        <v>9</v>
      </c>
      <c r="AI61" s="23">
        <v>8</v>
      </c>
      <c r="AJ61" s="99">
        <v>12</v>
      </c>
      <c r="AK61" s="99">
        <v>21</v>
      </c>
      <c r="AL61" s="99">
        <v>9</v>
      </c>
      <c r="AM61" s="99">
        <v>1</v>
      </c>
    </row>
    <row r="62" spans="1:91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>
        <f t="shared" si="2"/>
        <v>1970000</v>
      </c>
      <c r="G62" s="22">
        <f t="shared" si="3"/>
        <v>1376</v>
      </c>
      <c r="H62" s="23">
        <v>90</v>
      </c>
      <c r="I62" s="23">
        <v>126</v>
      </c>
      <c r="J62" s="23">
        <v>117</v>
      </c>
      <c r="K62" s="23">
        <v>18</v>
      </c>
      <c r="L62" s="23">
        <v>54</v>
      </c>
      <c r="M62" s="23">
        <v>54</v>
      </c>
      <c r="N62" s="23">
        <v>54</v>
      </c>
      <c r="O62" s="23">
        <v>54</v>
      </c>
      <c r="P62" s="23">
        <v>72</v>
      </c>
      <c r="Q62" s="23">
        <v>28</v>
      </c>
      <c r="R62" s="23">
        <v>85</v>
      </c>
      <c r="S62" s="23">
        <v>54</v>
      </c>
      <c r="T62" s="23">
        <v>91</v>
      </c>
      <c r="U62" s="23">
        <v>48</v>
      </c>
      <c r="V62" s="23">
        <v>62</v>
      </c>
      <c r="W62" s="23">
        <v>54</v>
      </c>
      <c r="X62" s="23">
        <v>58</v>
      </c>
      <c r="Y62" s="23">
        <v>36</v>
      </c>
      <c r="Z62" s="23">
        <v>52</v>
      </c>
      <c r="AA62" s="23">
        <v>38</v>
      </c>
      <c r="AB62" s="23">
        <v>17</v>
      </c>
      <c r="AC62" s="23">
        <v>11</v>
      </c>
      <c r="AD62" s="23">
        <v>1</v>
      </c>
      <c r="AE62" s="23">
        <v>11</v>
      </c>
      <c r="AF62" s="23">
        <v>8</v>
      </c>
      <c r="AG62" s="23">
        <v>11</v>
      </c>
      <c r="AH62" s="23">
        <v>10</v>
      </c>
      <c r="AI62" s="23">
        <v>9</v>
      </c>
      <c r="AJ62" s="99">
        <v>15</v>
      </c>
      <c r="AK62" s="99">
        <v>26</v>
      </c>
      <c r="AL62" s="99">
        <v>11</v>
      </c>
      <c r="AM62" s="99">
        <v>1</v>
      </c>
    </row>
    <row r="63" spans="1:91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>
        <f t="shared" si="2"/>
        <v>1941205</v>
      </c>
      <c r="G63" s="22">
        <f t="shared" si="3"/>
        <v>1354</v>
      </c>
      <c r="H63" s="23">
        <v>89</v>
      </c>
      <c r="I63" s="23">
        <v>124</v>
      </c>
      <c r="J63" s="23">
        <v>115</v>
      </c>
      <c r="K63" s="23">
        <v>18</v>
      </c>
      <c r="L63" s="23">
        <v>53</v>
      </c>
      <c r="M63" s="23">
        <v>53</v>
      </c>
      <c r="N63" s="23">
        <v>53</v>
      </c>
      <c r="O63" s="23">
        <v>53</v>
      </c>
      <c r="P63" s="23">
        <v>71</v>
      </c>
      <c r="Q63" s="23">
        <v>27</v>
      </c>
      <c r="R63" s="23">
        <v>83</v>
      </c>
      <c r="S63" s="23">
        <v>53</v>
      </c>
      <c r="T63" s="23">
        <v>89</v>
      </c>
      <c r="U63" s="23">
        <v>48</v>
      </c>
      <c r="V63" s="23">
        <v>60</v>
      </c>
      <c r="W63" s="23">
        <v>53</v>
      </c>
      <c r="X63" s="23">
        <v>57</v>
      </c>
      <c r="Y63" s="23">
        <v>36</v>
      </c>
      <c r="Z63" s="23">
        <v>51</v>
      </c>
      <c r="AA63" s="23">
        <v>38</v>
      </c>
      <c r="AB63" s="23">
        <v>17</v>
      </c>
      <c r="AC63" s="23">
        <v>11</v>
      </c>
      <c r="AD63" s="23">
        <v>1</v>
      </c>
      <c r="AE63" s="23">
        <v>11</v>
      </c>
      <c r="AF63" s="23">
        <v>8</v>
      </c>
      <c r="AG63" s="23">
        <v>11</v>
      </c>
      <c r="AH63" s="23">
        <v>10</v>
      </c>
      <c r="AI63" s="23">
        <v>9</v>
      </c>
      <c r="AJ63" s="99">
        <v>15</v>
      </c>
      <c r="AK63" s="99">
        <v>25</v>
      </c>
      <c r="AL63" s="99">
        <v>11</v>
      </c>
      <c r="AM63" s="99">
        <v>1</v>
      </c>
    </row>
    <row r="64" spans="1:91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>
        <f t="shared" si="2"/>
        <v>1302355</v>
      </c>
      <c r="G64" s="22">
        <f t="shared" si="3"/>
        <v>962</v>
      </c>
      <c r="H64" s="23">
        <v>64</v>
      </c>
      <c r="I64" s="23">
        <v>90</v>
      </c>
      <c r="J64" s="23">
        <v>83</v>
      </c>
      <c r="K64" s="23">
        <v>13</v>
      </c>
      <c r="L64" s="23">
        <v>38</v>
      </c>
      <c r="M64" s="23">
        <v>38</v>
      </c>
      <c r="N64" s="23">
        <v>38</v>
      </c>
      <c r="O64" s="23">
        <v>38</v>
      </c>
      <c r="P64" s="23">
        <v>51</v>
      </c>
      <c r="Q64" s="23">
        <v>20</v>
      </c>
      <c r="R64" s="23">
        <v>60</v>
      </c>
      <c r="S64" s="23">
        <v>38</v>
      </c>
      <c r="T64" s="23">
        <v>64</v>
      </c>
      <c r="U64" s="23">
        <v>34</v>
      </c>
      <c r="V64" s="23">
        <v>44</v>
      </c>
      <c r="W64" s="23">
        <v>39</v>
      </c>
      <c r="X64" s="23">
        <v>42</v>
      </c>
      <c r="Y64" s="23">
        <v>26</v>
      </c>
      <c r="Z64" s="23">
        <v>37</v>
      </c>
      <c r="AA64" s="23">
        <v>27</v>
      </c>
      <c r="AB64" s="23">
        <v>12</v>
      </c>
      <c r="AC64" s="23">
        <v>6</v>
      </c>
      <c r="AD64" s="23">
        <v>1</v>
      </c>
      <c r="AE64" s="23">
        <v>6</v>
      </c>
      <c r="AF64" s="23">
        <v>5</v>
      </c>
      <c r="AG64" s="23">
        <v>6</v>
      </c>
      <c r="AH64" s="23">
        <v>6</v>
      </c>
      <c r="AI64" s="23">
        <v>5</v>
      </c>
      <c r="AJ64" s="99">
        <v>9</v>
      </c>
      <c r="AK64" s="99">
        <v>15</v>
      </c>
      <c r="AL64" s="99">
        <v>6</v>
      </c>
      <c r="AM64" s="99">
        <v>1</v>
      </c>
    </row>
    <row r="65" spans="1:91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>
        <f t="shared" si="2"/>
        <v>1169080</v>
      </c>
      <c r="G65" s="22">
        <f t="shared" si="3"/>
        <v>780</v>
      </c>
      <c r="H65" s="23">
        <v>50</v>
      </c>
      <c r="I65" s="23">
        <v>71</v>
      </c>
      <c r="J65" s="23">
        <v>66</v>
      </c>
      <c r="K65" s="23">
        <v>10</v>
      </c>
      <c r="L65" s="23">
        <v>30</v>
      </c>
      <c r="M65" s="23">
        <v>30</v>
      </c>
      <c r="N65" s="23">
        <v>30</v>
      </c>
      <c r="O65" s="23">
        <v>30</v>
      </c>
      <c r="P65" s="23">
        <v>40</v>
      </c>
      <c r="Q65" s="23">
        <v>16</v>
      </c>
      <c r="R65" s="23">
        <v>47</v>
      </c>
      <c r="S65" s="23">
        <v>30</v>
      </c>
      <c r="T65" s="23">
        <v>51</v>
      </c>
      <c r="U65" s="23">
        <v>27</v>
      </c>
      <c r="V65" s="23">
        <v>34</v>
      </c>
      <c r="W65" s="23">
        <v>30</v>
      </c>
      <c r="X65" s="23">
        <v>33</v>
      </c>
      <c r="Y65" s="23">
        <v>20</v>
      </c>
      <c r="Z65" s="23">
        <v>29</v>
      </c>
      <c r="AA65" s="23">
        <v>22</v>
      </c>
      <c r="AB65" s="23">
        <v>10</v>
      </c>
      <c r="AC65" s="23">
        <v>7</v>
      </c>
      <c r="AD65" s="23">
        <v>1</v>
      </c>
      <c r="AE65" s="23">
        <v>7</v>
      </c>
      <c r="AF65" s="23">
        <v>5</v>
      </c>
      <c r="AG65" s="23">
        <v>7</v>
      </c>
      <c r="AH65" s="23">
        <v>7</v>
      </c>
      <c r="AI65" s="23">
        <v>6</v>
      </c>
      <c r="AJ65" s="99">
        <v>10</v>
      </c>
      <c r="AK65" s="99">
        <v>16</v>
      </c>
      <c r="AL65" s="99">
        <v>7</v>
      </c>
      <c r="AM65" s="99">
        <v>1</v>
      </c>
    </row>
    <row r="66" spans="1:91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>
        <f t="shared" si="2"/>
        <v>1282015</v>
      </c>
      <c r="G66" s="22">
        <f t="shared" si="3"/>
        <v>889</v>
      </c>
      <c r="H66" s="23">
        <v>58</v>
      </c>
      <c r="I66" s="23">
        <v>81</v>
      </c>
      <c r="J66" s="23">
        <v>75</v>
      </c>
      <c r="K66" s="23">
        <v>12</v>
      </c>
      <c r="L66" s="23">
        <v>35</v>
      </c>
      <c r="M66" s="23">
        <v>35</v>
      </c>
      <c r="N66" s="23">
        <v>35</v>
      </c>
      <c r="O66" s="23">
        <v>35</v>
      </c>
      <c r="P66" s="23">
        <v>46</v>
      </c>
      <c r="Q66" s="23">
        <v>18</v>
      </c>
      <c r="R66" s="23">
        <v>55</v>
      </c>
      <c r="S66" s="23">
        <v>35</v>
      </c>
      <c r="T66" s="23">
        <v>58</v>
      </c>
      <c r="U66" s="23">
        <v>31</v>
      </c>
      <c r="V66" s="23">
        <v>40</v>
      </c>
      <c r="W66" s="23">
        <v>35</v>
      </c>
      <c r="X66" s="23">
        <v>38</v>
      </c>
      <c r="Y66" s="23">
        <v>23</v>
      </c>
      <c r="Z66" s="23">
        <v>33</v>
      </c>
      <c r="AA66" s="23">
        <v>25</v>
      </c>
      <c r="AB66" s="23">
        <v>11</v>
      </c>
      <c r="AC66" s="23">
        <v>7</v>
      </c>
      <c r="AD66" s="23">
        <v>1</v>
      </c>
      <c r="AE66" s="23">
        <v>7</v>
      </c>
      <c r="AF66" s="23">
        <v>5</v>
      </c>
      <c r="AG66" s="23">
        <v>7</v>
      </c>
      <c r="AH66" s="23">
        <v>7</v>
      </c>
      <c r="AI66" s="23">
        <v>6</v>
      </c>
      <c r="AJ66" s="99">
        <v>10</v>
      </c>
      <c r="AK66" s="99">
        <v>17</v>
      </c>
      <c r="AL66" s="99">
        <v>7</v>
      </c>
      <c r="AM66" s="99">
        <v>1</v>
      </c>
    </row>
    <row r="67" spans="1:91" s="29" customFormat="1">
      <c r="A67" s="52"/>
      <c r="B67" s="25"/>
      <c r="C67" s="24"/>
      <c r="D67" s="53"/>
      <c r="E67" s="52"/>
      <c r="F67" s="40">
        <f>SUM(F60:F66)</f>
        <v>14364235</v>
      </c>
      <c r="G67" s="40">
        <f t="shared" ref="G67:AK67" si="22">SUM(G60:G66)</f>
        <v>9487</v>
      </c>
      <c r="H67" s="40">
        <f t="shared" si="22"/>
        <v>611</v>
      </c>
      <c r="I67" s="40">
        <f t="shared" si="22"/>
        <v>855</v>
      </c>
      <c r="J67" s="40">
        <f t="shared" si="22"/>
        <v>794</v>
      </c>
      <c r="K67" s="40">
        <f t="shared" si="22"/>
        <v>122</v>
      </c>
      <c r="L67" s="40">
        <f t="shared" si="22"/>
        <v>366</v>
      </c>
      <c r="M67" s="40">
        <f t="shared" si="22"/>
        <v>366</v>
      </c>
      <c r="N67" s="40">
        <f t="shared" si="22"/>
        <v>366</v>
      </c>
      <c r="O67" s="40">
        <f t="shared" si="22"/>
        <v>366</v>
      </c>
      <c r="P67" s="40">
        <f t="shared" si="22"/>
        <v>488</v>
      </c>
      <c r="Q67" s="40">
        <f t="shared" si="22"/>
        <v>189</v>
      </c>
      <c r="R67" s="40">
        <f t="shared" si="22"/>
        <v>574</v>
      </c>
      <c r="S67" s="40">
        <f t="shared" si="22"/>
        <v>366</v>
      </c>
      <c r="T67" s="40">
        <f t="shared" si="22"/>
        <v>614</v>
      </c>
      <c r="U67" s="40">
        <f t="shared" si="22"/>
        <v>328</v>
      </c>
      <c r="V67" s="40">
        <f t="shared" si="22"/>
        <v>417</v>
      </c>
      <c r="W67" s="40">
        <f t="shared" si="22"/>
        <v>368</v>
      </c>
      <c r="X67" s="40">
        <f t="shared" si="22"/>
        <v>396</v>
      </c>
      <c r="Y67" s="40">
        <f t="shared" si="22"/>
        <v>246</v>
      </c>
      <c r="Z67" s="40">
        <f t="shared" si="22"/>
        <v>351</v>
      </c>
      <c r="AA67" s="40">
        <f t="shared" si="22"/>
        <v>261</v>
      </c>
      <c r="AB67" s="40">
        <f t="shared" si="22"/>
        <v>117</v>
      </c>
      <c r="AC67" s="40">
        <f t="shared" si="22"/>
        <v>88</v>
      </c>
      <c r="AD67" s="40">
        <f t="shared" si="22"/>
        <v>7</v>
      </c>
      <c r="AE67" s="40">
        <f t="shared" si="22"/>
        <v>88</v>
      </c>
      <c r="AF67" s="40">
        <f t="shared" si="22"/>
        <v>65</v>
      </c>
      <c r="AG67" s="40">
        <f t="shared" si="22"/>
        <v>88</v>
      </c>
      <c r="AH67" s="40">
        <f t="shared" si="22"/>
        <v>85</v>
      </c>
      <c r="AI67" s="40">
        <f t="shared" si="22"/>
        <v>77</v>
      </c>
      <c r="AJ67" s="100">
        <f t="shared" si="22"/>
        <v>124</v>
      </c>
      <c r="AK67" s="100">
        <f t="shared" si="22"/>
        <v>209</v>
      </c>
      <c r="AL67" s="100">
        <f t="shared" ref="AL67:AM67" si="23">SUM(AL60:AL66)</f>
        <v>88</v>
      </c>
      <c r="AM67" s="100">
        <f t="shared" si="23"/>
        <v>7</v>
      </c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</row>
    <row r="68" spans="1:91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>
        <f t="shared" si="2"/>
        <v>1515470</v>
      </c>
      <c r="G68" s="22">
        <f t="shared" si="3"/>
        <v>1043</v>
      </c>
      <c r="H68" s="23">
        <v>64</v>
      </c>
      <c r="I68" s="23">
        <v>90</v>
      </c>
      <c r="J68" s="23">
        <v>83</v>
      </c>
      <c r="K68" s="23">
        <v>13</v>
      </c>
      <c r="L68" s="23">
        <v>38</v>
      </c>
      <c r="M68" s="23">
        <v>38</v>
      </c>
      <c r="N68" s="23">
        <v>38</v>
      </c>
      <c r="O68" s="23">
        <v>38</v>
      </c>
      <c r="P68" s="23">
        <v>49</v>
      </c>
      <c r="Q68" s="23">
        <v>19</v>
      </c>
      <c r="R68" s="23">
        <v>73</v>
      </c>
      <c r="S68" s="23">
        <v>47</v>
      </c>
      <c r="T68" s="23">
        <v>78</v>
      </c>
      <c r="U68" s="23">
        <v>42</v>
      </c>
      <c r="V68" s="23">
        <v>53</v>
      </c>
      <c r="W68" s="23">
        <v>47</v>
      </c>
      <c r="X68" s="23">
        <v>50</v>
      </c>
      <c r="Y68" s="23">
        <v>30</v>
      </c>
      <c r="Z68" s="23">
        <v>30</v>
      </c>
      <c r="AA68" s="23">
        <v>25</v>
      </c>
      <c r="AB68" s="23">
        <v>11</v>
      </c>
      <c r="AC68" s="23">
        <v>7</v>
      </c>
      <c r="AD68" s="23">
        <v>0</v>
      </c>
      <c r="AE68" s="23">
        <v>7</v>
      </c>
      <c r="AF68" s="23">
        <v>6</v>
      </c>
      <c r="AG68" s="23">
        <v>8</v>
      </c>
      <c r="AH68" s="23">
        <v>8</v>
      </c>
      <c r="AI68" s="23">
        <v>8</v>
      </c>
      <c r="AJ68" s="99">
        <v>13</v>
      </c>
      <c r="AK68" s="99">
        <v>20</v>
      </c>
      <c r="AL68" s="99">
        <v>10</v>
      </c>
      <c r="AM68" s="99">
        <v>0</v>
      </c>
    </row>
    <row r="69" spans="1:91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>
        <f t="shared" si="2"/>
        <v>1342930</v>
      </c>
      <c r="G69" s="22">
        <f t="shared" si="3"/>
        <v>1012</v>
      </c>
      <c r="H69" s="23">
        <v>77</v>
      </c>
      <c r="I69" s="23">
        <v>107</v>
      </c>
      <c r="J69" s="23">
        <v>100</v>
      </c>
      <c r="K69" s="23">
        <v>15</v>
      </c>
      <c r="L69" s="23">
        <v>46</v>
      </c>
      <c r="M69" s="23">
        <v>46</v>
      </c>
      <c r="N69" s="23">
        <v>46</v>
      </c>
      <c r="O69" s="23">
        <v>46</v>
      </c>
      <c r="P69" s="23">
        <v>59</v>
      </c>
      <c r="Q69" s="23">
        <v>23</v>
      </c>
      <c r="R69" s="23">
        <v>62</v>
      </c>
      <c r="S69" s="23">
        <v>40</v>
      </c>
      <c r="T69" s="23">
        <v>66</v>
      </c>
      <c r="U69" s="23">
        <v>35</v>
      </c>
      <c r="V69" s="23">
        <v>45</v>
      </c>
      <c r="W69" s="23">
        <v>40</v>
      </c>
      <c r="X69" s="23">
        <v>43</v>
      </c>
      <c r="Y69" s="23">
        <v>15</v>
      </c>
      <c r="Z69" s="23">
        <v>15</v>
      </c>
      <c r="AA69" s="23">
        <v>12</v>
      </c>
      <c r="AB69" s="23">
        <v>6</v>
      </c>
      <c r="AC69" s="23">
        <v>4</v>
      </c>
      <c r="AD69" s="23">
        <v>0</v>
      </c>
      <c r="AE69" s="23">
        <v>4</v>
      </c>
      <c r="AF69" s="23">
        <v>6</v>
      </c>
      <c r="AG69" s="23">
        <v>8</v>
      </c>
      <c r="AH69" s="23">
        <v>8</v>
      </c>
      <c r="AI69" s="23">
        <v>7</v>
      </c>
      <c r="AJ69" s="99">
        <v>12</v>
      </c>
      <c r="AK69" s="99">
        <v>11</v>
      </c>
      <c r="AL69" s="99">
        <v>8</v>
      </c>
      <c r="AM69" s="99">
        <v>0</v>
      </c>
    </row>
    <row r="70" spans="1:91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>
        <f t="shared" si="2"/>
        <v>1498620</v>
      </c>
      <c r="G70" s="22">
        <f t="shared" si="3"/>
        <v>1116</v>
      </c>
      <c r="H70" s="23">
        <v>85</v>
      </c>
      <c r="I70" s="23">
        <v>119</v>
      </c>
      <c r="J70" s="23">
        <v>111</v>
      </c>
      <c r="K70" s="23">
        <v>17</v>
      </c>
      <c r="L70" s="23">
        <v>51</v>
      </c>
      <c r="M70" s="23">
        <v>51</v>
      </c>
      <c r="N70" s="23">
        <v>51</v>
      </c>
      <c r="O70" s="23">
        <v>51</v>
      </c>
      <c r="P70" s="23">
        <v>66</v>
      </c>
      <c r="Q70" s="23">
        <v>26</v>
      </c>
      <c r="R70" s="23">
        <v>66</v>
      </c>
      <c r="S70" s="23">
        <v>42</v>
      </c>
      <c r="T70" s="23">
        <v>70</v>
      </c>
      <c r="U70" s="23">
        <v>37</v>
      </c>
      <c r="V70" s="23">
        <v>48</v>
      </c>
      <c r="W70" s="23">
        <v>42</v>
      </c>
      <c r="X70" s="23">
        <v>45</v>
      </c>
      <c r="Y70" s="23">
        <v>18</v>
      </c>
      <c r="Z70" s="23">
        <v>19</v>
      </c>
      <c r="AA70" s="23">
        <v>15</v>
      </c>
      <c r="AB70" s="23">
        <v>7</v>
      </c>
      <c r="AC70" s="23">
        <v>6</v>
      </c>
      <c r="AD70" s="23">
        <v>1</v>
      </c>
      <c r="AE70" s="23">
        <v>6</v>
      </c>
      <c r="AF70" s="23">
        <v>6</v>
      </c>
      <c r="AG70" s="23">
        <v>8</v>
      </c>
      <c r="AH70" s="23">
        <v>8</v>
      </c>
      <c r="AI70" s="23">
        <v>8</v>
      </c>
      <c r="AJ70" s="99">
        <v>13</v>
      </c>
      <c r="AK70" s="99">
        <v>14</v>
      </c>
      <c r="AL70" s="99">
        <v>9</v>
      </c>
      <c r="AM70" s="99">
        <v>0</v>
      </c>
    </row>
    <row r="71" spans="1:91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>
        <f t="shared" ref="F71:F106" si="24">SUMPRODUCT(H71:AM71,$H$1:$AM$1)</f>
        <v>1506890</v>
      </c>
      <c r="G71" s="22">
        <f t="shared" ref="G71:G106" si="25">SUM(H71:AM71)</f>
        <v>1118</v>
      </c>
      <c r="H71" s="23">
        <v>81</v>
      </c>
      <c r="I71" s="23">
        <v>113</v>
      </c>
      <c r="J71" s="23">
        <v>105</v>
      </c>
      <c r="K71" s="23">
        <v>16</v>
      </c>
      <c r="L71" s="23">
        <v>49</v>
      </c>
      <c r="M71" s="23">
        <v>49</v>
      </c>
      <c r="N71" s="23">
        <v>49</v>
      </c>
      <c r="O71" s="23">
        <v>49</v>
      </c>
      <c r="P71" s="23">
        <v>63</v>
      </c>
      <c r="Q71" s="23">
        <v>24</v>
      </c>
      <c r="R71" s="23">
        <v>69</v>
      </c>
      <c r="S71" s="23">
        <v>44</v>
      </c>
      <c r="T71" s="23">
        <v>74</v>
      </c>
      <c r="U71" s="23">
        <v>40</v>
      </c>
      <c r="V71" s="23">
        <v>51</v>
      </c>
      <c r="W71" s="23">
        <v>45</v>
      </c>
      <c r="X71" s="23">
        <v>48</v>
      </c>
      <c r="Y71" s="23">
        <v>21</v>
      </c>
      <c r="Z71" s="23">
        <v>22</v>
      </c>
      <c r="AA71" s="23">
        <v>18</v>
      </c>
      <c r="AB71" s="23">
        <v>8</v>
      </c>
      <c r="AC71" s="23">
        <v>6</v>
      </c>
      <c r="AD71" s="23">
        <v>1</v>
      </c>
      <c r="AE71" s="23">
        <v>6</v>
      </c>
      <c r="AF71" s="23">
        <v>7</v>
      </c>
      <c r="AG71" s="23">
        <v>9</v>
      </c>
      <c r="AH71" s="23">
        <v>9</v>
      </c>
      <c r="AI71" s="23">
        <v>8</v>
      </c>
      <c r="AJ71" s="99">
        <v>12</v>
      </c>
      <c r="AK71" s="99">
        <v>13</v>
      </c>
      <c r="AL71" s="99">
        <v>9</v>
      </c>
      <c r="AM71" s="99">
        <v>0</v>
      </c>
    </row>
    <row r="72" spans="1:91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>
        <f t="shared" si="24"/>
        <v>3009710</v>
      </c>
      <c r="G72" s="22">
        <f t="shared" si="25"/>
        <v>1956</v>
      </c>
      <c r="H72" s="23">
        <v>119</v>
      </c>
      <c r="I72" s="23">
        <v>168</v>
      </c>
      <c r="J72" s="23">
        <v>156</v>
      </c>
      <c r="K72" s="23">
        <v>24</v>
      </c>
      <c r="L72" s="23">
        <v>72</v>
      </c>
      <c r="M72" s="23">
        <v>72</v>
      </c>
      <c r="N72" s="23">
        <v>72</v>
      </c>
      <c r="O72" s="23">
        <v>72</v>
      </c>
      <c r="P72" s="23">
        <v>92</v>
      </c>
      <c r="Q72" s="23">
        <v>36</v>
      </c>
      <c r="R72" s="23">
        <v>116</v>
      </c>
      <c r="S72" s="23">
        <v>74</v>
      </c>
      <c r="T72" s="23">
        <v>125</v>
      </c>
      <c r="U72" s="23">
        <v>66</v>
      </c>
      <c r="V72" s="23">
        <v>84</v>
      </c>
      <c r="W72" s="23">
        <v>74</v>
      </c>
      <c r="X72" s="23">
        <v>80</v>
      </c>
      <c r="Y72" s="23">
        <v>81</v>
      </c>
      <c r="Z72" s="23">
        <v>83</v>
      </c>
      <c r="AA72" s="23">
        <v>68</v>
      </c>
      <c r="AB72" s="23">
        <v>30</v>
      </c>
      <c r="AC72" s="23">
        <v>21</v>
      </c>
      <c r="AD72" s="23">
        <v>2</v>
      </c>
      <c r="AE72" s="23">
        <v>21</v>
      </c>
      <c r="AF72" s="23">
        <v>10</v>
      </c>
      <c r="AG72" s="23">
        <v>13</v>
      </c>
      <c r="AH72" s="23">
        <v>14</v>
      </c>
      <c r="AI72" s="23">
        <v>13</v>
      </c>
      <c r="AJ72" s="99">
        <v>20</v>
      </c>
      <c r="AK72" s="99">
        <v>60</v>
      </c>
      <c r="AL72" s="99">
        <v>14</v>
      </c>
      <c r="AM72" s="99">
        <v>4</v>
      </c>
    </row>
    <row r="73" spans="1:91" s="29" customFormat="1">
      <c r="A73" s="56"/>
      <c r="B73" s="25"/>
      <c r="C73" s="24"/>
      <c r="D73" s="56"/>
      <c r="E73" s="56"/>
      <c r="F73" s="40">
        <f>SUM(F68:F72)</f>
        <v>8873620</v>
      </c>
      <c r="G73" s="54">
        <f>SUM(G68:G72)</f>
        <v>6245</v>
      </c>
      <c r="H73" s="27">
        <f>SUM(H68:H72)</f>
        <v>426</v>
      </c>
      <c r="I73" s="27">
        <f t="shared" ref="I73:AK73" si="26">SUM(I68:I72)</f>
        <v>597</v>
      </c>
      <c r="J73" s="27">
        <f t="shared" si="26"/>
        <v>555</v>
      </c>
      <c r="K73" s="27">
        <f t="shared" si="26"/>
        <v>85</v>
      </c>
      <c r="L73" s="27">
        <f t="shared" si="26"/>
        <v>256</v>
      </c>
      <c r="M73" s="27">
        <f t="shared" si="26"/>
        <v>256</v>
      </c>
      <c r="N73" s="27">
        <f t="shared" si="26"/>
        <v>256</v>
      </c>
      <c r="O73" s="27">
        <f t="shared" si="26"/>
        <v>256</v>
      </c>
      <c r="P73" s="27">
        <f t="shared" si="26"/>
        <v>329</v>
      </c>
      <c r="Q73" s="27">
        <f t="shared" si="26"/>
        <v>128</v>
      </c>
      <c r="R73" s="27">
        <f t="shared" si="26"/>
        <v>386</v>
      </c>
      <c r="S73" s="27">
        <f t="shared" si="26"/>
        <v>247</v>
      </c>
      <c r="T73" s="27">
        <f t="shared" si="26"/>
        <v>413</v>
      </c>
      <c r="U73" s="27">
        <f t="shared" si="26"/>
        <v>220</v>
      </c>
      <c r="V73" s="27">
        <f t="shared" si="26"/>
        <v>281</v>
      </c>
      <c r="W73" s="27">
        <f t="shared" si="26"/>
        <v>248</v>
      </c>
      <c r="X73" s="27">
        <f t="shared" si="26"/>
        <v>266</v>
      </c>
      <c r="Y73" s="27">
        <f t="shared" si="26"/>
        <v>165</v>
      </c>
      <c r="Z73" s="27">
        <f t="shared" si="26"/>
        <v>169</v>
      </c>
      <c r="AA73" s="27">
        <f t="shared" si="26"/>
        <v>138</v>
      </c>
      <c r="AB73" s="27">
        <f t="shared" si="26"/>
        <v>62</v>
      </c>
      <c r="AC73" s="27">
        <f t="shared" si="26"/>
        <v>44</v>
      </c>
      <c r="AD73" s="27">
        <f t="shared" si="26"/>
        <v>4</v>
      </c>
      <c r="AE73" s="27">
        <f t="shared" si="26"/>
        <v>44</v>
      </c>
      <c r="AF73" s="27">
        <f t="shared" si="26"/>
        <v>35</v>
      </c>
      <c r="AG73" s="27">
        <f t="shared" si="26"/>
        <v>46</v>
      </c>
      <c r="AH73" s="27">
        <f t="shared" si="26"/>
        <v>47</v>
      </c>
      <c r="AI73" s="27">
        <f t="shared" si="26"/>
        <v>44</v>
      </c>
      <c r="AJ73" s="99">
        <f t="shared" si="26"/>
        <v>70</v>
      </c>
      <c r="AK73" s="99">
        <f t="shared" si="26"/>
        <v>118</v>
      </c>
      <c r="AL73" s="99">
        <f t="shared" ref="AL73:AM73" si="27">SUM(AL68:AL72)</f>
        <v>50</v>
      </c>
      <c r="AM73" s="99">
        <f t="shared" si="27"/>
        <v>4</v>
      </c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</row>
    <row r="74" spans="1:91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>
        <f t="shared" si="24"/>
        <v>1454265</v>
      </c>
      <c r="G74" s="22">
        <f t="shared" si="25"/>
        <v>848</v>
      </c>
      <c r="H74" s="23">
        <v>52</v>
      </c>
      <c r="I74" s="23">
        <v>73</v>
      </c>
      <c r="J74" s="23">
        <v>69</v>
      </c>
      <c r="K74" s="23">
        <v>11</v>
      </c>
      <c r="L74" s="23">
        <v>32</v>
      </c>
      <c r="M74" s="23">
        <v>32</v>
      </c>
      <c r="N74" s="23">
        <v>32</v>
      </c>
      <c r="O74" s="23">
        <v>32</v>
      </c>
      <c r="P74" s="23">
        <v>42</v>
      </c>
      <c r="Q74" s="23">
        <v>17</v>
      </c>
      <c r="R74" s="23">
        <v>50</v>
      </c>
      <c r="S74" s="23">
        <v>32</v>
      </c>
      <c r="T74" s="23">
        <v>52</v>
      </c>
      <c r="U74" s="23">
        <v>29</v>
      </c>
      <c r="V74" s="23">
        <v>36</v>
      </c>
      <c r="W74" s="23">
        <v>31</v>
      </c>
      <c r="X74" s="23">
        <v>34</v>
      </c>
      <c r="Y74" s="23">
        <v>21</v>
      </c>
      <c r="Z74" s="23">
        <v>26</v>
      </c>
      <c r="AA74" s="23">
        <v>19</v>
      </c>
      <c r="AB74" s="23">
        <v>9</v>
      </c>
      <c r="AC74" s="23">
        <v>12</v>
      </c>
      <c r="AD74" s="23">
        <v>1</v>
      </c>
      <c r="AE74" s="23">
        <v>12</v>
      </c>
      <c r="AF74" s="23">
        <v>10</v>
      </c>
      <c r="AG74" s="23">
        <v>12</v>
      </c>
      <c r="AH74" s="23">
        <v>10</v>
      </c>
      <c r="AI74" s="23">
        <v>10</v>
      </c>
      <c r="AJ74" s="99">
        <v>15</v>
      </c>
      <c r="AK74" s="99">
        <v>24</v>
      </c>
      <c r="AL74" s="99">
        <v>10</v>
      </c>
      <c r="AM74" s="99">
        <v>1</v>
      </c>
    </row>
    <row r="75" spans="1:91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>
        <f t="shared" si="24"/>
        <v>1248265</v>
      </c>
      <c r="G75" s="22">
        <f t="shared" si="25"/>
        <v>923</v>
      </c>
      <c r="H75" s="23">
        <v>62</v>
      </c>
      <c r="I75" s="23">
        <v>87</v>
      </c>
      <c r="J75" s="23">
        <v>80</v>
      </c>
      <c r="K75" s="23">
        <v>12</v>
      </c>
      <c r="L75" s="23">
        <v>37</v>
      </c>
      <c r="M75" s="23">
        <v>37</v>
      </c>
      <c r="N75" s="23">
        <v>37</v>
      </c>
      <c r="O75" s="23">
        <v>37</v>
      </c>
      <c r="P75" s="23">
        <v>50</v>
      </c>
      <c r="Q75" s="23">
        <v>19</v>
      </c>
      <c r="R75" s="23">
        <v>58</v>
      </c>
      <c r="S75" s="23">
        <v>37</v>
      </c>
      <c r="T75" s="23">
        <v>62</v>
      </c>
      <c r="U75" s="23">
        <v>33</v>
      </c>
      <c r="V75" s="23">
        <v>42</v>
      </c>
      <c r="W75" s="23">
        <v>38</v>
      </c>
      <c r="X75" s="23">
        <v>40</v>
      </c>
      <c r="Y75" s="23">
        <v>25</v>
      </c>
      <c r="Z75" s="23">
        <v>31</v>
      </c>
      <c r="AA75" s="23">
        <v>23</v>
      </c>
      <c r="AB75" s="23">
        <v>10</v>
      </c>
      <c r="AC75" s="23">
        <v>7</v>
      </c>
      <c r="AD75" s="23">
        <v>1</v>
      </c>
      <c r="AE75" s="23">
        <v>7</v>
      </c>
      <c r="AF75" s="23">
        <v>5</v>
      </c>
      <c r="AG75" s="23">
        <v>7</v>
      </c>
      <c r="AH75" s="23">
        <v>6</v>
      </c>
      <c r="AI75" s="23">
        <v>5</v>
      </c>
      <c r="AJ75" s="99">
        <v>8</v>
      </c>
      <c r="AK75" s="99">
        <v>14</v>
      </c>
      <c r="AL75" s="99">
        <v>6</v>
      </c>
      <c r="AM75" s="99">
        <v>0</v>
      </c>
    </row>
    <row r="76" spans="1:91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>
        <f t="shared" si="24"/>
        <v>1900015</v>
      </c>
      <c r="G76" s="22">
        <f t="shared" si="25"/>
        <v>1363</v>
      </c>
      <c r="H76" s="23">
        <v>91</v>
      </c>
      <c r="I76" s="23">
        <v>126</v>
      </c>
      <c r="J76" s="23">
        <v>117</v>
      </c>
      <c r="K76" s="23">
        <v>18</v>
      </c>
      <c r="L76" s="23">
        <v>55</v>
      </c>
      <c r="M76" s="23">
        <v>55</v>
      </c>
      <c r="N76" s="23">
        <v>55</v>
      </c>
      <c r="O76" s="23">
        <v>55</v>
      </c>
      <c r="P76" s="23">
        <v>72</v>
      </c>
      <c r="Q76" s="23">
        <v>28</v>
      </c>
      <c r="R76" s="23">
        <v>85</v>
      </c>
      <c r="S76" s="23">
        <v>55</v>
      </c>
      <c r="T76" s="23">
        <v>91</v>
      </c>
      <c r="U76" s="23">
        <v>48</v>
      </c>
      <c r="V76" s="23">
        <v>62</v>
      </c>
      <c r="W76" s="23">
        <v>55</v>
      </c>
      <c r="X76" s="23">
        <v>59</v>
      </c>
      <c r="Y76" s="23">
        <v>36</v>
      </c>
      <c r="Z76" s="23">
        <v>45</v>
      </c>
      <c r="AA76" s="23">
        <v>33</v>
      </c>
      <c r="AB76" s="23">
        <v>15</v>
      </c>
      <c r="AC76" s="23">
        <v>11</v>
      </c>
      <c r="AD76" s="23">
        <v>1</v>
      </c>
      <c r="AE76" s="23">
        <v>11</v>
      </c>
      <c r="AF76" s="23">
        <v>9</v>
      </c>
      <c r="AG76" s="23">
        <v>11</v>
      </c>
      <c r="AH76" s="23">
        <v>9</v>
      </c>
      <c r="AI76" s="23">
        <v>9</v>
      </c>
      <c r="AJ76" s="99">
        <v>13</v>
      </c>
      <c r="AK76" s="99">
        <v>22</v>
      </c>
      <c r="AL76" s="99">
        <v>10</v>
      </c>
      <c r="AM76" s="99">
        <v>1</v>
      </c>
    </row>
    <row r="77" spans="1:91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>
        <f t="shared" si="24"/>
        <v>1272665</v>
      </c>
      <c r="G77" s="22">
        <f t="shared" si="25"/>
        <v>732</v>
      </c>
      <c r="H77" s="23">
        <v>46</v>
      </c>
      <c r="I77" s="23">
        <v>64</v>
      </c>
      <c r="J77" s="23">
        <v>59</v>
      </c>
      <c r="K77" s="23">
        <v>9</v>
      </c>
      <c r="L77" s="23">
        <v>27</v>
      </c>
      <c r="M77" s="23">
        <v>27</v>
      </c>
      <c r="N77" s="23">
        <v>27</v>
      </c>
      <c r="O77" s="23">
        <v>27</v>
      </c>
      <c r="P77" s="23">
        <v>36</v>
      </c>
      <c r="Q77" s="23">
        <v>14</v>
      </c>
      <c r="R77" s="23">
        <v>43</v>
      </c>
      <c r="S77" s="23">
        <v>27</v>
      </c>
      <c r="T77" s="23">
        <v>46</v>
      </c>
      <c r="U77" s="23">
        <v>24</v>
      </c>
      <c r="V77" s="23">
        <v>31</v>
      </c>
      <c r="W77" s="23">
        <v>28</v>
      </c>
      <c r="X77" s="23">
        <v>29</v>
      </c>
      <c r="Y77" s="23">
        <v>18</v>
      </c>
      <c r="Z77" s="23">
        <v>22</v>
      </c>
      <c r="AA77" s="23">
        <v>17</v>
      </c>
      <c r="AB77" s="23">
        <v>7</v>
      </c>
      <c r="AC77" s="23">
        <v>11</v>
      </c>
      <c r="AD77" s="23">
        <v>1</v>
      </c>
      <c r="AE77" s="23">
        <v>11</v>
      </c>
      <c r="AF77" s="23">
        <v>8</v>
      </c>
      <c r="AG77" s="23">
        <v>11</v>
      </c>
      <c r="AH77" s="23">
        <v>9</v>
      </c>
      <c r="AI77" s="23">
        <v>8</v>
      </c>
      <c r="AJ77" s="99">
        <v>13</v>
      </c>
      <c r="AK77" s="99">
        <v>22</v>
      </c>
      <c r="AL77" s="99">
        <v>9</v>
      </c>
      <c r="AM77" s="99">
        <v>1</v>
      </c>
    </row>
    <row r="78" spans="1:91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>
        <f t="shared" si="24"/>
        <v>1415490</v>
      </c>
      <c r="G78" s="22">
        <f t="shared" si="25"/>
        <v>1236</v>
      </c>
      <c r="H78" s="23">
        <v>86</v>
      </c>
      <c r="I78" s="23">
        <v>121</v>
      </c>
      <c r="J78" s="23">
        <v>112</v>
      </c>
      <c r="K78" s="23">
        <v>17</v>
      </c>
      <c r="L78" s="23">
        <v>52</v>
      </c>
      <c r="M78" s="23">
        <v>52</v>
      </c>
      <c r="N78" s="23">
        <v>52</v>
      </c>
      <c r="O78" s="23">
        <v>52</v>
      </c>
      <c r="P78" s="23">
        <v>69</v>
      </c>
      <c r="Q78" s="23">
        <v>27</v>
      </c>
      <c r="R78" s="23">
        <v>81</v>
      </c>
      <c r="S78" s="23">
        <v>52</v>
      </c>
      <c r="T78" s="23">
        <v>87</v>
      </c>
      <c r="U78" s="23">
        <v>46</v>
      </c>
      <c r="V78" s="23">
        <v>59</v>
      </c>
      <c r="W78" s="23">
        <v>52</v>
      </c>
      <c r="X78" s="23">
        <v>56</v>
      </c>
      <c r="Y78" s="23">
        <v>35</v>
      </c>
      <c r="Z78" s="23">
        <v>42</v>
      </c>
      <c r="AA78" s="23">
        <v>32</v>
      </c>
      <c r="AB78" s="23">
        <v>14</v>
      </c>
      <c r="AC78" s="23">
        <v>4</v>
      </c>
      <c r="AD78" s="23">
        <v>0</v>
      </c>
      <c r="AE78" s="23">
        <v>4</v>
      </c>
      <c r="AF78" s="23">
        <v>3</v>
      </c>
      <c r="AG78" s="23">
        <v>4</v>
      </c>
      <c r="AH78" s="23">
        <v>4</v>
      </c>
      <c r="AI78" s="23">
        <v>3</v>
      </c>
      <c r="AJ78" s="99">
        <v>5</v>
      </c>
      <c r="AK78" s="99">
        <v>9</v>
      </c>
      <c r="AL78" s="99">
        <v>4</v>
      </c>
      <c r="AM78" s="99">
        <v>0</v>
      </c>
    </row>
    <row r="79" spans="1:91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>
        <f t="shared" si="24"/>
        <v>1105210</v>
      </c>
      <c r="G79" s="22">
        <f t="shared" si="25"/>
        <v>915</v>
      </c>
      <c r="H79" s="23">
        <v>63</v>
      </c>
      <c r="I79" s="23">
        <v>88</v>
      </c>
      <c r="J79" s="23">
        <v>82</v>
      </c>
      <c r="K79" s="23">
        <v>13</v>
      </c>
      <c r="L79" s="23">
        <v>38</v>
      </c>
      <c r="M79" s="23">
        <v>38</v>
      </c>
      <c r="N79" s="23">
        <v>38</v>
      </c>
      <c r="O79" s="23">
        <v>38</v>
      </c>
      <c r="P79" s="23">
        <v>51</v>
      </c>
      <c r="Q79" s="23">
        <v>20</v>
      </c>
      <c r="R79" s="23">
        <v>59</v>
      </c>
      <c r="S79" s="23">
        <v>38</v>
      </c>
      <c r="T79" s="23">
        <v>64</v>
      </c>
      <c r="U79" s="23">
        <v>34</v>
      </c>
      <c r="V79" s="23">
        <v>43</v>
      </c>
      <c r="W79" s="23">
        <v>38</v>
      </c>
      <c r="X79" s="23">
        <v>41</v>
      </c>
      <c r="Y79" s="23">
        <v>25</v>
      </c>
      <c r="Z79" s="23">
        <v>31</v>
      </c>
      <c r="AA79" s="23">
        <v>23</v>
      </c>
      <c r="AB79" s="23">
        <v>10</v>
      </c>
      <c r="AC79" s="23">
        <v>4</v>
      </c>
      <c r="AD79" s="23">
        <v>0</v>
      </c>
      <c r="AE79" s="23">
        <v>4</v>
      </c>
      <c r="AF79" s="23">
        <v>3</v>
      </c>
      <c r="AG79" s="23">
        <v>4</v>
      </c>
      <c r="AH79" s="23">
        <v>4</v>
      </c>
      <c r="AI79" s="23">
        <v>3</v>
      </c>
      <c r="AJ79" s="99">
        <v>5</v>
      </c>
      <c r="AK79" s="99">
        <v>9</v>
      </c>
      <c r="AL79" s="99">
        <v>4</v>
      </c>
      <c r="AM79" s="99">
        <v>0</v>
      </c>
    </row>
    <row r="80" spans="1:91" s="29" customFormat="1">
      <c r="A80" s="52"/>
      <c r="B80" s="25"/>
      <c r="C80" s="24"/>
      <c r="D80" s="53"/>
      <c r="E80" s="52"/>
      <c r="F80" s="40">
        <f>SUM(F74:F79)</f>
        <v>8395910</v>
      </c>
      <c r="G80" s="54">
        <f>SUM(G74:G79)</f>
        <v>6017</v>
      </c>
      <c r="H80" s="27">
        <f>SUM(H74:H79)</f>
        <v>400</v>
      </c>
      <c r="I80" s="27">
        <f t="shared" ref="I80:AK80" si="28">SUM(I74:I79)</f>
        <v>559</v>
      </c>
      <c r="J80" s="27">
        <f t="shared" si="28"/>
        <v>519</v>
      </c>
      <c r="K80" s="27">
        <f t="shared" si="28"/>
        <v>80</v>
      </c>
      <c r="L80" s="27">
        <f t="shared" si="28"/>
        <v>241</v>
      </c>
      <c r="M80" s="27">
        <f t="shared" si="28"/>
        <v>241</v>
      </c>
      <c r="N80" s="27">
        <f t="shared" si="28"/>
        <v>241</v>
      </c>
      <c r="O80" s="27">
        <f t="shared" si="28"/>
        <v>241</v>
      </c>
      <c r="P80" s="27">
        <f t="shared" si="28"/>
        <v>320</v>
      </c>
      <c r="Q80" s="27">
        <f t="shared" si="28"/>
        <v>125</v>
      </c>
      <c r="R80" s="27">
        <f t="shared" si="28"/>
        <v>376</v>
      </c>
      <c r="S80" s="27">
        <f t="shared" si="28"/>
        <v>241</v>
      </c>
      <c r="T80" s="27">
        <f t="shared" si="28"/>
        <v>402</v>
      </c>
      <c r="U80" s="27">
        <f t="shared" si="28"/>
        <v>214</v>
      </c>
      <c r="V80" s="27">
        <f t="shared" si="28"/>
        <v>273</v>
      </c>
      <c r="W80" s="27">
        <f t="shared" si="28"/>
        <v>242</v>
      </c>
      <c r="X80" s="27">
        <f t="shared" si="28"/>
        <v>259</v>
      </c>
      <c r="Y80" s="27">
        <f t="shared" si="28"/>
        <v>160</v>
      </c>
      <c r="Z80" s="27">
        <f t="shared" si="28"/>
        <v>197</v>
      </c>
      <c r="AA80" s="27">
        <f t="shared" si="28"/>
        <v>147</v>
      </c>
      <c r="AB80" s="27">
        <f t="shared" si="28"/>
        <v>65</v>
      </c>
      <c r="AC80" s="27">
        <f t="shared" si="28"/>
        <v>49</v>
      </c>
      <c r="AD80" s="27">
        <f t="shared" si="28"/>
        <v>4</v>
      </c>
      <c r="AE80" s="27">
        <f t="shared" si="28"/>
        <v>49</v>
      </c>
      <c r="AF80" s="27">
        <f t="shared" si="28"/>
        <v>38</v>
      </c>
      <c r="AG80" s="27">
        <f t="shared" si="28"/>
        <v>49</v>
      </c>
      <c r="AH80" s="27">
        <f t="shared" si="28"/>
        <v>42</v>
      </c>
      <c r="AI80" s="27">
        <f t="shared" si="28"/>
        <v>38</v>
      </c>
      <c r="AJ80" s="99">
        <f t="shared" si="28"/>
        <v>59</v>
      </c>
      <c r="AK80" s="99">
        <f t="shared" si="28"/>
        <v>100</v>
      </c>
      <c r="AL80" s="99">
        <f t="shared" ref="AL80:AM80" si="29">SUM(AL74:AL79)</f>
        <v>43</v>
      </c>
      <c r="AM80" s="99">
        <f t="shared" si="29"/>
        <v>3</v>
      </c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</row>
    <row r="81" spans="1:91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>
        <f t="shared" si="24"/>
        <v>1612620</v>
      </c>
      <c r="G81" s="22">
        <f t="shared" si="25"/>
        <v>1237</v>
      </c>
      <c r="H81" s="23">
        <v>96</v>
      </c>
      <c r="I81" s="23">
        <v>175</v>
      </c>
      <c r="J81" s="23">
        <v>54</v>
      </c>
      <c r="K81" s="23">
        <v>13</v>
      </c>
      <c r="L81" s="23">
        <v>54</v>
      </c>
      <c r="M81" s="23">
        <v>39</v>
      </c>
      <c r="N81" s="23">
        <v>57</v>
      </c>
      <c r="O81" s="23">
        <v>50</v>
      </c>
      <c r="P81" s="23">
        <v>67</v>
      </c>
      <c r="Q81" s="23">
        <v>24</v>
      </c>
      <c r="R81" s="23">
        <v>95</v>
      </c>
      <c r="S81" s="23">
        <v>47</v>
      </c>
      <c r="T81" s="23">
        <v>78</v>
      </c>
      <c r="U81" s="23">
        <v>42</v>
      </c>
      <c r="V81" s="23">
        <v>53</v>
      </c>
      <c r="W81" s="23">
        <v>47</v>
      </c>
      <c r="X81" s="23">
        <v>50</v>
      </c>
      <c r="Y81" s="23">
        <v>31</v>
      </c>
      <c r="Z81" s="23">
        <v>38</v>
      </c>
      <c r="AA81" s="23">
        <v>29</v>
      </c>
      <c r="AB81" s="23">
        <v>13</v>
      </c>
      <c r="AC81" s="23">
        <v>11</v>
      </c>
      <c r="AD81" s="23">
        <v>1</v>
      </c>
      <c r="AE81" s="23">
        <v>13</v>
      </c>
      <c r="AF81" s="23">
        <v>5</v>
      </c>
      <c r="AG81" s="23">
        <v>14</v>
      </c>
      <c r="AH81" s="23">
        <v>7</v>
      </c>
      <c r="AI81" s="23">
        <v>6</v>
      </c>
      <c r="AJ81" s="99">
        <v>16</v>
      </c>
      <c r="AK81" s="99">
        <v>3</v>
      </c>
      <c r="AL81" s="99">
        <v>9</v>
      </c>
      <c r="AM81" s="99">
        <v>0</v>
      </c>
    </row>
    <row r="82" spans="1:91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>
        <f t="shared" si="24"/>
        <v>1432720</v>
      </c>
      <c r="G82" s="22">
        <f t="shared" si="25"/>
        <v>1237</v>
      </c>
      <c r="H82" s="23">
        <v>60</v>
      </c>
      <c r="I82" s="23">
        <v>84</v>
      </c>
      <c r="J82" s="23">
        <v>186</v>
      </c>
      <c r="K82" s="23">
        <v>21</v>
      </c>
      <c r="L82" s="23">
        <v>50</v>
      </c>
      <c r="M82" s="23">
        <v>64</v>
      </c>
      <c r="N82" s="23">
        <v>36</v>
      </c>
      <c r="O82" s="23">
        <v>47</v>
      </c>
      <c r="P82" s="23">
        <v>91</v>
      </c>
      <c r="Q82" s="23">
        <v>39</v>
      </c>
      <c r="R82" s="23">
        <v>56</v>
      </c>
      <c r="S82" s="23">
        <v>57</v>
      </c>
      <c r="T82" s="23">
        <v>66</v>
      </c>
      <c r="U82" s="23">
        <v>35</v>
      </c>
      <c r="V82" s="23">
        <v>41</v>
      </c>
      <c r="W82" s="23">
        <v>54</v>
      </c>
      <c r="X82" s="23">
        <v>62</v>
      </c>
      <c r="Y82" s="23">
        <v>48</v>
      </c>
      <c r="Z82" s="23">
        <v>41</v>
      </c>
      <c r="AA82" s="23">
        <v>29</v>
      </c>
      <c r="AB82" s="23">
        <v>19</v>
      </c>
      <c r="AC82" s="23">
        <v>9</v>
      </c>
      <c r="AD82" s="23">
        <v>1</v>
      </c>
      <c r="AE82" s="23">
        <v>5</v>
      </c>
      <c r="AF82" s="23">
        <v>8</v>
      </c>
      <c r="AG82" s="23">
        <v>5</v>
      </c>
      <c r="AH82" s="23">
        <v>4</v>
      </c>
      <c r="AI82" s="23">
        <v>4</v>
      </c>
      <c r="AJ82" s="99">
        <v>5</v>
      </c>
      <c r="AK82" s="99">
        <v>6</v>
      </c>
      <c r="AL82" s="99">
        <v>4</v>
      </c>
      <c r="AM82" s="99">
        <v>0</v>
      </c>
    </row>
    <row r="83" spans="1:91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>
        <f t="shared" si="24"/>
        <v>1612090</v>
      </c>
      <c r="G83" s="22">
        <f t="shared" si="25"/>
        <v>1255</v>
      </c>
      <c r="H83" s="23">
        <v>100</v>
      </c>
      <c r="I83" s="23">
        <v>93</v>
      </c>
      <c r="J83" s="23">
        <v>116</v>
      </c>
      <c r="K83" s="23">
        <v>17</v>
      </c>
      <c r="L83" s="23">
        <v>54</v>
      </c>
      <c r="M83" s="23">
        <v>41</v>
      </c>
      <c r="N83" s="23">
        <v>58</v>
      </c>
      <c r="O83" s="23">
        <v>63</v>
      </c>
      <c r="P83" s="23">
        <v>66</v>
      </c>
      <c r="Q83" s="23">
        <v>27</v>
      </c>
      <c r="R83" s="23">
        <v>105</v>
      </c>
      <c r="S83" s="23">
        <v>38</v>
      </c>
      <c r="T83" s="23">
        <v>71</v>
      </c>
      <c r="U83" s="23">
        <v>62</v>
      </c>
      <c r="V83" s="23">
        <v>55</v>
      </c>
      <c r="W83" s="23">
        <v>38</v>
      </c>
      <c r="X83" s="23">
        <v>36</v>
      </c>
      <c r="Y83" s="23">
        <v>19</v>
      </c>
      <c r="Z83" s="23">
        <v>58</v>
      </c>
      <c r="AA83" s="23">
        <v>41</v>
      </c>
      <c r="AB83" s="23">
        <v>16</v>
      </c>
      <c r="AC83" s="23">
        <v>17</v>
      </c>
      <c r="AD83" s="23">
        <v>1</v>
      </c>
      <c r="AE83" s="23">
        <v>6</v>
      </c>
      <c r="AF83" s="23">
        <v>7</v>
      </c>
      <c r="AG83" s="23">
        <v>9</v>
      </c>
      <c r="AH83" s="23">
        <v>8</v>
      </c>
      <c r="AI83" s="23">
        <v>7</v>
      </c>
      <c r="AJ83" s="99">
        <v>11</v>
      </c>
      <c r="AK83" s="99">
        <v>6</v>
      </c>
      <c r="AL83" s="99">
        <v>8</v>
      </c>
      <c r="AM83" s="99">
        <v>1</v>
      </c>
    </row>
    <row r="84" spans="1:91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>
        <f t="shared" si="24"/>
        <v>1918405</v>
      </c>
      <c r="G84" s="22">
        <f t="shared" si="25"/>
        <v>1230</v>
      </c>
      <c r="H84" s="23">
        <v>100</v>
      </c>
      <c r="I84" s="23">
        <v>100</v>
      </c>
      <c r="J84" s="23">
        <v>76</v>
      </c>
      <c r="K84" s="23">
        <v>11</v>
      </c>
      <c r="L84" s="23">
        <v>33</v>
      </c>
      <c r="M84" s="23">
        <v>42</v>
      </c>
      <c r="N84" s="23">
        <v>86</v>
      </c>
      <c r="O84" s="23">
        <v>57</v>
      </c>
      <c r="P84" s="23">
        <v>53</v>
      </c>
      <c r="Q84" s="23">
        <v>17</v>
      </c>
      <c r="R84" s="23">
        <v>38</v>
      </c>
      <c r="S84" s="23">
        <v>56</v>
      </c>
      <c r="T84" s="23">
        <v>117</v>
      </c>
      <c r="U84" s="23">
        <v>20</v>
      </c>
      <c r="V84" s="23">
        <v>83</v>
      </c>
      <c r="W84" s="23">
        <v>56</v>
      </c>
      <c r="X84" s="23">
        <v>92</v>
      </c>
      <c r="Y84" s="23">
        <v>18</v>
      </c>
      <c r="Z84" s="23">
        <v>23</v>
      </c>
      <c r="AA84" s="23">
        <v>18</v>
      </c>
      <c r="AB84" s="23">
        <v>8</v>
      </c>
      <c r="AC84" s="23">
        <v>12</v>
      </c>
      <c r="AD84" s="23">
        <v>1</v>
      </c>
      <c r="AE84" s="23">
        <v>14</v>
      </c>
      <c r="AF84" s="23">
        <v>8</v>
      </c>
      <c r="AG84" s="23">
        <v>7</v>
      </c>
      <c r="AH84" s="23">
        <v>10</v>
      </c>
      <c r="AI84" s="23">
        <v>9</v>
      </c>
      <c r="AJ84" s="99">
        <v>15</v>
      </c>
      <c r="AK84" s="99">
        <v>38</v>
      </c>
      <c r="AL84" s="99">
        <v>11</v>
      </c>
      <c r="AM84" s="99">
        <v>1</v>
      </c>
    </row>
    <row r="85" spans="1:91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>
        <f t="shared" si="24"/>
        <v>1961865</v>
      </c>
      <c r="G85" s="22">
        <f t="shared" si="25"/>
        <v>1291</v>
      </c>
      <c r="H85" s="23">
        <v>60</v>
      </c>
      <c r="I85" s="23">
        <v>120</v>
      </c>
      <c r="J85" s="23">
        <v>132</v>
      </c>
      <c r="K85" s="23">
        <v>18</v>
      </c>
      <c r="L85" s="23">
        <v>50</v>
      </c>
      <c r="M85" s="23">
        <v>57</v>
      </c>
      <c r="N85" s="23">
        <v>43</v>
      </c>
      <c r="O85" s="23">
        <v>36</v>
      </c>
      <c r="P85" s="23">
        <v>72</v>
      </c>
      <c r="Q85" s="23">
        <v>22</v>
      </c>
      <c r="R85" s="23">
        <v>79</v>
      </c>
      <c r="S85" s="23">
        <v>43</v>
      </c>
      <c r="T85" s="23">
        <v>84</v>
      </c>
      <c r="U85" s="23">
        <v>38</v>
      </c>
      <c r="V85" s="23">
        <v>61</v>
      </c>
      <c r="W85" s="23">
        <v>47</v>
      </c>
      <c r="X85" s="23">
        <v>58</v>
      </c>
      <c r="Y85" s="23">
        <v>41</v>
      </c>
      <c r="Z85" s="23">
        <v>41</v>
      </c>
      <c r="AA85" s="23">
        <v>35</v>
      </c>
      <c r="AB85" s="23">
        <v>16</v>
      </c>
      <c r="AC85" s="23">
        <v>7</v>
      </c>
      <c r="AD85" s="23">
        <v>1</v>
      </c>
      <c r="AE85" s="23">
        <v>23</v>
      </c>
      <c r="AF85" s="23">
        <v>15</v>
      </c>
      <c r="AG85" s="23">
        <v>14</v>
      </c>
      <c r="AH85" s="23">
        <v>17</v>
      </c>
      <c r="AI85" s="23">
        <v>15</v>
      </c>
      <c r="AJ85" s="99">
        <v>14</v>
      </c>
      <c r="AK85" s="99">
        <v>22</v>
      </c>
      <c r="AL85" s="99">
        <v>9</v>
      </c>
      <c r="AM85" s="99">
        <v>1</v>
      </c>
    </row>
    <row r="86" spans="1:91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>
        <f t="shared" si="24"/>
        <v>1644395</v>
      </c>
      <c r="G86" s="22">
        <f t="shared" si="25"/>
        <v>1060</v>
      </c>
      <c r="H86" s="23">
        <v>84</v>
      </c>
      <c r="I86" s="23">
        <v>104</v>
      </c>
      <c r="J86" s="23">
        <v>52</v>
      </c>
      <c r="K86" s="23">
        <v>13</v>
      </c>
      <c r="L86" s="23">
        <v>55</v>
      </c>
      <c r="M86" s="23">
        <v>41</v>
      </c>
      <c r="N86" s="23">
        <v>32</v>
      </c>
      <c r="O86" s="23">
        <v>50</v>
      </c>
      <c r="P86" s="23">
        <v>69</v>
      </c>
      <c r="Q86" s="23">
        <v>24</v>
      </c>
      <c r="R86" s="23">
        <v>67</v>
      </c>
      <c r="S86" s="23">
        <v>40</v>
      </c>
      <c r="T86" s="23">
        <v>78</v>
      </c>
      <c r="U86" s="23">
        <v>38</v>
      </c>
      <c r="V86" s="23">
        <v>37</v>
      </c>
      <c r="W86" s="23">
        <v>41</v>
      </c>
      <c r="X86" s="23">
        <v>43</v>
      </c>
      <c r="Y86" s="23">
        <v>34</v>
      </c>
      <c r="Z86" s="23">
        <v>26</v>
      </c>
      <c r="AA86" s="23">
        <v>17</v>
      </c>
      <c r="AB86" s="23">
        <v>10</v>
      </c>
      <c r="AC86" s="23">
        <v>10</v>
      </c>
      <c r="AD86" s="23">
        <v>1</v>
      </c>
      <c r="AE86" s="23">
        <v>4</v>
      </c>
      <c r="AF86" s="23">
        <v>5</v>
      </c>
      <c r="AG86" s="23">
        <v>14</v>
      </c>
      <c r="AH86" s="23">
        <v>8</v>
      </c>
      <c r="AI86" s="23">
        <v>7</v>
      </c>
      <c r="AJ86" s="99">
        <v>12</v>
      </c>
      <c r="AK86" s="99">
        <v>32</v>
      </c>
      <c r="AL86" s="99">
        <v>11</v>
      </c>
      <c r="AM86" s="99">
        <v>1</v>
      </c>
    </row>
    <row r="87" spans="1:91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>
        <f t="shared" si="24"/>
        <v>2245925</v>
      </c>
      <c r="G87" s="22">
        <f t="shared" si="25"/>
        <v>1655</v>
      </c>
      <c r="H87" s="23">
        <v>97</v>
      </c>
      <c r="I87" s="23">
        <v>159</v>
      </c>
      <c r="J87" s="23">
        <v>160</v>
      </c>
      <c r="K87" s="23">
        <v>26</v>
      </c>
      <c r="L87" s="23">
        <v>62</v>
      </c>
      <c r="M87" s="23">
        <v>74</v>
      </c>
      <c r="N87" s="23">
        <v>46</v>
      </c>
      <c r="O87" s="23">
        <v>55</v>
      </c>
      <c r="P87" s="23">
        <v>59</v>
      </c>
      <c r="Q87" s="23">
        <v>32</v>
      </c>
      <c r="R87" s="23">
        <v>121</v>
      </c>
      <c r="S87" s="23">
        <v>77</v>
      </c>
      <c r="T87" s="23">
        <v>106</v>
      </c>
      <c r="U87" s="23">
        <v>85</v>
      </c>
      <c r="V87" s="23">
        <v>77</v>
      </c>
      <c r="W87" s="23">
        <v>77</v>
      </c>
      <c r="X87" s="23">
        <v>46</v>
      </c>
      <c r="Y87" s="23">
        <v>49</v>
      </c>
      <c r="Z87" s="23">
        <v>69</v>
      </c>
      <c r="AA87" s="23">
        <v>52</v>
      </c>
      <c r="AB87" s="23">
        <v>17</v>
      </c>
      <c r="AC87" s="23">
        <v>8</v>
      </c>
      <c r="AD87" s="23">
        <v>0</v>
      </c>
      <c r="AE87" s="23">
        <v>9</v>
      </c>
      <c r="AF87" s="23">
        <v>8</v>
      </c>
      <c r="AG87" s="23">
        <v>11</v>
      </c>
      <c r="AH87" s="23">
        <v>6</v>
      </c>
      <c r="AI87" s="23">
        <v>6</v>
      </c>
      <c r="AJ87" s="99">
        <v>13</v>
      </c>
      <c r="AK87" s="99">
        <v>38</v>
      </c>
      <c r="AL87" s="99">
        <v>9</v>
      </c>
      <c r="AM87" s="99">
        <v>1</v>
      </c>
    </row>
    <row r="88" spans="1:91" s="29" customFormat="1">
      <c r="A88" s="56"/>
      <c r="B88" s="25"/>
      <c r="C88" s="24"/>
      <c r="D88" s="56"/>
      <c r="E88" s="56"/>
      <c r="F88" s="40">
        <f t="shared" ref="F88:AM88" si="30">SUM(F81:F87)</f>
        <v>12428020</v>
      </c>
      <c r="G88" s="54">
        <f t="shared" si="30"/>
        <v>8965</v>
      </c>
      <c r="H88" s="27">
        <f t="shared" si="30"/>
        <v>597</v>
      </c>
      <c r="I88" s="27">
        <f t="shared" si="30"/>
        <v>835</v>
      </c>
      <c r="J88" s="27">
        <f t="shared" si="30"/>
        <v>776</v>
      </c>
      <c r="K88" s="27">
        <f t="shared" si="30"/>
        <v>119</v>
      </c>
      <c r="L88" s="27">
        <f t="shared" si="30"/>
        <v>358</v>
      </c>
      <c r="M88" s="27">
        <f t="shared" si="30"/>
        <v>358</v>
      </c>
      <c r="N88" s="27">
        <f t="shared" si="30"/>
        <v>358</v>
      </c>
      <c r="O88" s="27">
        <f t="shared" si="30"/>
        <v>358</v>
      </c>
      <c r="P88" s="27">
        <f t="shared" si="30"/>
        <v>477</v>
      </c>
      <c r="Q88" s="27">
        <f t="shared" si="30"/>
        <v>185</v>
      </c>
      <c r="R88" s="27">
        <f t="shared" si="30"/>
        <v>561</v>
      </c>
      <c r="S88" s="27">
        <f t="shared" si="30"/>
        <v>358</v>
      </c>
      <c r="T88" s="27">
        <f t="shared" si="30"/>
        <v>600</v>
      </c>
      <c r="U88" s="27">
        <f t="shared" si="30"/>
        <v>320</v>
      </c>
      <c r="V88" s="27">
        <f t="shared" si="30"/>
        <v>407</v>
      </c>
      <c r="W88" s="27">
        <f t="shared" si="30"/>
        <v>360</v>
      </c>
      <c r="X88" s="27">
        <f t="shared" si="30"/>
        <v>387</v>
      </c>
      <c r="Y88" s="27">
        <f t="shared" si="30"/>
        <v>240</v>
      </c>
      <c r="Z88" s="27">
        <f t="shared" si="30"/>
        <v>296</v>
      </c>
      <c r="AA88" s="27">
        <f t="shared" si="30"/>
        <v>221</v>
      </c>
      <c r="AB88" s="27">
        <f t="shared" si="30"/>
        <v>99</v>
      </c>
      <c r="AC88" s="27">
        <f t="shared" si="30"/>
        <v>74</v>
      </c>
      <c r="AD88" s="27">
        <f t="shared" si="30"/>
        <v>6</v>
      </c>
      <c r="AE88" s="27">
        <f t="shared" si="30"/>
        <v>74</v>
      </c>
      <c r="AF88" s="27">
        <f t="shared" si="30"/>
        <v>56</v>
      </c>
      <c r="AG88" s="27">
        <f t="shared" si="30"/>
        <v>74</v>
      </c>
      <c r="AH88" s="27">
        <f t="shared" si="30"/>
        <v>60</v>
      </c>
      <c r="AI88" s="27">
        <f t="shared" si="30"/>
        <v>54</v>
      </c>
      <c r="AJ88" s="99">
        <f t="shared" si="30"/>
        <v>86</v>
      </c>
      <c r="AK88" s="99">
        <f t="shared" si="30"/>
        <v>145</v>
      </c>
      <c r="AL88" s="99">
        <f t="shared" si="30"/>
        <v>61</v>
      </c>
      <c r="AM88" s="99">
        <f t="shared" si="30"/>
        <v>5</v>
      </c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</row>
    <row r="89" spans="1:91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>
        <f t="shared" si="24"/>
        <v>2878490</v>
      </c>
      <c r="G89" s="22">
        <f t="shared" si="25"/>
        <v>1713</v>
      </c>
      <c r="H89" s="23">
        <v>90</v>
      </c>
      <c r="I89" s="23">
        <v>126</v>
      </c>
      <c r="J89" s="23">
        <v>118</v>
      </c>
      <c r="K89" s="23">
        <v>18</v>
      </c>
      <c r="L89" s="23">
        <v>55</v>
      </c>
      <c r="M89" s="23">
        <v>54</v>
      </c>
      <c r="N89" s="23">
        <v>54</v>
      </c>
      <c r="O89" s="23">
        <v>55</v>
      </c>
      <c r="P89" s="23">
        <v>72</v>
      </c>
      <c r="Q89" s="23">
        <v>28</v>
      </c>
      <c r="R89" s="23">
        <v>85</v>
      </c>
      <c r="S89" s="23">
        <v>54</v>
      </c>
      <c r="T89" s="23">
        <v>113</v>
      </c>
      <c r="U89" s="23">
        <v>53</v>
      </c>
      <c r="V89" s="23">
        <v>67</v>
      </c>
      <c r="W89" s="23">
        <v>59</v>
      </c>
      <c r="X89" s="23">
        <v>67</v>
      </c>
      <c r="Y89" s="23">
        <v>67</v>
      </c>
      <c r="Z89" s="23">
        <v>141</v>
      </c>
      <c r="AA89" s="23">
        <v>86</v>
      </c>
      <c r="AB89" s="23">
        <v>34</v>
      </c>
      <c r="AC89" s="23">
        <v>24</v>
      </c>
      <c r="AD89" s="23">
        <v>2</v>
      </c>
      <c r="AE89" s="23">
        <v>24</v>
      </c>
      <c r="AF89" s="23">
        <v>22</v>
      </c>
      <c r="AG89" s="23">
        <v>20</v>
      </c>
      <c r="AH89" s="23">
        <v>18</v>
      </c>
      <c r="AI89" s="23">
        <v>13</v>
      </c>
      <c r="AJ89" s="99">
        <v>27</v>
      </c>
      <c r="AK89" s="99">
        <v>47</v>
      </c>
      <c r="AL89" s="99">
        <v>19</v>
      </c>
      <c r="AM89" s="99">
        <v>1</v>
      </c>
    </row>
    <row r="90" spans="1:91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>
        <f t="shared" si="24"/>
        <v>1626615</v>
      </c>
      <c r="G90" s="22">
        <f t="shared" si="25"/>
        <v>1149</v>
      </c>
      <c r="H90" s="23">
        <v>75</v>
      </c>
      <c r="I90" s="23">
        <v>106</v>
      </c>
      <c r="J90" s="23">
        <v>98</v>
      </c>
      <c r="K90" s="23">
        <v>14</v>
      </c>
      <c r="L90" s="23">
        <v>45</v>
      </c>
      <c r="M90" s="23">
        <v>45</v>
      </c>
      <c r="N90" s="23">
        <v>45</v>
      </c>
      <c r="O90" s="23">
        <v>45</v>
      </c>
      <c r="P90" s="23">
        <v>61</v>
      </c>
      <c r="Q90" s="23">
        <v>23</v>
      </c>
      <c r="R90" s="23">
        <v>71</v>
      </c>
      <c r="S90" s="23">
        <v>45</v>
      </c>
      <c r="T90" s="23">
        <v>73</v>
      </c>
      <c r="U90" s="23">
        <v>41</v>
      </c>
      <c r="V90" s="23">
        <v>52</v>
      </c>
      <c r="W90" s="23">
        <v>45</v>
      </c>
      <c r="X90" s="23">
        <v>55</v>
      </c>
      <c r="Y90" s="23">
        <v>20</v>
      </c>
      <c r="Z90" s="23">
        <v>34</v>
      </c>
      <c r="AA90" s="23">
        <v>35</v>
      </c>
      <c r="AB90" s="23">
        <v>16</v>
      </c>
      <c r="AC90" s="23">
        <v>15</v>
      </c>
      <c r="AD90" s="23">
        <v>1</v>
      </c>
      <c r="AE90" s="23">
        <v>16</v>
      </c>
      <c r="AF90" s="23">
        <v>9</v>
      </c>
      <c r="AG90" s="23">
        <v>16</v>
      </c>
      <c r="AH90" s="23">
        <v>7</v>
      </c>
      <c r="AI90" s="23">
        <v>8</v>
      </c>
      <c r="AJ90" s="99">
        <v>10</v>
      </c>
      <c r="AK90" s="99">
        <v>15</v>
      </c>
      <c r="AL90" s="99">
        <v>7</v>
      </c>
      <c r="AM90" s="99">
        <v>1</v>
      </c>
    </row>
    <row r="91" spans="1:91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>
        <f t="shared" si="24"/>
        <v>932190</v>
      </c>
      <c r="G91" s="22">
        <f t="shared" si="25"/>
        <v>691</v>
      </c>
      <c r="H91" s="23">
        <v>50</v>
      </c>
      <c r="I91" s="23">
        <v>71</v>
      </c>
      <c r="J91" s="23">
        <v>66</v>
      </c>
      <c r="K91" s="23">
        <v>11</v>
      </c>
      <c r="L91" s="23">
        <v>30</v>
      </c>
      <c r="M91" s="23">
        <v>30</v>
      </c>
      <c r="N91" s="23">
        <v>30</v>
      </c>
      <c r="O91" s="23">
        <v>30</v>
      </c>
      <c r="P91" s="23">
        <v>41</v>
      </c>
      <c r="Q91" s="23">
        <v>16</v>
      </c>
      <c r="R91" s="23">
        <v>47</v>
      </c>
      <c r="S91" s="23">
        <v>30</v>
      </c>
      <c r="T91" s="23">
        <v>32</v>
      </c>
      <c r="U91" s="23">
        <v>22</v>
      </c>
      <c r="V91" s="23">
        <v>29</v>
      </c>
      <c r="W91" s="23">
        <v>26</v>
      </c>
      <c r="X91" s="23">
        <v>18</v>
      </c>
      <c r="Y91" s="23">
        <v>6</v>
      </c>
      <c r="Z91" s="23">
        <v>24</v>
      </c>
      <c r="AA91" s="23">
        <v>17</v>
      </c>
      <c r="AB91" s="23">
        <v>12</v>
      </c>
      <c r="AC91" s="23">
        <v>6</v>
      </c>
      <c r="AD91" s="23">
        <v>1</v>
      </c>
      <c r="AE91" s="23">
        <v>5</v>
      </c>
      <c r="AF91" s="23">
        <v>4</v>
      </c>
      <c r="AG91" s="23">
        <v>9</v>
      </c>
      <c r="AH91" s="23">
        <v>4</v>
      </c>
      <c r="AI91" s="23">
        <v>5</v>
      </c>
      <c r="AJ91" s="99">
        <v>5</v>
      </c>
      <c r="AK91" s="99">
        <v>10</v>
      </c>
      <c r="AL91" s="99">
        <v>4</v>
      </c>
      <c r="AM91" s="99">
        <v>0</v>
      </c>
    </row>
    <row r="92" spans="1:91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>
        <f t="shared" si="24"/>
        <v>1448305</v>
      </c>
      <c r="G92" s="22">
        <f t="shared" si="25"/>
        <v>1001</v>
      </c>
      <c r="H92" s="23">
        <v>66</v>
      </c>
      <c r="I92" s="23">
        <v>90</v>
      </c>
      <c r="J92" s="23">
        <v>83</v>
      </c>
      <c r="K92" s="23">
        <v>13</v>
      </c>
      <c r="L92" s="23">
        <v>38</v>
      </c>
      <c r="M92" s="23">
        <v>39</v>
      </c>
      <c r="N92" s="23">
        <v>39</v>
      </c>
      <c r="O92" s="23">
        <v>38</v>
      </c>
      <c r="P92" s="23">
        <v>51</v>
      </c>
      <c r="Q92" s="23">
        <v>20</v>
      </c>
      <c r="R92" s="23">
        <v>61</v>
      </c>
      <c r="S92" s="23">
        <v>39</v>
      </c>
      <c r="T92" s="23">
        <v>64</v>
      </c>
      <c r="U92" s="23">
        <v>35</v>
      </c>
      <c r="V92" s="23">
        <v>44</v>
      </c>
      <c r="W92" s="23">
        <v>39</v>
      </c>
      <c r="X92" s="23">
        <v>42</v>
      </c>
      <c r="Y92" s="23">
        <v>20</v>
      </c>
      <c r="Z92" s="23">
        <v>34</v>
      </c>
      <c r="AA92" s="23">
        <v>35</v>
      </c>
      <c r="AB92" s="23">
        <v>16</v>
      </c>
      <c r="AC92" s="23">
        <v>13</v>
      </c>
      <c r="AD92" s="23">
        <v>1</v>
      </c>
      <c r="AE92" s="23">
        <v>13</v>
      </c>
      <c r="AF92" s="23">
        <v>9</v>
      </c>
      <c r="AG92" s="23">
        <v>13</v>
      </c>
      <c r="AH92" s="23">
        <v>7</v>
      </c>
      <c r="AI92" s="23">
        <v>6</v>
      </c>
      <c r="AJ92" s="99">
        <v>10</v>
      </c>
      <c r="AK92" s="99">
        <v>15</v>
      </c>
      <c r="AL92" s="99">
        <v>7</v>
      </c>
      <c r="AM92" s="99">
        <v>1</v>
      </c>
    </row>
    <row r="93" spans="1:91" s="29" customFormat="1">
      <c r="A93" s="61"/>
      <c r="B93" s="62"/>
      <c r="C93" s="63"/>
      <c r="D93" s="64"/>
      <c r="E93" s="64"/>
      <c r="F93" s="40">
        <f>SUM(F89:F92)</f>
        <v>6885600</v>
      </c>
      <c r="G93" s="41">
        <f>SUM(G89:G92)</f>
        <v>4554</v>
      </c>
      <c r="H93" s="27">
        <f>SUM(H89:H92)</f>
        <v>281</v>
      </c>
      <c r="I93" s="27">
        <f t="shared" ref="I93:AK93" si="31">SUM(I89:I92)</f>
        <v>393</v>
      </c>
      <c r="J93" s="27">
        <f t="shared" si="31"/>
        <v>365</v>
      </c>
      <c r="K93" s="27">
        <f t="shared" si="31"/>
        <v>56</v>
      </c>
      <c r="L93" s="27">
        <f t="shared" si="31"/>
        <v>168</v>
      </c>
      <c r="M93" s="27">
        <f t="shared" si="31"/>
        <v>168</v>
      </c>
      <c r="N93" s="27">
        <f t="shared" si="31"/>
        <v>168</v>
      </c>
      <c r="O93" s="27">
        <f t="shared" si="31"/>
        <v>168</v>
      </c>
      <c r="P93" s="27">
        <f t="shared" si="31"/>
        <v>225</v>
      </c>
      <c r="Q93" s="27">
        <f t="shared" si="31"/>
        <v>87</v>
      </c>
      <c r="R93" s="27">
        <f t="shared" si="31"/>
        <v>264</v>
      </c>
      <c r="S93" s="27">
        <f t="shared" si="31"/>
        <v>168</v>
      </c>
      <c r="T93" s="27">
        <f t="shared" si="31"/>
        <v>282</v>
      </c>
      <c r="U93" s="27">
        <f t="shared" si="31"/>
        <v>151</v>
      </c>
      <c r="V93" s="27">
        <f t="shared" si="31"/>
        <v>192</v>
      </c>
      <c r="W93" s="27">
        <f t="shared" si="31"/>
        <v>169</v>
      </c>
      <c r="X93" s="27">
        <f t="shared" si="31"/>
        <v>182</v>
      </c>
      <c r="Y93" s="27">
        <f t="shared" si="31"/>
        <v>113</v>
      </c>
      <c r="Z93" s="27">
        <f t="shared" si="31"/>
        <v>233</v>
      </c>
      <c r="AA93" s="27">
        <f t="shared" si="31"/>
        <v>173</v>
      </c>
      <c r="AB93" s="27">
        <f t="shared" si="31"/>
        <v>78</v>
      </c>
      <c r="AC93" s="27">
        <f t="shared" si="31"/>
        <v>58</v>
      </c>
      <c r="AD93" s="27">
        <f t="shared" si="31"/>
        <v>5</v>
      </c>
      <c r="AE93" s="27">
        <f t="shared" si="31"/>
        <v>58</v>
      </c>
      <c r="AF93" s="27">
        <f t="shared" si="31"/>
        <v>44</v>
      </c>
      <c r="AG93" s="27">
        <f t="shared" si="31"/>
        <v>58</v>
      </c>
      <c r="AH93" s="27">
        <f t="shared" si="31"/>
        <v>36</v>
      </c>
      <c r="AI93" s="27">
        <f t="shared" si="31"/>
        <v>32</v>
      </c>
      <c r="AJ93" s="99">
        <f t="shared" si="31"/>
        <v>52</v>
      </c>
      <c r="AK93" s="99">
        <f t="shared" si="31"/>
        <v>87</v>
      </c>
      <c r="AL93" s="99">
        <f t="shared" ref="AL93:AM93" si="32">SUM(AL89:AL92)</f>
        <v>37</v>
      </c>
      <c r="AM93" s="99">
        <f t="shared" si="32"/>
        <v>3</v>
      </c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</row>
    <row r="94" spans="1:91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>
        <f t="shared" si="24"/>
        <v>2497915</v>
      </c>
      <c r="G94" s="22">
        <f t="shared" si="25"/>
        <v>1429</v>
      </c>
      <c r="H94" s="23">
        <v>81</v>
      </c>
      <c r="I94" s="23">
        <v>114</v>
      </c>
      <c r="J94" s="23">
        <v>105</v>
      </c>
      <c r="K94" s="23">
        <v>16</v>
      </c>
      <c r="L94" s="23">
        <v>49</v>
      </c>
      <c r="M94" s="23">
        <v>49</v>
      </c>
      <c r="N94" s="23">
        <v>48</v>
      </c>
      <c r="O94" s="23">
        <v>49</v>
      </c>
      <c r="P94" s="23">
        <v>66</v>
      </c>
      <c r="Q94" s="23">
        <v>26</v>
      </c>
      <c r="R94" s="23">
        <v>79</v>
      </c>
      <c r="S94" s="23">
        <v>50</v>
      </c>
      <c r="T94" s="23">
        <v>82</v>
      </c>
      <c r="U94" s="23">
        <v>44</v>
      </c>
      <c r="V94" s="23">
        <v>58</v>
      </c>
      <c r="W94" s="23">
        <v>51</v>
      </c>
      <c r="X94" s="23">
        <v>64</v>
      </c>
      <c r="Y94" s="23">
        <v>39</v>
      </c>
      <c r="Z94" s="23">
        <v>75</v>
      </c>
      <c r="AA94" s="23">
        <v>55</v>
      </c>
      <c r="AB94" s="23">
        <v>25</v>
      </c>
      <c r="AC94" s="23">
        <v>22</v>
      </c>
      <c r="AD94" s="23">
        <v>3</v>
      </c>
      <c r="AE94" s="23">
        <v>22</v>
      </c>
      <c r="AF94" s="23">
        <v>17</v>
      </c>
      <c r="AG94" s="23">
        <v>22</v>
      </c>
      <c r="AH94" s="23">
        <v>17</v>
      </c>
      <c r="AI94" s="23">
        <v>16</v>
      </c>
      <c r="AJ94" s="99">
        <v>24</v>
      </c>
      <c r="AK94" s="99">
        <v>42</v>
      </c>
      <c r="AL94" s="99">
        <v>18</v>
      </c>
      <c r="AM94" s="99">
        <v>1</v>
      </c>
    </row>
    <row r="95" spans="1:91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>
        <f t="shared" si="24"/>
        <v>1690365</v>
      </c>
      <c r="G95" s="22">
        <f t="shared" si="25"/>
        <v>1138</v>
      </c>
      <c r="H95" s="23">
        <v>70</v>
      </c>
      <c r="I95" s="23">
        <v>99</v>
      </c>
      <c r="J95" s="23">
        <v>92</v>
      </c>
      <c r="K95" s="23">
        <v>15</v>
      </c>
      <c r="L95" s="23">
        <v>42</v>
      </c>
      <c r="M95" s="23">
        <v>42</v>
      </c>
      <c r="N95" s="23">
        <v>42</v>
      </c>
      <c r="O95" s="23">
        <v>42</v>
      </c>
      <c r="P95" s="23">
        <v>57</v>
      </c>
      <c r="Q95" s="23">
        <v>23</v>
      </c>
      <c r="R95" s="23">
        <v>67</v>
      </c>
      <c r="S95" s="23">
        <v>44</v>
      </c>
      <c r="T95" s="23">
        <v>76</v>
      </c>
      <c r="U95" s="23">
        <v>39</v>
      </c>
      <c r="V95" s="23">
        <v>50</v>
      </c>
      <c r="W95" s="23">
        <v>44</v>
      </c>
      <c r="X95" s="23">
        <v>46</v>
      </c>
      <c r="Y95" s="23">
        <v>28</v>
      </c>
      <c r="Z95" s="23">
        <v>55</v>
      </c>
      <c r="AA95" s="23">
        <v>39</v>
      </c>
      <c r="AB95" s="23">
        <v>18</v>
      </c>
      <c r="AC95" s="23">
        <v>12</v>
      </c>
      <c r="AD95" s="23">
        <v>1</v>
      </c>
      <c r="AE95" s="23">
        <v>12</v>
      </c>
      <c r="AF95" s="23">
        <v>9</v>
      </c>
      <c r="AG95" s="23">
        <v>12</v>
      </c>
      <c r="AH95" s="23">
        <v>9</v>
      </c>
      <c r="AI95" s="23">
        <v>8</v>
      </c>
      <c r="AJ95" s="99">
        <v>13</v>
      </c>
      <c r="AK95" s="99">
        <v>22</v>
      </c>
      <c r="AL95" s="99">
        <v>9</v>
      </c>
      <c r="AM95" s="99">
        <v>1</v>
      </c>
    </row>
    <row r="96" spans="1:91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>
        <f t="shared" si="24"/>
        <v>1365255</v>
      </c>
      <c r="G96" s="22">
        <f t="shared" si="25"/>
        <v>953</v>
      </c>
      <c r="H96" s="23">
        <v>62</v>
      </c>
      <c r="I96" s="23">
        <v>86</v>
      </c>
      <c r="J96" s="23">
        <v>80</v>
      </c>
      <c r="K96" s="23">
        <v>12</v>
      </c>
      <c r="L96" s="23">
        <v>37</v>
      </c>
      <c r="M96" s="23">
        <v>36</v>
      </c>
      <c r="N96" s="23">
        <v>37</v>
      </c>
      <c r="O96" s="23">
        <v>37</v>
      </c>
      <c r="P96" s="23">
        <v>48</v>
      </c>
      <c r="Q96" s="23">
        <v>19</v>
      </c>
      <c r="R96" s="23">
        <v>59</v>
      </c>
      <c r="S96" s="23">
        <v>37</v>
      </c>
      <c r="T96" s="23">
        <v>62</v>
      </c>
      <c r="U96" s="23">
        <v>34</v>
      </c>
      <c r="V96" s="23">
        <v>42</v>
      </c>
      <c r="W96" s="23">
        <v>37</v>
      </c>
      <c r="X96" s="23">
        <v>36</v>
      </c>
      <c r="Y96" s="23">
        <v>23</v>
      </c>
      <c r="Z96" s="23">
        <v>41</v>
      </c>
      <c r="AA96" s="23">
        <v>32</v>
      </c>
      <c r="AB96" s="23">
        <v>14</v>
      </c>
      <c r="AC96" s="23">
        <v>9</v>
      </c>
      <c r="AD96" s="23">
        <v>1</v>
      </c>
      <c r="AE96" s="23">
        <v>9</v>
      </c>
      <c r="AF96" s="23">
        <v>7</v>
      </c>
      <c r="AG96" s="23">
        <v>9</v>
      </c>
      <c r="AH96" s="23">
        <v>7</v>
      </c>
      <c r="AI96" s="23">
        <v>6</v>
      </c>
      <c r="AJ96" s="99">
        <v>10</v>
      </c>
      <c r="AK96" s="99">
        <v>16</v>
      </c>
      <c r="AL96" s="99">
        <v>7</v>
      </c>
      <c r="AM96" s="99">
        <v>1</v>
      </c>
    </row>
    <row r="97" spans="1:91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>
        <f t="shared" si="24"/>
        <v>1413385</v>
      </c>
      <c r="G97" s="22">
        <f t="shared" si="25"/>
        <v>1000</v>
      </c>
      <c r="H97" s="23">
        <v>68</v>
      </c>
      <c r="I97" s="23">
        <v>94</v>
      </c>
      <c r="J97" s="23">
        <v>88</v>
      </c>
      <c r="K97" s="23">
        <v>13</v>
      </c>
      <c r="L97" s="23">
        <v>40</v>
      </c>
      <c r="M97" s="23">
        <v>41</v>
      </c>
      <c r="N97" s="23">
        <v>41</v>
      </c>
      <c r="O97" s="23">
        <v>40</v>
      </c>
      <c r="P97" s="23">
        <v>54</v>
      </c>
      <c r="Q97" s="23">
        <v>19</v>
      </c>
      <c r="R97" s="23">
        <v>59</v>
      </c>
      <c r="S97" s="23">
        <v>37</v>
      </c>
      <c r="T97" s="23">
        <v>62</v>
      </c>
      <c r="U97" s="23">
        <v>34</v>
      </c>
      <c r="V97" s="23">
        <v>42</v>
      </c>
      <c r="W97" s="23">
        <v>37</v>
      </c>
      <c r="X97" s="23">
        <v>36</v>
      </c>
      <c r="Y97" s="23">
        <v>23</v>
      </c>
      <c r="Z97" s="23">
        <v>41</v>
      </c>
      <c r="AA97" s="23">
        <v>32</v>
      </c>
      <c r="AB97" s="23">
        <v>14</v>
      </c>
      <c r="AC97" s="23">
        <v>10</v>
      </c>
      <c r="AD97" s="23">
        <v>1</v>
      </c>
      <c r="AE97" s="23">
        <v>10</v>
      </c>
      <c r="AF97" s="23">
        <v>7</v>
      </c>
      <c r="AG97" s="23">
        <v>10</v>
      </c>
      <c r="AH97" s="23">
        <v>7</v>
      </c>
      <c r="AI97" s="23">
        <v>6</v>
      </c>
      <c r="AJ97" s="99">
        <v>10</v>
      </c>
      <c r="AK97" s="99">
        <v>17</v>
      </c>
      <c r="AL97" s="99">
        <v>7</v>
      </c>
      <c r="AM97" s="99">
        <v>0</v>
      </c>
    </row>
    <row r="98" spans="1:91" s="29" customFormat="1">
      <c r="A98" s="67"/>
      <c r="B98" s="62"/>
      <c r="C98" s="63"/>
      <c r="D98" s="68"/>
      <c r="E98" s="68"/>
      <c r="F98" s="40">
        <f>SUM(F94:F97)</f>
        <v>6966920</v>
      </c>
      <c r="G98" s="41">
        <f>SUM(G94:G97)</f>
        <v>4520</v>
      </c>
      <c r="H98" s="27">
        <f>SUM(H94:H97)</f>
        <v>281</v>
      </c>
      <c r="I98" s="27">
        <f t="shared" ref="I98:AK98" si="33">SUM(I94:I97)</f>
        <v>393</v>
      </c>
      <c r="J98" s="27">
        <f t="shared" si="33"/>
        <v>365</v>
      </c>
      <c r="K98" s="27">
        <f t="shared" si="33"/>
        <v>56</v>
      </c>
      <c r="L98" s="27">
        <f t="shared" si="33"/>
        <v>168</v>
      </c>
      <c r="M98" s="27">
        <f t="shared" si="33"/>
        <v>168</v>
      </c>
      <c r="N98" s="27">
        <f t="shared" si="33"/>
        <v>168</v>
      </c>
      <c r="O98" s="27">
        <f t="shared" si="33"/>
        <v>168</v>
      </c>
      <c r="P98" s="27">
        <f t="shared" si="33"/>
        <v>225</v>
      </c>
      <c r="Q98" s="27">
        <f t="shared" si="33"/>
        <v>87</v>
      </c>
      <c r="R98" s="27">
        <f t="shared" si="33"/>
        <v>264</v>
      </c>
      <c r="S98" s="27">
        <f t="shared" si="33"/>
        <v>168</v>
      </c>
      <c r="T98" s="27">
        <f t="shared" si="33"/>
        <v>282</v>
      </c>
      <c r="U98" s="27">
        <f t="shared" si="33"/>
        <v>151</v>
      </c>
      <c r="V98" s="27">
        <f t="shared" si="33"/>
        <v>192</v>
      </c>
      <c r="W98" s="27">
        <f t="shared" si="33"/>
        <v>169</v>
      </c>
      <c r="X98" s="27">
        <f t="shared" si="33"/>
        <v>182</v>
      </c>
      <c r="Y98" s="27">
        <f t="shared" si="33"/>
        <v>113</v>
      </c>
      <c r="Z98" s="27">
        <f t="shared" si="33"/>
        <v>212</v>
      </c>
      <c r="AA98" s="27">
        <f t="shared" si="33"/>
        <v>158</v>
      </c>
      <c r="AB98" s="27">
        <f t="shared" si="33"/>
        <v>71</v>
      </c>
      <c r="AC98" s="27">
        <f t="shared" si="33"/>
        <v>53</v>
      </c>
      <c r="AD98" s="27">
        <f t="shared" si="33"/>
        <v>6</v>
      </c>
      <c r="AE98" s="27">
        <f t="shared" si="33"/>
        <v>53</v>
      </c>
      <c r="AF98" s="27">
        <f t="shared" si="33"/>
        <v>40</v>
      </c>
      <c r="AG98" s="27">
        <f t="shared" si="33"/>
        <v>53</v>
      </c>
      <c r="AH98" s="27">
        <f t="shared" si="33"/>
        <v>40</v>
      </c>
      <c r="AI98" s="27">
        <f t="shared" si="33"/>
        <v>36</v>
      </c>
      <c r="AJ98" s="99">
        <f t="shared" si="33"/>
        <v>57</v>
      </c>
      <c r="AK98" s="99">
        <f t="shared" si="33"/>
        <v>97</v>
      </c>
      <c r="AL98" s="99">
        <f t="shared" ref="AL98:AM98" si="34">SUM(AL94:AL97)</f>
        <v>41</v>
      </c>
      <c r="AM98" s="99">
        <f t="shared" si="34"/>
        <v>3</v>
      </c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</row>
    <row r="99" spans="1:91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>
        <f t="shared" si="24"/>
        <v>2530695</v>
      </c>
      <c r="G99" s="22">
        <f t="shared" si="25"/>
        <v>1541</v>
      </c>
      <c r="H99" s="23">
        <v>89</v>
      </c>
      <c r="I99" s="23">
        <v>127</v>
      </c>
      <c r="J99" s="23">
        <v>117</v>
      </c>
      <c r="K99" s="23">
        <v>18</v>
      </c>
      <c r="L99" s="23">
        <v>53</v>
      </c>
      <c r="M99" s="23">
        <v>53</v>
      </c>
      <c r="N99" s="23">
        <v>53</v>
      </c>
      <c r="O99" s="23">
        <v>53</v>
      </c>
      <c r="P99" s="23">
        <v>73</v>
      </c>
      <c r="Q99" s="23">
        <v>27</v>
      </c>
      <c r="R99" s="23">
        <v>84</v>
      </c>
      <c r="S99" s="23">
        <v>53</v>
      </c>
      <c r="T99" s="23">
        <v>91</v>
      </c>
      <c r="U99" s="23">
        <v>49</v>
      </c>
      <c r="V99" s="23">
        <v>62</v>
      </c>
      <c r="W99" s="23">
        <v>54</v>
      </c>
      <c r="X99" s="23">
        <v>58</v>
      </c>
      <c r="Y99" s="23">
        <v>38</v>
      </c>
      <c r="Z99" s="23">
        <v>94</v>
      </c>
      <c r="AA99" s="23">
        <v>70</v>
      </c>
      <c r="AB99" s="23">
        <v>31</v>
      </c>
      <c r="AC99" s="23">
        <v>23</v>
      </c>
      <c r="AD99" s="23">
        <v>2</v>
      </c>
      <c r="AE99" s="23">
        <v>23</v>
      </c>
      <c r="AF99" s="23">
        <v>17</v>
      </c>
      <c r="AG99" s="23">
        <v>23</v>
      </c>
      <c r="AH99" s="23">
        <v>16</v>
      </c>
      <c r="AI99" s="23">
        <v>15</v>
      </c>
      <c r="AJ99" s="99">
        <v>22</v>
      </c>
      <c r="AK99" s="99">
        <v>37</v>
      </c>
      <c r="AL99" s="99">
        <v>15</v>
      </c>
      <c r="AM99" s="99">
        <v>1</v>
      </c>
    </row>
    <row r="100" spans="1:91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>
        <f t="shared" si="24"/>
        <v>2523070</v>
      </c>
      <c r="G100" s="22">
        <f t="shared" si="25"/>
        <v>1536</v>
      </c>
      <c r="H100" s="23">
        <v>90</v>
      </c>
      <c r="I100" s="23">
        <v>126</v>
      </c>
      <c r="J100" s="23">
        <v>117</v>
      </c>
      <c r="K100" s="23">
        <v>19</v>
      </c>
      <c r="L100" s="23">
        <v>54</v>
      </c>
      <c r="M100" s="23">
        <v>54</v>
      </c>
      <c r="N100" s="23">
        <v>54</v>
      </c>
      <c r="O100" s="23">
        <v>54</v>
      </c>
      <c r="P100" s="23">
        <v>72</v>
      </c>
      <c r="Q100" s="23">
        <v>28</v>
      </c>
      <c r="R100" s="23">
        <v>84</v>
      </c>
      <c r="S100" s="23">
        <v>54</v>
      </c>
      <c r="T100" s="23">
        <v>91</v>
      </c>
      <c r="U100" s="23">
        <v>48</v>
      </c>
      <c r="V100" s="23">
        <v>61</v>
      </c>
      <c r="W100" s="23">
        <v>55</v>
      </c>
      <c r="X100" s="23">
        <v>59</v>
      </c>
      <c r="Y100" s="23">
        <v>38</v>
      </c>
      <c r="Z100" s="23">
        <v>87</v>
      </c>
      <c r="AA100" s="23">
        <v>66</v>
      </c>
      <c r="AB100" s="23">
        <v>30</v>
      </c>
      <c r="AC100" s="23">
        <v>24</v>
      </c>
      <c r="AD100" s="23">
        <v>1</v>
      </c>
      <c r="AE100" s="23">
        <v>24</v>
      </c>
      <c r="AF100" s="23">
        <v>17</v>
      </c>
      <c r="AG100" s="23">
        <v>24</v>
      </c>
      <c r="AH100" s="23">
        <v>15</v>
      </c>
      <c r="AI100" s="23">
        <v>15</v>
      </c>
      <c r="AJ100" s="99">
        <v>23</v>
      </c>
      <c r="AK100" s="99">
        <v>37</v>
      </c>
      <c r="AL100" s="99">
        <v>14</v>
      </c>
      <c r="AM100" s="99">
        <v>1</v>
      </c>
    </row>
    <row r="101" spans="1:91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>
        <f t="shared" si="24"/>
        <v>1192055</v>
      </c>
      <c r="G101" s="22">
        <f t="shared" si="25"/>
        <v>692</v>
      </c>
      <c r="H101" s="23">
        <v>39</v>
      </c>
      <c r="I101" s="23">
        <v>55</v>
      </c>
      <c r="J101" s="23">
        <v>51</v>
      </c>
      <c r="K101" s="23">
        <v>8</v>
      </c>
      <c r="L101" s="23">
        <v>24</v>
      </c>
      <c r="M101" s="23">
        <v>24</v>
      </c>
      <c r="N101" s="23">
        <v>24</v>
      </c>
      <c r="O101" s="23">
        <v>24</v>
      </c>
      <c r="P101" s="23">
        <v>31</v>
      </c>
      <c r="Q101" s="23">
        <v>12</v>
      </c>
      <c r="R101" s="23">
        <v>37</v>
      </c>
      <c r="S101" s="23">
        <v>24</v>
      </c>
      <c r="T101" s="23">
        <v>40</v>
      </c>
      <c r="U101" s="23">
        <v>21</v>
      </c>
      <c r="V101" s="23">
        <v>27</v>
      </c>
      <c r="W101" s="23">
        <v>24</v>
      </c>
      <c r="X101" s="23">
        <v>25</v>
      </c>
      <c r="Y101" s="23">
        <v>17</v>
      </c>
      <c r="Z101" s="23">
        <v>42</v>
      </c>
      <c r="AA101" s="23">
        <v>31</v>
      </c>
      <c r="AB101" s="23">
        <v>14</v>
      </c>
      <c r="AC101" s="23">
        <v>12</v>
      </c>
      <c r="AD101" s="23">
        <v>1</v>
      </c>
      <c r="AE101" s="23">
        <v>12</v>
      </c>
      <c r="AF101" s="23">
        <v>8</v>
      </c>
      <c r="AG101" s="23">
        <v>12</v>
      </c>
      <c r="AH101" s="23">
        <v>8</v>
      </c>
      <c r="AI101" s="23">
        <v>7</v>
      </c>
      <c r="AJ101" s="99">
        <v>11</v>
      </c>
      <c r="AK101" s="99">
        <v>19</v>
      </c>
      <c r="AL101" s="99">
        <v>8</v>
      </c>
      <c r="AM101" s="99">
        <v>0</v>
      </c>
    </row>
    <row r="102" spans="1:91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>
        <f t="shared" si="24"/>
        <v>1974415</v>
      </c>
      <c r="G102" s="22">
        <f t="shared" si="25"/>
        <v>1182</v>
      </c>
      <c r="H102" s="23">
        <v>67</v>
      </c>
      <c r="I102" s="23">
        <v>94</v>
      </c>
      <c r="J102" s="23">
        <v>87</v>
      </c>
      <c r="K102" s="23">
        <v>14</v>
      </c>
      <c r="L102" s="23">
        <v>40</v>
      </c>
      <c r="M102" s="23">
        <v>40</v>
      </c>
      <c r="N102" s="23">
        <v>40</v>
      </c>
      <c r="O102" s="23">
        <v>40</v>
      </c>
      <c r="P102" s="23">
        <v>53</v>
      </c>
      <c r="Q102" s="23">
        <v>21</v>
      </c>
      <c r="R102" s="23">
        <v>63</v>
      </c>
      <c r="S102" s="23">
        <v>40</v>
      </c>
      <c r="T102" s="23">
        <v>67</v>
      </c>
      <c r="U102" s="23">
        <v>36</v>
      </c>
      <c r="V102" s="23">
        <v>45</v>
      </c>
      <c r="W102" s="23">
        <v>40</v>
      </c>
      <c r="X102" s="23">
        <v>43</v>
      </c>
      <c r="Y102" s="23">
        <v>32</v>
      </c>
      <c r="Z102" s="23">
        <v>79</v>
      </c>
      <c r="AA102" s="23">
        <v>59</v>
      </c>
      <c r="AB102" s="23">
        <v>26</v>
      </c>
      <c r="AC102" s="23">
        <v>19</v>
      </c>
      <c r="AD102" s="23">
        <v>2</v>
      </c>
      <c r="AE102" s="23">
        <v>19</v>
      </c>
      <c r="AF102" s="23">
        <v>14</v>
      </c>
      <c r="AG102" s="23">
        <v>19</v>
      </c>
      <c r="AH102" s="23">
        <v>13</v>
      </c>
      <c r="AI102" s="23">
        <v>12</v>
      </c>
      <c r="AJ102" s="99">
        <v>17</v>
      </c>
      <c r="AK102" s="99">
        <v>28</v>
      </c>
      <c r="AL102" s="99">
        <v>12</v>
      </c>
      <c r="AM102" s="99">
        <v>1</v>
      </c>
    </row>
    <row r="103" spans="1:91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>
        <f t="shared" si="24"/>
        <v>1316030</v>
      </c>
      <c r="G103" s="22">
        <f t="shared" si="25"/>
        <v>765</v>
      </c>
      <c r="H103" s="23">
        <v>44</v>
      </c>
      <c r="I103" s="23">
        <v>62</v>
      </c>
      <c r="J103" s="23">
        <v>58</v>
      </c>
      <c r="K103" s="23">
        <v>9</v>
      </c>
      <c r="L103" s="23">
        <v>27</v>
      </c>
      <c r="M103" s="23">
        <v>27</v>
      </c>
      <c r="N103" s="23">
        <v>27</v>
      </c>
      <c r="O103" s="23">
        <v>27</v>
      </c>
      <c r="P103" s="23">
        <v>36</v>
      </c>
      <c r="Q103" s="23">
        <v>14</v>
      </c>
      <c r="R103" s="23">
        <v>42</v>
      </c>
      <c r="S103" s="23">
        <v>27</v>
      </c>
      <c r="T103" s="23">
        <v>45</v>
      </c>
      <c r="U103" s="23">
        <v>24</v>
      </c>
      <c r="V103" s="23">
        <v>30</v>
      </c>
      <c r="W103" s="23">
        <v>27</v>
      </c>
      <c r="X103" s="23">
        <v>29</v>
      </c>
      <c r="Y103" s="23">
        <v>17</v>
      </c>
      <c r="Z103" s="23">
        <v>42</v>
      </c>
      <c r="AA103" s="23">
        <v>31</v>
      </c>
      <c r="AB103" s="23">
        <v>14</v>
      </c>
      <c r="AC103" s="23">
        <v>12</v>
      </c>
      <c r="AD103" s="23">
        <v>1</v>
      </c>
      <c r="AE103" s="23">
        <v>12</v>
      </c>
      <c r="AF103" s="23">
        <v>9</v>
      </c>
      <c r="AG103" s="23">
        <v>12</v>
      </c>
      <c r="AH103" s="23">
        <v>8</v>
      </c>
      <c r="AI103" s="23">
        <v>8</v>
      </c>
      <c r="AJ103" s="99">
        <v>13</v>
      </c>
      <c r="AK103" s="99">
        <v>21</v>
      </c>
      <c r="AL103" s="99">
        <v>9</v>
      </c>
      <c r="AM103" s="99">
        <v>1</v>
      </c>
    </row>
    <row r="104" spans="1:91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>
        <f t="shared" si="24"/>
        <v>2103690</v>
      </c>
      <c r="G104" s="22">
        <f t="shared" si="25"/>
        <v>1312</v>
      </c>
      <c r="H104" s="23">
        <v>79</v>
      </c>
      <c r="I104" s="23">
        <v>110</v>
      </c>
      <c r="J104" s="23">
        <v>102</v>
      </c>
      <c r="K104" s="23">
        <v>16</v>
      </c>
      <c r="L104" s="23">
        <v>47</v>
      </c>
      <c r="M104" s="23">
        <v>47</v>
      </c>
      <c r="N104" s="23">
        <v>47</v>
      </c>
      <c r="O104" s="23">
        <v>47</v>
      </c>
      <c r="P104" s="23">
        <v>63</v>
      </c>
      <c r="Q104" s="23">
        <v>24</v>
      </c>
      <c r="R104" s="23">
        <v>74</v>
      </c>
      <c r="S104" s="23">
        <v>47</v>
      </c>
      <c r="T104" s="23">
        <v>79</v>
      </c>
      <c r="U104" s="23">
        <v>42</v>
      </c>
      <c r="V104" s="23">
        <v>53</v>
      </c>
      <c r="W104" s="23">
        <v>47</v>
      </c>
      <c r="X104" s="23">
        <v>51</v>
      </c>
      <c r="Y104" s="23">
        <v>30</v>
      </c>
      <c r="Z104" s="23">
        <v>74</v>
      </c>
      <c r="AA104" s="23">
        <v>55</v>
      </c>
      <c r="AB104" s="23">
        <v>24</v>
      </c>
      <c r="AC104" s="23">
        <v>18</v>
      </c>
      <c r="AD104" s="23">
        <v>1</v>
      </c>
      <c r="AE104" s="23">
        <v>18</v>
      </c>
      <c r="AF104" s="23">
        <v>13</v>
      </c>
      <c r="AG104" s="23">
        <v>18</v>
      </c>
      <c r="AH104" s="23">
        <v>12</v>
      </c>
      <c r="AI104" s="23">
        <v>11</v>
      </c>
      <c r="AJ104" s="99">
        <v>18</v>
      </c>
      <c r="AK104" s="99">
        <v>31</v>
      </c>
      <c r="AL104" s="99">
        <v>13</v>
      </c>
      <c r="AM104" s="99">
        <v>1</v>
      </c>
    </row>
    <row r="105" spans="1:91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>
        <f t="shared" si="24"/>
        <v>2462550</v>
      </c>
      <c r="G105" s="22">
        <f t="shared" si="25"/>
        <v>1510</v>
      </c>
      <c r="H105" s="23">
        <v>90</v>
      </c>
      <c r="I105" s="23">
        <v>126</v>
      </c>
      <c r="J105" s="23">
        <v>117</v>
      </c>
      <c r="K105" s="23">
        <v>19</v>
      </c>
      <c r="L105" s="23">
        <v>54</v>
      </c>
      <c r="M105" s="23">
        <v>54</v>
      </c>
      <c r="N105" s="23">
        <v>54</v>
      </c>
      <c r="O105" s="23">
        <v>54</v>
      </c>
      <c r="P105" s="23">
        <v>72</v>
      </c>
      <c r="Q105" s="23">
        <v>28</v>
      </c>
      <c r="R105" s="23">
        <v>84</v>
      </c>
      <c r="S105" s="23">
        <v>54</v>
      </c>
      <c r="T105" s="23">
        <v>90</v>
      </c>
      <c r="U105" s="23">
        <v>48</v>
      </c>
      <c r="V105" s="23">
        <v>61</v>
      </c>
      <c r="W105" s="23">
        <v>54</v>
      </c>
      <c r="X105" s="23">
        <v>58</v>
      </c>
      <c r="Y105" s="23">
        <v>34</v>
      </c>
      <c r="Z105" s="23">
        <v>84</v>
      </c>
      <c r="AA105" s="23">
        <v>63</v>
      </c>
      <c r="AB105" s="23">
        <v>28</v>
      </c>
      <c r="AC105" s="23">
        <v>21</v>
      </c>
      <c r="AD105" s="23">
        <v>2</v>
      </c>
      <c r="AE105" s="23">
        <v>21</v>
      </c>
      <c r="AF105" s="23">
        <v>15</v>
      </c>
      <c r="AG105" s="23">
        <v>21</v>
      </c>
      <c r="AH105" s="23">
        <v>14</v>
      </c>
      <c r="AI105" s="23">
        <v>13</v>
      </c>
      <c r="AJ105" s="99">
        <v>22</v>
      </c>
      <c r="AK105" s="99">
        <v>38</v>
      </c>
      <c r="AL105" s="99">
        <v>16</v>
      </c>
      <c r="AM105" s="99">
        <v>1</v>
      </c>
    </row>
    <row r="106" spans="1:91">
      <c r="A106" s="71" t="s">
        <v>36</v>
      </c>
      <c r="B106" s="72" t="s">
        <v>136</v>
      </c>
      <c r="C106" s="73" t="s">
        <v>137</v>
      </c>
      <c r="D106" s="70" t="s">
        <v>169</v>
      </c>
      <c r="E106" s="70" t="s">
        <v>170</v>
      </c>
      <c r="F106" s="21">
        <f t="shared" si="24"/>
        <v>1497910</v>
      </c>
      <c r="G106" s="22">
        <f t="shared" si="25"/>
        <v>985</v>
      </c>
      <c r="H106" s="74">
        <v>62</v>
      </c>
      <c r="I106" s="74">
        <v>87</v>
      </c>
      <c r="J106" s="74">
        <v>80</v>
      </c>
      <c r="K106" s="74">
        <v>13</v>
      </c>
      <c r="L106" s="74">
        <v>37</v>
      </c>
      <c r="M106" s="74">
        <v>37</v>
      </c>
      <c r="N106" s="74">
        <v>37</v>
      </c>
      <c r="O106" s="74">
        <v>37</v>
      </c>
      <c r="P106" s="74">
        <v>49</v>
      </c>
      <c r="Q106" s="74">
        <v>19</v>
      </c>
      <c r="R106" s="74">
        <v>58</v>
      </c>
      <c r="S106" s="74">
        <v>37</v>
      </c>
      <c r="T106" s="74">
        <v>62</v>
      </c>
      <c r="U106" s="74">
        <v>33</v>
      </c>
      <c r="V106" s="74">
        <v>42</v>
      </c>
      <c r="W106" s="74">
        <v>37</v>
      </c>
      <c r="X106" s="74">
        <v>40</v>
      </c>
      <c r="Y106" s="74">
        <v>20</v>
      </c>
      <c r="Z106" s="74">
        <v>50</v>
      </c>
      <c r="AA106" s="74">
        <v>37</v>
      </c>
      <c r="AB106" s="74">
        <v>16</v>
      </c>
      <c r="AC106" s="74">
        <v>9</v>
      </c>
      <c r="AD106" s="74">
        <v>1</v>
      </c>
      <c r="AE106" s="74">
        <v>9</v>
      </c>
      <c r="AF106" s="74">
        <v>7</v>
      </c>
      <c r="AG106" s="74">
        <v>9</v>
      </c>
      <c r="AH106" s="74">
        <v>6</v>
      </c>
      <c r="AI106" s="74">
        <v>6</v>
      </c>
      <c r="AJ106" s="101">
        <v>14</v>
      </c>
      <c r="AK106" s="101">
        <v>24</v>
      </c>
      <c r="AL106" s="101">
        <v>10</v>
      </c>
      <c r="AM106" s="101"/>
    </row>
    <row r="107" spans="1:91" s="29" customFormat="1">
      <c r="A107" s="75"/>
      <c r="B107" s="75"/>
      <c r="C107" s="75"/>
      <c r="D107" s="75"/>
      <c r="E107" s="75"/>
      <c r="F107" s="75">
        <f>SUM(F99:F106)</f>
        <v>15600415</v>
      </c>
      <c r="G107" s="75">
        <f>SUM(G99:G106)</f>
        <v>9523</v>
      </c>
      <c r="H107" s="76">
        <f>SUM(H99:H106)</f>
        <v>560</v>
      </c>
      <c r="I107" s="76">
        <f t="shared" ref="I107:AK107" si="35">SUM(I99:I106)</f>
        <v>787</v>
      </c>
      <c r="J107" s="76">
        <f t="shared" si="35"/>
        <v>729</v>
      </c>
      <c r="K107" s="76">
        <f t="shared" si="35"/>
        <v>116</v>
      </c>
      <c r="L107" s="76">
        <f t="shared" si="35"/>
        <v>336</v>
      </c>
      <c r="M107" s="76">
        <f t="shared" si="35"/>
        <v>336</v>
      </c>
      <c r="N107" s="76">
        <f t="shared" si="35"/>
        <v>336</v>
      </c>
      <c r="O107" s="76">
        <f t="shared" si="35"/>
        <v>336</v>
      </c>
      <c r="P107" s="76">
        <f t="shared" si="35"/>
        <v>449</v>
      </c>
      <c r="Q107" s="76">
        <f t="shared" si="35"/>
        <v>173</v>
      </c>
      <c r="R107" s="76">
        <f t="shared" si="35"/>
        <v>526</v>
      </c>
      <c r="S107" s="76">
        <f t="shared" si="35"/>
        <v>336</v>
      </c>
      <c r="T107" s="76">
        <f t="shared" si="35"/>
        <v>565</v>
      </c>
      <c r="U107" s="76">
        <f t="shared" si="35"/>
        <v>301</v>
      </c>
      <c r="V107" s="76">
        <f t="shared" si="35"/>
        <v>381</v>
      </c>
      <c r="W107" s="76">
        <f t="shared" si="35"/>
        <v>338</v>
      </c>
      <c r="X107" s="76">
        <f t="shared" si="35"/>
        <v>363</v>
      </c>
      <c r="Y107" s="76">
        <f t="shared" si="35"/>
        <v>226</v>
      </c>
      <c r="Z107" s="76">
        <f t="shared" si="35"/>
        <v>552</v>
      </c>
      <c r="AA107" s="76">
        <f t="shared" si="35"/>
        <v>412</v>
      </c>
      <c r="AB107" s="76">
        <f t="shared" si="35"/>
        <v>183</v>
      </c>
      <c r="AC107" s="76">
        <f t="shared" si="35"/>
        <v>138</v>
      </c>
      <c r="AD107" s="76">
        <f t="shared" si="35"/>
        <v>11</v>
      </c>
      <c r="AE107" s="76">
        <f t="shared" si="35"/>
        <v>138</v>
      </c>
      <c r="AF107" s="76">
        <f t="shared" si="35"/>
        <v>100</v>
      </c>
      <c r="AG107" s="76">
        <f t="shared" si="35"/>
        <v>138</v>
      </c>
      <c r="AH107" s="76">
        <f t="shared" si="35"/>
        <v>92</v>
      </c>
      <c r="AI107" s="76">
        <f t="shared" si="35"/>
        <v>87</v>
      </c>
      <c r="AJ107" s="102">
        <f t="shared" si="35"/>
        <v>140</v>
      </c>
      <c r="AK107" s="102">
        <f t="shared" si="35"/>
        <v>235</v>
      </c>
      <c r="AL107" s="102">
        <f t="shared" ref="AL107:AM107" si="36">SUM(AL99:AL106)</f>
        <v>97</v>
      </c>
      <c r="AM107" s="102">
        <f t="shared" si="36"/>
        <v>6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</row>
    <row r="108" spans="1:91">
      <c r="A108" s="77" t="s">
        <v>223</v>
      </c>
      <c r="B108" s="78"/>
      <c r="C108" s="78"/>
      <c r="D108" s="78"/>
      <c r="E108" s="78"/>
      <c r="F108" s="79">
        <f t="shared" ref="F108:AM108" si="37">F5+F17+F21+F27+F33+F37+F42+F49+F54+F59+F67+F73+F80+F88+F93+F98+F107</f>
        <v>156216155</v>
      </c>
      <c r="G108" s="79">
        <f t="shared" si="37"/>
        <v>108376</v>
      </c>
      <c r="H108" s="79">
        <f t="shared" si="37"/>
        <v>7020</v>
      </c>
      <c r="I108" s="79">
        <f t="shared" si="37"/>
        <v>9827</v>
      </c>
      <c r="J108" s="79">
        <f t="shared" si="37"/>
        <v>9125</v>
      </c>
      <c r="K108" s="79">
        <f t="shared" si="37"/>
        <v>1404</v>
      </c>
      <c r="L108" s="79">
        <f t="shared" si="37"/>
        <v>4211</v>
      </c>
      <c r="M108" s="79">
        <f t="shared" si="37"/>
        <v>4211</v>
      </c>
      <c r="N108" s="79">
        <f t="shared" si="37"/>
        <v>4211</v>
      </c>
      <c r="O108" s="79">
        <f t="shared" si="37"/>
        <v>4211</v>
      </c>
      <c r="P108" s="79">
        <f t="shared" si="37"/>
        <v>5616</v>
      </c>
      <c r="Q108" s="79">
        <f t="shared" si="37"/>
        <v>2176</v>
      </c>
      <c r="R108" s="79">
        <f t="shared" si="37"/>
        <v>6598</v>
      </c>
      <c r="S108" s="79">
        <f t="shared" si="37"/>
        <v>4211</v>
      </c>
      <c r="T108" s="79">
        <f t="shared" si="37"/>
        <v>7055</v>
      </c>
      <c r="U108" s="79">
        <f t="shared" si="37"/>
        <v>3767</v>
      </c>
      <c r="V108" s="79">
        <f t="shared" si="37"/>
        <v>4794</v>
      </c>
      <c r="W108" s="79">
        <f t="shared" si="37"/>
        <v>4232</v>
      </c>
      <c r="X108" s="79">
        <f t="shared" si="37"/>
        <v>4550</v>
      </c>
      <c r="Y108" s="79">
        <f t="shared" si="37"/>
        <v>2822</v>
      </c>
      <c r="Z108" s="79">
        <f t="shared" si="37"/>
        <v>4232</v>
      </c>
      <c r="AA108" s="79">
        <f t="shared" si="37"/>
        <v>3154</v>
      </c>
      <c r="AB108" s="79">
        <f t="shared" si="37"/>
        <v>1410</v>
      </c>
      <c r="AC108" s="79">
        <f t="shared" si="37"/>
        <v>1060</v>
      </c>
      <c r="AD108" s="79">
        <f t="shared" si="37"/>
        <v>87</v>
      </c>
      <c r="AE108" s="79">
        <f t="shared" si="37"/>
        <v>1060</v>
      </c>
      <c r="AF108" s="79">
        <f t="shared" si="37"/>
        <v>794</v>
      </c>
      <c r="AG108" s="79">
        <f t="shared" si="37"/>
        <v>1060</v>
      </c>
      <c r="AH108" s="79">
        <f t="shared" si="37"/>
        <v>794</v>
      </c>
      <c r="AI108" s="79">
        <f t="shared" si="37"/>
        <v>719</v>
      </c>
      <c r="AJ108" s="103">
        <f t="shared" si="37"/>
        <v>1148</v>
      </c>
      <c r="AK108" s="103">
        <f t="shared" si="37"/>
        <v>1938</v>
      </c>
      <c r="AL108" s="103">
        <f t="shared" si="37"/>
        <v>815</v>
      </c>
      <c r="AM108" s="103">
        <f t="shared" si="37"/>
        <v>64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13"/>
  </conditionalFormatting>
  <conditionalFormatting sqref="G21 G27 G33">
    <cfRule type="cellIs" dxfId="28" priority="1" operator="lessThan">
      <formula>-1</formula>
    </cfRule>
  </conditionalFormatting>
  <conditionalFormatting sqref="D3:D17">
    <cfRule type="duplicateValues" dxfId="27" priority="11"/>
  </conditionalFormatting>
  <conditionalFormatting sqref="D28:D33">
    <cfRule type="duplicateValues" dxfId="26" priority="4"/>
    <cfRule type="duplicateValues" dxfId="25" priority="5"/>
  </conditionalFormatting>
  <conditionalFormatting sqref="D22:D27">
    <cfRule type="duplicateValues" dxfId="24" priority="2"/>
    <cfRule type="duplicateValues" dxfId="23" priority="3"/>
  </conditionalFormatting>
  <conditionalFormatting sqref="D18:D21">
    <cfRule type="duplicateValues" dxfId="22" priority="6"/>
    <cfRule type="duplicateValues" dxfId="21" priority="7"/>
  </conditionalFormatting>
  <conditionalFormatting sqref="D28:E33">
    <cfRule type="duplicateValues" dxfId="20" priority="8"/>
  </conditionalFormatting>
  <conditionalFormatting sqref="D22:E27">
    <cfRule type="duplicateValues" dxfId="19" priority="9"/>
  </conditionalFormatting>
  <conditionalFormatting sqref="D18:E21">
    <cfRule type="duplicateValues" dxfId="18" priority="10"/>
  </conditionalFormatting>
  <conditionalFormatting sqref="D34:E88">
    <cfRule type="duplicateValues" dxfId="17" priority="2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07"/>
  <sheetViews>
    <sheetView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2.7109375" style="17" bestFit="1" customWidth="1"/>
    <col min="7" max="7" width="15.5703125" style="17" bestFit="1" customWidth="1"/>
    <col min="8" max="8" width="7.5703125" style="17" bestFit="1" customWidth="1"/>
    <col min="9" max="10" width="7" style="17" bestFit="1" customWidth="1"/>
    <col min="11" max="12" width="8.140625" style="17" bestFit="1" customWidth="1"/>
    <col min="13" max="13" width="8.85546875" style="17" bestFit="1" customWidth="1"/>
    <col min="14" max="14" width="7" style="17" bestFit="1" customWidth="1"/>
    <col min="15" max="15" width="6.5703125" style="17" bestFit="1" customWidth="1"/>
    <col min="16" max="17" width="7" style="17" bestFit="1" customWidth="1"/>
    <col min="18" max="19" width="6.5703125" style="17" bestFit="1" customWidth="1"/>
    <col min="20" max="20" width="13.28515625" style="17" bestFit="1" customWidth="1"/>
    <col min="21" max="21" width="12.5703125" style="17" bestFit="1" customWidth="1"/>
    <col min="22" max="22" width="7" style="17" bestFit="1" customWidth="1"/>
    <col min="23" max="23" width="6.5703125" style="17" bestFit="1" customWidth="1"/>
    <col min="24" max="24" width="12.7109375" style="17" bestFit="1" customWidth="1"/>
    <col min="25" max="25" width="8.28515625" style="17" bestFit="1" customWidth="1"/>
    <col min="26" max="26" width="13.140625" style="17" bestFit="1" customWidth="1"/>
    <col min="27" max="27" width="6.85546875" style="17" bestFit="1" customWidth="1"/>
    <col min="28" max="28" width="7.5703125" style="17" bestFit="1" customWidth="1"/>
    <col min="29" max="29" width="16.28515625" style="17" bestFit="1" customWidth="1"/>
    <col min="30" max="30" width="12.140625" style="17" bestFit="1" customWidth="1"/>
    <col min="31" max="31" width="12" style="17" bestFit="1" customWidth="1"/>
    <col min="32" max="32" width="11" style="17" bestFit="1" customWidth="1"/>
    <col min="33" max="35" width="11.42578125" style="17" bestFit="1" customWidth="1"/>
    <col min="36" max="36" width="11.7109375" style="17" bestFit="1" customWidth="1"/>
    <col min="37" max="37" width="12.140625" style="17" bestFit="1" customWidth="1"/>
    <col min="38" max="39" width="8.85546875" style="17" bestFit="1" customWidth="1"/>
    <col min="40" max="16384" width="22.7109375" style="17"/>
  </cols>
  <sheetData>
    <row r="1" spans="1:39">
      <c r="A1" s="116" t="s">
        <v>38</v>
      </c>
      <c r="B1" s="118" t="s">
        <v>39</v>
      </c>
      <c r="C1" s="118" t="s">
        <v>40</v>
      </c>
      <c r="D1" s="118" t="s">
        <v>41</v>
      </c>
      <c r="E1" s="120" t="s">
        <v>42</v>
      </c>
      <c r="F1" s="115" t="s">
        <v>3</v>
      </c>
      <c r="G1" s="115" t="s">
        <v>43</v>
      </c>
      <c r="H1" s="81">
        <v>780</v>
      </c>
      <c r="I1" s="81">
        <v>790</v>
      </c>
      <c r="J1" s="81">
        <v>740</v>
      </c>
      <c r="K1" s="81">
        <v>935</v>
      </c>
      <c r="L1" s="81">
        <v>835</v>
      </c>
      <c r="M1" s="81">
        <v>920</v>
      </c>
      <c r="N1" s="81">
        <v>890</v>
      </c>
      <c r="O1" s="81">
        <v>960</v>
      </c>
      <c r="P1" s="81">
        <v>960</v>
      </c>
      <c r="Q1" s="82">
        <v>1040</v>
      </c>
      <c r="R1" s="81">
        <v>990</v>
      </c>
      <c r="S1" s="82">
        <v>960</v>
      </c>
      <c r="T1" s="81">
        <v>1200</v>
      </c>
      <c r="U1" s="81">
        <v>1030</v>
      </c>
      <c r="V1" s="81">
        <v>1025</v>
      </c>
      <c r="W1" s="81">
        <v>1100</v>
      </c>
      <c r="X1" s="81">
        <v>1150</v>
      </c>
      <c r="Y1" s="81">
        <v>1180</v>
      </c>
      <c r="Z1" s="82">
        <v>1260</v>
      </c>
      <c r="AA1" s="81">
        <v>1170</v>
      </c>
      <c r="AB1" s="81">
        <v>1220</v>
      </c>
      <c r="AC1" s="81">
        <v>3640</v>
      </c>
      <c r="AD1" s="81">
        <v>4080</v>
      </c>
      <c r="AE1" s="81">
        <v>4050</v>
      </c>
      <c r="AF1" s="81">
        <v>4150</v>
      </c>
      <c r="AG1" s="81">
        <v>5170</v>
      </c>
      <c r="AH1" s="81">
        <v>5940</v>
      </c>
      <c r="AI1" s="82">
        <v>6570</v>
      </c>
      <c r="AJ1" s="82">
        <v>7790</v>
      </c>
      <c r="AK1" s="81">
        <v>8450</v>
      </c>
      <c r="AL1" s="17">
        <v>9300</v>
      </c>
      <c r="AM1" s="17">
        <v>10340</v>
      </c>
    </row>
    <row r="2" spans="1:39">
      <c r="A2" s="117"/>
      <c r="B2" s="119"/>
      <c r="C2" s="119"/>
      <c r="D2" s="119"/>
      <c r="E2" s="120"/>
      <c r="F2" s="115"/>
      <c r="G2" s="115"/>
      <c r="H2" s="83" t="s">
        <v>5</v>
      </c>
      <c r="I2" s="83" t="s">
        <v>6</v>
      </c>
      <c r="J2" s="83" t="s">
        <v>7</v>
      </c>
      <c r="K2" s="83" t="s">
        <v>8</v>
      </c>
      <c r="L2" s="83" t="s">
        <v>230</v>
      </c>
      <c r="M2" s="83" t="s">
        <v>9</v>
      </c>
      <c r="N2" s="83" t="s">
        <v>231</v>
      </c>
      <c r="O2" s="83" t="s">
        <v>10</v>
      </c>
      <c r="P2" s="83" t="s">
        <v>11</v>
      </c>
      <c r="Q2" s="83" t="s">
        <v>12</v>
      </c>
      <c r="R2" s="83" t="s">
        <v>13</v>
      </c>
      <c r="S2" s="83" t="s">
        <v>241</v>
      </c>
      <c r="T2" s="83" t="s">
        <v>228</v>
      </c>
      <c r="U2" s="83" t="s">
        <v>233</v>
      </c>
      <c r="V2" s="83" t="s">
        <v>232</v>
      </c>
      <c r="W2" s="83" t="s">
        <v>242</v>
      </c>
      <c r="X2" s="83" t="s">
        <v>234</v>
      </c>
      <c r="Y2" s="83" t="s">
        <v>14</v>
      </c>
      <c r="Z2" s="83" t="s">
        <v>243</v>
      </c>
      <c r="AA2" s="83" t="s">
        <v>235</v>
      </c>
      <c r="AB2" s="83" t="s">
        <v>44</v>
      </c>
      <c r="AC2" s="83" t="s">
        <v>229</v>
      </c>
      <c r="AD2" s="83" t="s">
        <v>244</v>
      </c>
      <c r="AE2" s="83" t="s">
        <v>15</v>
      </c>
      <c r="AF2" s="83" t="s">
        <v>226</v>
      </c>
      <c r="AG2" s="83" t="s">
        <v>236</v>
      </c>
      <c r="AH2" s="83" t="s">
        <v>16</v>
      </c>
      <c r="AI2" s="83" t="s">
        <v>227</v>
      </c>
      <c r="AJ2" s="83" t="s">
        <v>245</v>
      </c>
      <c r="AK2" s="83" t="s">
        <v>17</v>
      </c>
      <c r="AL2" s="17" t="s">
        <v>18</v>
      </c>
      <c r="AM2" s="17" t="s">
        <v>237</v>
      </c>
    </row>
    <row r="3" spans="1:39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/>
      <c r="G3" s="22"/>
      <c r="H3" s="84">
        <v>0.37</v>
      </c>
      <c r="I3" s="84">
        <v>0.37</v>
      </c>
      <c r="J3" s="84">
        <v>0.37</v>
      </c>
      <c r="K3" s="84">
        <v>0.37</v>
      </c>
      <c r="L3" s="84">
        <v>0.37</v>
      </c>
      <c r="M3" s="84">
        <v>0.37</v>
      </c>
      <c r="N3" s="84">
        <v>0.37</v>
      </c>
      <c r="O3" s="84">
        <v>0.37</v>
      </c>
      <c r="P3" s="84">
        <v>0.37</v>
      </c>
      <c r="Q3" s="84">
        <v>0.37</v>
      </c>
      <c r="R3" s="84">
        <v>0.37</v>
      </c>
      <c r="S3" s="84">
        <v>0.37</v>
      </c>
      <c r="T3" s="84">
        <v>0.37</v>
      </c>
      <c r="U3" s="84">
        <v>0.37</v>
      </c>
      <c r="V3" s="84">
        <v>0.37</v>
      </c>
      <c r="W3" s="84">
        <v>0.37</v>
      </c>
      <c r="X3" s="84">
        <v>0.37</v>
      </c>
      <c r="Y3" s="84">
        <v>0.37</v>
      </c>
      <c r="Z3" s="84">
        <v>0.37</v>
      </c>
      <c r="AA3" s="84">
        <v>0.37</v>
      </c>
      <c r="AB3" s="84">
        <v>0.37</v>
      </c>
      <c r="AC3" s="84">
        <v>0.37</v>
      </c>
      <c r="AD3" s="84">
        <v>0.37</v>
      </c>
      <c r="AE3" s="84">
        <v>0.37</v>
      </c>
      <c r="AF3" s="84">
        <v>0.37</v>
      </c>
      <c r="AG3" s="84">
        <v>0.37</v>
      </c>
      <c r="AH3" s="84">
        <v>0.37</v>
      </c>
      <c r="AI3" s="84">
        <v>0.37</v>
      </c>
      <c r="AJ3" s="84">
        <v>0.37</v>
      </c>
      <c r="AK3" s="84">
        <v>0.37</v>
      </c>
      <c r="AL3" s="84">
        <v>0.37</v>
      </c>
      <c r="AM3" s="84">
        <v>0.37</v>
      </c>
    </row>
    <row r="4" spans="1:39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/>
      <c r="G4" s="22"/>
      <c r="H4" s="84">
        <v>0.63</v>
      </c>
      <c r="I4" s="84">
        <v>0.63</v>
      </c>
      <c r="J4" s="84">
        <v>0.63</v>
      </c>
      <c r="K4" s="84">
        <v>0.63</v>
      </c>
      <c r="L4" s="84">
        <v>0.63</v>
      </c>
      <c r="M4" s="84">
        <v>0.63</v>
      </c>
      <c r="N4" s="84">
        <v>0.63</v>
      </c>
      <c r="O4" s="84">
        <v>0.63</v>
      </c>
      <c r="P4" s="84">
        <v>0.63</v>
      </c>
      <c r="Q4" s="84">
        <v>0.63</v>
      </c>
      <c r="R4" s="84">
        <v>0.63</v>
      </c>
      <c r="S4" s="84">
        <v>0.63</v>
      </c>
      <c r="T4" s="84">
        <v>0.63</v>
      </c>
      <c r="U4" s="84">
        <v>0.63</v>
      </c>
      <c r="V4" s="84">
        <v>0.63</v>
      </c>
      <c r="W4" s="84">
        <v>0.63</v>
      </c>
      <c r="X4" s="84">
        <v>0.63</v>
      </c>
      <c r="Y4" s="84">
        <v>0.63</v>
      </c>
      <c r="Z4" s="84">
        <v>0.63</v>
      </c>
      <c r="AA4" s="84">
        <v>0.63</v>
      </c>
      <c r="AB4" s="84">
        <v>0.63</v>
      </c>
      <c r="AC4" s="84">
        <v>0.63</v>
      </c>
      <c r="AD4" s="84">
        <v>0.63</v>
      </c>
      <c r="AE4" s="84">
        <v>0.63</v>
      </c>
      <c r="AF4" s="84">
        <v>0.63</v>
      </c>
      <c r="AG4" s="84">
        <v>0.63</v>
      </c>
      <c r="AH4" s="84">
        <v>0.63</v>
      </c>
      <c r="AI4" s="84">
        <v>0.63</v>
      </c>
      <c r="AJ4" s="84">
        <v>0.63</v>
      </c>
      <c r="AK4" s="84">
        <v>0.63</v>
      </c>
      <c r="AL4" s="84">
        <v>0.63</v>
      </c>
      <c r="AM4" s="84">
        <v>0.63</v>
      </c>
    </row>
    <row r="5" spans="1:39" s="29" customFormat="1">
      <c r="A5" s="24"/>
      <c r="B5" s="25"/>
      <c r="C5" s="24"/>
      <c r="D5" s="24"/>
      <c r="E5" s="26"/>
      <c r="F5" s="40"/>
      <c r="G5" s="28"/>
      <c r="H5" s="85">
        <f>SUM(H3:H4)</f>
        <v>1</v>
      </c>
      <c r="I5" s="85">
        <f t="shared" ref="I5:AK5" si="0">SUM(I3:I4)</f>
        <v>1</v>
      </c>
      <c r="J5" s="85">
        <f t="shared" si="0"/>
        <v>1</v>
      </c>
      <c r="K5" s="85">
        <f t="shared" si="0"/>
        <v>1</v>
      </c>
      <c r="L5" s="85">
        <f t="shared" si="0"/>
        <v>1</v>
      </c>
      <c r="M5" s="85">
        <f t="shared" si="0"/>
        <v>1</v>
      </c>
      <c r="N5" s="85">
        <f t="shared" si="0"/>
        <v>1</v>
      </c>
      <c r="O5" s="85">
        <f t="shared" si="0"/>
        <v>1</v>
      </c>
      <c r="P5" s="85">
        <f t="shared" si="0"/>
        <v>1</v>
      </c>
      <c r="Q5" s="85">
        <f t="shared" si="0"/>
        <v>1</v>
      </c>
      <c r="R5" s="85">
        <f t="shared" si="0"/>
        <v>1</v>
      </c>
      <c r="S5" s="85">
        <f t="shared" si="0"/>
        <v>1</v>
      </c>
      <c r="T5" s="85">
        <f t="shared" si="0"/>
        <v>1</v>
      </c>
      <c r="U5" s="85">
        <f t="shared" si="0"/>
        <v>1</v>
      </c>
      <c r="V5" s="85">
        <f t="shared" si="0"/>
        <v>1</v>
      </c>
      <c r="W5" s="85">
        <f t="shared" si="0"/>
        <v>1</v>
      </c>
      <c r="X5" s="85">
        <f t="shared" si="0"/>
        <v>1</v>
      </c>
      <c r="Y5" s="85">
        <f t="shared" si="0"/>
        <v>1</v>
      </c>
      <c r="Z5" s="85">
        <f t="shared" si="0"/>
        <v>1</v>
      </c>
      <c r="AA5" s="85">
        <f t="shared" si="0"/>
        <v>1</v>
      </c>
      <c r="AB5" s="85">
        <f t="shared" si="0"/>
        <v>1</v>
      </c>
      <c r="AC5" s="85">
        <f t="shared" si="0"/>
        <v>1</v>
      </c>
      <c r="AD5" s="85">
        <f t="shared" si="0"/>
        <v>1</v>
      </c>
      <c r="AE5" s="85">
        <f t="shared" si="0"/>
        <v>1</v>
      </c>
      <c r="AF5" s="85">
        <f t="shared" si="0"/>
        <v>1</v>
      </c>
      <c r="AG5" s="85">
        <f t="shared" si="0"/>
        <v>1</v>
      </c>
      <c r="AH5" s="85">
        <f t="shared" si="0"/>
        <v>1</v>
      </c>
      <c r="AI5" s="85">
        <f t="shared" si="0"/>
        <v>1</v>
      </c>
      <c r="AJ5" s="85">
        <f t="shared" si="0"/>
        <v>1</v>
      </c>
      <c r="AK5" s="85">
        <f t="shared" si="0"/>
        <v>1</v>
      </c>
      <c r="AL5" s="85">
        <f t="shared" ref="AL5:AM5" si="1">SUM(AL3:AL4)</f>
        <v>1</v>
      </c>
      <c r="AM5" s="85">
        <f t="shared" si="1"/>
        <v>1</v>
      </c>
    </row>
    <row r="6" spans="1:39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/>
      <c r="G6" s="22"/>
      <c r="H6" s="84">
        <v>0.09</v>
      </c>
      <c r="I6" s="84">
        <v>0.09</v>
      </c>
      <c r="J6" s="84">
        <v>0.09</v>
      </c>
      <c r="K6" s="84">
        <v>0.09</v>
      </c>
      <c r="L6" s="84">
        <v>0.09</v>
      </c>
      <c r="M6" s="84">
        <v>0.09</v>
      </c>
      <c r="N6" s="84">
        <v>0.09</v>
      </c>
      <c r="O6" s="84">
        <v>0.06</v>
      </c>
      <c r="P6" s="84">
        <v>0.06</v>
      </c>
      <c r="Q6" s="84">
        <v>0.06</v>
      </c>
      <c r="R6" s="84">
        <v>0.06</v>
      </c>
      <c r="S6" s="84">
        <v>0.09</v>
      </c>
      <c r="T6" s="84">
        <v>0.09</v>
      </c>
      <c r="U6" s="84">
        <v>0.09</v>
      </c>
      <c r="V6" s="84">
        <v>0.09</v>
      </c>
      <c r="W6" s="84">
        <v>0.09</v>
      </c>
      <c r="X6" s="84">
        <v>0.09</v>
      </c>
      <c r="Y6" s="84">
        <v>0.09</v>
      </c>
      <c r="Z6" s="84">
        <v>0.09</v>
      </c>
      <c r="AA6" s="84">
        <v>0.09</v>
      </c>
      <c r="AB6" s="84">
        <v>0.09</v>
      </c>
      <c r="AC6" s="84">
        <v>7.0000000000000007E-2</v>
      </c>
      <c r="AD6" s="84">
        <v>7.0000000000000007E-2</v>
      </c>
      <c r="AE6" s="84">
        <v>7.0000000000000007E-2</v>
      </c>
      <c r="AF6" s="84">
        <v>7.0000000000000007E-2</v>
      </c>
      <c r="AG6" s="84">
        <v>7.0000000000000007E-2</v>
      </c>
      <c r="AH6" s="84">
        <v>7.0000000000000007E-2</v>
      </c>
      <c r="AI6" s="84">
        <v>7.0000000000000007E-2</v>
      </c>
      <c r="AJ6" s="84">
        <v>7.0000000000000007E-2</v>
      </c>
      <c r="AK6" s="84">
        <v>7.0000000000000007E-2</v>
      </c>
      <c r="AL6" s="84">
        <v>7.0000000000000007E-2</v>
      </c>
      <c r="AM6" s="84">
        <v>7.0000000000000007E-2</v>
      </c>
    </row>
    <row r="7" spans="1:39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/>
      <c r="G7" s="22"/>
      <c r="H7" s="84">
        <v>0.08</v>
      </c>
      <c r="I7" s="84">
        <v>0.08</v>
      </c>
      <c r="J7" s="84">
        <v>0.08</v>
      </c>
      <c r="K7" s="84">
        <v>0.08</v>
      </c>
      <c r="L7" s="84">
        <v>0.08</v>
      </c>
      <c r="M7" s="84">
        <v>0.08</v>
      </c>
      <c r="N7" s="84">
        <v>0.08</v>
      </c>
      <c r="O7" s="84">
        <v>0.1</v>
      </c>
      <c r="P7" s="84">
        <v>0.1</v>
      </c>
      <c r="Q7" s="84">
        <v>0.1</v>
      </c>
      <c r="R7" s="84">
        <v>0.1</v>
      </c>
      <c r="S7" s="84">
        <v>0.08</v>
      </c>
      <c r="T7" s="84">
        <v>0.08</v>
      </c>
      <c r="U7" s="84">
        <v>0.08</v>
      </c>
      <c r="V7" s="84">
        <v>0.08</v>
      </c>
      <c r="W7" s="84">
        <v>0.08</v>
      </c>
      <c r="X7" s="84">
        <v>0.08</v>
      </c>
      <c r="Y7" s="84">
        <v>0.08</v>
      </c>
      <c r="Z7" s="84">
        <v>0.08</v>
      </c>
      <c r="AA7" s="84">
        <v>0.08</v>
      </c>
      <c r="AB7" s="84">
        <v>0.08</v>
      </c>
      <c r="AC7" s="84">
        <v>0.05</v>
      </c>
      <c r="AD7" s="84">
        <v>0.05</v>
      </c>
      <c r="AE7" s="84">
        <v>0.05</v>
      </c>
      <c r="AF7" s="84">
        <v>0.05</v>
      </c>
      <c r="AG7" s="84">
        <v>0.05</v>
      </c>
      <c r="AH7" s="84">
        <v>0.05</v>
      </c>
      <c r="AI7" s="84">
        <v>0.05</v>
      </c>
      <c r="AJ7" s="84">
        <v>0.05</v>
      </c>
      <c r="AK7" s="84">
        <v>0.05</v>
      </c>
      <c r="AL7" s="84">
        <v>0.05</v>
      </c>
      <c r="AM7" s="84">
        <v>0.05</v>
      </c>
    </row>
    <row r="8" spans="1:39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/>
      <c r="G8" s="22"/>
      <c r="H8" s="84">
        <v>0.1</v>
      </c>
      <c r="I8" s="84">
        <v>0.1</v>
      </c>
      <c r="J8" s="84">
        <v>0.1</v>
      </c>
      <c r="K8" s="84">
        <v>0.1</v>
      </c>
      <c r="L8" s="84">
        <v>0.1</v>
      </c>
      <c r="M8" s="84">
        <v>0.1</v>
      </c>
      <c r="N8" s="84">
        <v>0.1</v>
      </c>
      <c r="O8" s="84">
        <v>0.1</v>
      </c>
      <c r="P8" s="84">
        <v>0.1</v>
      </c>
      <c r="Q8" s="84">
        <v>0.1</v>
      </c>
      <c r="R8" s="84">
        <v>0.1</v>
      </c>
      <c r="S8" s="84">
        <v>0.1</v>
      </c>
      <c r="T8" s="84">
        <v>0.1</v>
      </c>
      <c r="U8" s="84">
        <v>0.1</v>
      </c>
      <c r="V8" s="84">
        <v>0.1</v>
      </c>
      <c r="W8" s="84">
        <v>0.1</v>
      </c>
      <c r="X8" s="84">
        <v>0.1</v>
      </c>
      <c r="Y8" s="84">
        <v>0.1</v>
      </c>
      <c r="Z8" s="84">
        <v>0.1</v>
      </c>
      <c r="AA8" s="84">
        <v>0.1</v>
      </c>
      <c r="AB8" s="84">
        <v>0.1</v>
      </c>
      <c r="AC8" s="84">
        <v>7.0000000000000007E-2</v>
      </c>
      <c r="AD8" s="84">
        <v>7.0000000000000007E-2</v>
      </c>
      <c r="AE8" s="84">
        <v>7.0000000000000007E-2</v>
      </c>
      <c r="AF8" s="84">
        <v>7.0000000000000007E-2</v>
      </c>
      <c r="AG8" s="84">
        <v>7.0000000000000007E-2</v>
      </c>
      <c r="AH8" s="84">
        <v>7.0000000000000007E-2</v>
      </c>
      <c r="AI8" s="84">
        <v>7.0000000000000007E-2</v>
      </c>
      <c r="AJ8" s="84">
        <v>7.0000000000000007E-2</v>
      </c>
      <c r="AK8" s="84">
        <v>7.0000000000000007E-2</v>
      </c>
      <c r="AL8" s="84">
        <v>7.0000000000000007E-2</v>
      </c>
      <c r="AM8" s="84">
        <v>7.0000000000000007E-2</v>
      </c>
    </row>
    <row r="9" spans="1:39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/>
      <c r="G9" s="22"/>
      <c r="H9" s="84">
        <v>0.09</v>
      </c>
      <c r="I9" s="84">
        <v>0.09</v>
      </c>
      <c r="J9" s="84">
        <v>0.09</v>
      </c>
      <c r="K9" s="84">
        <v>0.09</v>
      </c>
      <c r="L9" s="84">
        <v>0.09</v>
      </c>
      <c r="M9" s="84">
        <v>0.09</v>
      </c>
      <c r="N9" s="84">
        <v>0.09</v>
      </c>
      <c r="O9" s="84">
        <v>0.09</v>
      </c>
      <c r="P9" s="84">
        <v>0.09</v>
      </c>
      <c r="Q9" s="84">
        <v>0.09</v>
      </c>
      <c r="R9" s="84">
        <v>0.09</v>
      </c>
      <c r="S9" s="84">
        <v>0.09</v>
      </c>
      <c r="T9" s="84">
        <v>0.09</v>
      </c>
      <c r="U9" s="84">
        <v>0.09</v>
      </c>
      <c r="V9" s="84">
        <v>0.09</v>
      </c>
      <c r="W9" s="84">
        <v>0.09</v>
      </c>
      <c r="X9" s="84">
        <v>0.09</v>
      </c>
      <c r="Y9" s="84">
        <v>0.09</v>
      </c>
      <c r="Z9" s="84">
        <v>0.09</v>
      </c>
      <c r="AA9" s="84">
        <v>0.09</v>
      </c>
      <c r="AB9" s="84">
        <v>0.09</v>
      </c>
      <c r="AC9" s="84">
        <v>0.06</v>
      </c>
      <c r="AD9" s="84">
        <v>0.06</v>
      </c>
      <c r="AE9" s="84">
        <v>0.06</v>
      </c>
      <c r="AF9" s="84">
        <v>0.06</v>
      </c>
      <c r="AG9" s="84">
        <v>0.06</v>
      </c>
      <c r="AH9" s="84">
        <v>0.06</v>
      </c>
      <c r="AI9" s="84">
        <v>0.06</v>
      </c>
      <c r="AJ9" s="84">
        <v>0.06</v>
      </c>
      <c r="AK9" s="84">
        <v>0.06</v>
      </c>
      <c r="AL9" s="84">
        <v>0.06</v>
      </c>
      <c r="AM9" s="84">
        <v>0.06</v>
      </c>
    </row>
    <row r="10" spans="1:39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/>
      <c r="G10" s="22"/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4">
        <v>0.09</v>
      </c>
      <c r="O10" s="84">
        <v>0.09</v>
      </c>
      <c r="P10" s="84">
        <v>0.09</v>
      </c>
      <c r="Q10" s="84">
        <v>0.09</v>
      </c>
      <c r="R10" s="84">
        <v>0.09</v>
      </c>
      <c r="S10" s="84">
        <v>0.09</v>
      </c>
      <c r="T10" s="84">
        <v>0.09</v>
      </c>
      <c r="U10" s="84">
        <v>0.09</v>
      </c>
      <c r="V10" s="84">
        <v>0.09</v>
      </c>
      <c r="W10" s="84">
        <v>0.09</v>
      </c>
      <c r="X10" s="84">
        <v>0.09</v>
      </c>
      <c r="Y10" s="84">
        <v>0.09</v>
      </c>
      <c r="Z10" s="84">
        <v>0.09</v>
      </c>
      <c r="AA10" s="84">
        <v>0.09</v>
      </c>
      <c r="AB10" s="84">
        <v>0.09</v>
      </c>
      <c r="AC10" s="84">
        <v>0.16</v>
      </c>
      <c r="AD10" s="84">
        <v>0.16</v>
      </c>
      <c r="AE10" s="84">
        <v>0.16</v>
      </c>
      <c r="AF10" s="84">
        <v>0.16</v>
      </c>
      <c r="AG10" s="84">
        <v>0.16</v>
      </c>
      <c r="AH10" s="84">
        <v>0.16</v>
      </c>
      <c r="AI10" s="84">
        <v>0.16</v>
      </c>
      <c r="AJ10" s="84">
        <v>0.16</v>
      </c>
      <c r="AK10" s="84">
        <v>0.16</v>
      </c>
      <c r="AL10" s="84">
        <v>0.16</v>
      </c>
      <c r="AM10" s="84">
        <v>0.16</v>
      </c>
    </row>
    <row r="11" spans="1:39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/>
      <c r="G11" s="22"/>
      <c r="H11" s="84">
        <v>0.12</v>
      </c>
      <c r="I11" s="84">
        <v>0.12</v>
      </c>
      <c r="J11" s="84">
        <v>0.12</v>
      </c>
      <c r="K11" s="84">
        <v>0.12</v>
      </c>
      <c r="L11" s="84">
        <v>0.12</v>
      </c>
      <c r="M11" s="84">
        <v>0.12</v>
      </c>
      <c r="N11" s="84">
        <v>0.12</v>
      </c>
      <c r="O11" s="84">
        <v>0.12</v>
      </c>
      <c r="P11" s="84">
        <v>0.12</v>
      </c>
      <c r="Q11" s="84">
        <v>0.12</v>
      </c>
      <c r="R11" s="84">
        <v>0.12</v>
      </c>
      <c r="S11" s="84">
        <v>0.12</v>
      </c>
      <c r="T11" s="84">
        <v>0.12</v>
      </c>
      <c r="U11" s="84">
        <v>0.12</v>
      </c>
      <c r="V11" s="84">
        <v>0.12</v>
      </c>
      <c r="W11" s="84">
        <v>0.12</v>
      </c>
      <c r="X11" s="84">
        <v>0.12</v>
      </c>
      <c r="Y11" s="84">
        <v>0.12</v>
      </c>
      <c r="Z11" s="84">
        <v>0.12</v>
      </c>
      <c r="AA11" s="84">
        <v>0.12</v>
      </c>
      <c r="AB11" s="84">
        <v>0.12</v>
      </c>
      <c r="AC11" s="84">
        <v>0.13</v>
      </c>
      <c r="AD11" s="84">
        <v>0.13</v>
      </c>
      <c r="AE11" s="84">
        <v>0.13</v>
      </c>
      <c r="AF11" s="84">
        <v>0.13</v>
      </c>
      <c r="AG11" s="84">
        <v>0.13</v>
      </c>
      <c r="AH11" s="84">
        <v>0.13</v>
      </c>
      <c r="AI11" s="84">
        <v>0.13</v>
      </c>
      <c r="AJ11" s="84">
        <v>0.13</v>
      </c>
      <c r="AK11" s="84">
        <v>0.13</v>
      </c>
      <c r="AL11" s="84">
        <v>0.13</v>
      </c>
      <c r="AM11" s="84">
        <v>0.13</v>
      </c>
    </row>
    <row r="12" spans="1:39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/>
      <c r="G12" s="22"/>
      <c r="H12" s="84">
        <v>0.09</v>
      </c>
      <c r="I12" s="84">
        <v>0.09</v>
      </c>
      <c r="J12" s="84">
        <v>0.09</v>
      </c>
      <c r="K12" s="84">
        <v>0.09</v>
      </c>
      <c r="L12" s="84">
        <v>0.09</v>
      </c>
      <c r="M12" s="84">
        <v>0.09</v>
      </c>
      <c r="N12" s="84">
        <v>0.09</v>
      </c>
      <c r="O12" s="84">
        <v>0.09</v>
      </c>
      <c r="P12" s="84">
        <v>0.09</v>
      </c>
      <c r="Q12" s="84">
        <v>0.09</v>
      </c>
      <c r="R12" s="84">
        <v>0.09</v>
      </c>
      <c r="S12" s="84">
        <v>0.09</v>
      </c>
      <c r="T12" s="84">
        <v>0.09</v>
      </c>
      <c r="U12" s="84">
        <v>0.09</v>
      </c>
      <c r="V12" s="84">
        <v>0.09</v>
      </c>
      <c r="W12" s="84">
        <v>0.09</v>
      </c>
      <c r="X12" s="84">
        <v>0.09</v>
      </c>
      <c r="Y12" s="84">
        <v>0.09</v>
      </c>
      <c r="Z12" s="84">
        <v>0.09</v>
      </c>
      <c r="AA12" s="84">
        <v>0.09</v>
      </c>
      <c r="AB12" s="84">
        <v>0.09</v>
      </c>
      <c r="AC12" s="84">
        <v>0.1</v>
      </c>
      <c r="AD12" s="84">
        <v>0.1</v>
      </c>
      <c r="AE12" s="84">
        <v>0.1</v>
      </c>
      <c r="AF12" s="84">
        <v>0.1</v>
      </c>
      <c r="AG12" s="84">
        <v>0.1</v>
      </c>
      <c r="AH12" s="84">
        <v>0.1</v>
      </c>
      <c r="AI12" s="84">
        <v>0.1</v>
      </c>
      <c r="AJ12" s="84">
        <v>0.1</v>
      </c>
      <c r="AK12" s="84">
        <v>0.1</v>
      </c>
      <c r="AL12" s="84">
        <v>0.1</v>
      </c>
      <c r="AM12" s="84">
        <v>0.1</v>
      </c>
    </row>
    <row r="13" spans="1:39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/>
      <c r="G13" s="22"/>
      <c r="H13" s="84">
        <v>0.11</v>
      </c>
      <c r="I13" s="84">
        <v>0.11</v>
      </c>
      <c r="J13" s="84">
        <v>0.11</v>
      </c>
      <c r="K13" s="84">
        <v>0.11</v>
      </c>
      <c r="L13" s="84">
        <v>0.11</v>
      </c>
      <c r="M13" s="84">
        <v>0.11</v>
      </c>
      <c r="N13" s="84">
        <v>0.11</v>
      </c>
      <c r="O13" s="84">
        <v>0.11</v>
      </c>
      <c r="P13" s="84">
        <v>0.11</v>
      </c>
      <c r="Q13" s="84">
        <v>0.11</v>
      </c>
      <c r="R13" s="84">
        <v>0.11</v>
      </c>
      <c r="S13" s="84">
        <v>0.11</v>
      </c>
      <c r="T13" s="84">
        <v>0.11</v>
      </c>
      <c r="U13" s="84">
        <v>0.11</v>
      </c>
      <c r="V13" s="84">
        <v>0.11</v>
      </c>
      <c r="W13" s="84">
        <v>0.11</v>
      </c>
      <c r="X13" s="84">
        <v>0.11</v>
      </c>
      <c r="Y13" s="84">
        <v>0.11</v>
      </c>
      <c r="Z13" s="84">
        <v>0.11</v>
      </c>
      <c r="AA13" s="84">
        <v>0.11</v>
      </c>
      <c r="AB13" s="84">
        <v>0.11</v>
      </c>
      <c r="AC13" s="84">
        <v>0.09</v>
      </c>
      <c r="AD13" s="84">
        <v>0.09</v>
      </c>
      <c r="AE13" s="84">
        <v>0.09</v>
      </c>
      <c r="AF13" s="84">
        <v>0.09</v>
      </c>
      <c r="AG13" s="84">
        <v>0.09</v>
      </c>
      <c r="AH13" s="84">
        <v>0.09</v>
      </c>
      <c r="AI13" s="84">
        <v>0.09</v>
      </c>
      <c r="AJ13" s="84">
        <v>0.09</v>
      </c>
      <c r="AK13" s="84">
        <v>0.09</v>
      </c>
      <c r="AL13" s="84">
        <v>0.09</v>
      </c>
      <c r="AM13" s="84">
        <v>0.09</v>
      </c>
    </row>
    <row r="14" spans="1:39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/>
      <c r="G14" s="22"/>
      <c r="H14" s="84">
        <v>0.09</v>
      </c>
      <c r="I14" s="84">
        <v>0.09</v>
      </c>
      <c r="J14" s="84">
        <v>0.09</v>
      </c>
      <c r="K14" s="84">
        <v>0.09</v>
      </c>
      <c r="L14" s="84">
        <v>0.09</v>
      </c>
      <c r="M14" s="84">
        <v>0.09</v>
      </c>
      <c r="N14" s="84">
        <v>0.09</v>
      </c>
      <c r="O14" s="84">
        <v>0.09</v>
      </c>
      <c r="P14" s="84">
        <v>0.09</v>
      </c>
      <c r="Q14" s="84">
        <v>0.09</v>
      </c>
      <c r="R14" s="84">
        <v>0.09</v>
      </c>
      <c r="S14" s="84">
        <v>0.09</v>
      </c>
      <c r="T14" s="84">
        <v>0.09</v>
      </c>
      <c r="U14" s="84">
        <v>0.09</v>
      </c>
      <c r="V14" s="84">
        <v>0.09</v>
      </c>
      <c r="W14" s="84">
        <v>0.09</v>
      </c>
      <c r="X14" s="84">
        <v>0.09</v>
      </c>
      <c r="Y14" s="84">
        <v>0.09</v>
      </c>
      <c r="Z14" s="84">
        <v>0.09</v>
      </c>
      <c r="AA14" s="84">
        <v>0.09</v>
      </c>
      <c r="AB14" s="84">
        <v>0.09</v>
      </c>
      <c r="AC14" s="84">
        <v>0.17</v>
      </c>
      <c r="AD14" s="84">
        <v>0.17</v>
      </c>
      <c r="AE14" s="84">
        <v>0.17</v>
      </c>
      <c r="AF14" s="84">
        <v>0.17</v>
      </c>
      <c r="AG14" s="84">
        <v>0.17</v>
      </c>
      <c r="AH14" s="84">
        <v>0.17</v>
      </c>
      <c r="AI14" s="84">
        <v>0.17</v>
      </c>
      <c r="AJ14" s="84">
        <v>0.17</v>
      </c>
      <c r="AK14" s="84">
        <v>0.17</v>
      </c>
      <c r="AL14" s="84">
        <v>0.17</v>
      </c>
      <c r="AM14" s="84">
        <v>0.17</v>
      </c>
    </row>
    <row r="15" spans="1:39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/>
      <c r="G15" s="22"/>
      <c r="H15" s="84">
        <v>0.09</v>
      </c>
      <c r="I15" s="84">
        <v>0.09</v>
      </c>
      <c r="J15" s="84">
        <v>0.09</v>
      </c>
      <c r="K15" s="84">
        <v>0.09</v>
      </c>
      <c r="L15" s="84">
        <v>0.09</v>
      </c>
      <c r="M15" s="84">
        <v>0.09</v>
      </c>
      <c r="N15" s="84">
        <v>0.09</v>
      </c>
      <c r="O15" s="84">
        <v>0.09</v>
      </c>
      <c r="P15" s="84">
        <v>0.09</v>
      </c>
      <c r="Q15" s="84">
        <v>0.09</v>
      </c>
      <c r="R15" s="84">
        <v>0.09</v>
      </c>
      <c r="S15" s="84">
        <v>0.09</v>
      </c>
      <c r="T15" s="84">
        <v>0.09</v>
      </c>
      <c r="U15" s="84">
        <v>0.09</v>
      </c>
      <c r="V15" s="84">
        <v>0.09</v>
      </c>
      <c r="W15" s="84">
        <v>0.09</v>
      </c>
      <c r="X15" s="84">
        <v>0.09</v>
      </c>
      <c r="Y15" s="84">
        <v>0.09</v>
      </c>
      <c r="Z15" s="84">
        <v>0.09</v>
      </c>
      <c r="AA15" s="84">
        <v>0.09</v>
      </c>
      <c r="AB15" s="84">
        <v>0.09</v>
      </c>
      <c r="AC15" s="84">
        <v>0.06</v>
      </c>
      <c r="AD15" s="84">
        <v>0.06</v>
      </c>
      <c r="AE15" s="84">
        <v>0.06</v>
      </c>
      <c r="AF15" s="84">
        <v>0.06</v>
      </c>
      <c r="AG15" s="84">
        <v>0.06</v>
      </c>
      <c r="AH15" s="84">
        <v>0.06</v>
      </c>
      <c r="AI15" s="84">
        <v>0.06</v>
      </c>
      <c r="AJ15" s="84">
        <v>0.06</v>
      </c>
      <c r="AK15" s="84">
        <v>0.06</v>
      </c>
      <c r="AL15" s="84">
        <v>0.06</v>
      </c>
      <c r="AM15" s="84">
        <v>0.06</v>
      </c>
    </row>
    <row r="16" spans="1:39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/>
      <c r="G16" s="22"/>
      <c r="H16" s="84">
        <v>0.05</v>
      </c>
      <c r="I16" s="84">
        <v>0.05</v>
      </c>
      <c r="J16" s="84">
        <v>0.05</v>
      </c>
      <c r="K16" s="84">
        <v>0.05</v>
      </c>
      <c r="L16" s="84">
        <v>0.05</v>
      </c>
      <c r="M16" s="84">
        <v>0.05</v>
      </c>
      <c r="N16" s="84">
        <v>0.05</v>
      </c>
      <c r="O16" s="84">
        <v>0.06</v>
      </c>
      <c r="P16" s="84">
        <v>0.06</v>
      </c>
      <c r="Q16" s="84">
        <v>0.06</v>
      </c>
      <c r="R16" s="84">
        <v>0.06</v>
      </c>
      <c r="S16" s="84">
        <v>0.05</v>
      </c>
      <c r="T16" s="84">
        <v>0.05</v>
      </c>
      <c r="U16" s="84">
        <v>0.05</v>
      </c>
      <c r="V16" s="84">
        <v>0.05</v>
      </c>
      <c r="W16" s="84">
        <v>0.05</v>
      </c>
      <c r="X16" s="84">
        <v>0.05</v>
      </c>
      <c r="Y16" s="84">
        <v>0.05</v>
      </c>
      <c r="Z16" s="84">
        <v>0.05</v>
      </c>
      <c r="AA16" s="84">
        <v>0.05</v>
      </c>
      <c r="AB16" s="84">
        <v>0.05</v>
      </c>
      <c r="AC16" s="84">
        <v>0.04</v>
      </c>
      <c r="AD16" s="84">
        <v>0.04</v>
      </c>
      <c r="AE16" s="84">
        <v>0.04</v>
      </c>
      <c r="AF16" s="84">
        <v>0.04</v>
      </c>
      <c r="AG16" s="84">
        <v>0.04</v>
      </c>
      <c r="AH16" s="84">
        <v>0.04</v>
      </c>
      <c r="AI16" s="84">
        <v>0.04</v>
      </c>
      <c r="AJ16" s="84">
        <v>0.04</v>
      </c>
      <c r="AK16" s="84">
        <v>0.04</v>
      </c>
      <c r="AL16" s="84">
        <v>0.04</v>
      </c>
      <c r="AM16" s="84">
        <v>0.04</v>
      </c>
    </row>
    <row r="17" spans="1:39" s="29" customFormat="1">
      <c r="A17" s="30"/>
      <c r="B17" s="25"/>
      <c r="C17" s="24"/>
      <c r="D17" s="24"/>
      <c r="E17" s="26"/>
      <c r="F17" s="40"/>
      <c r="G17" s="28"/>
      <c r="H17" s="85">
        <f>SUM(H6:H16)</f>
        <v>0.99999999999999989</v>
      </c>
      <c r="I17" s="85">
        <f t="shared" ref="I17:AK17" si="2">SUM(I6:I16)</f>
        <v>0.99999999999999989</v>
      </c>
      <c r="J17" s="85">
        <f t="shared" si="2"/>
        <v>0.99999999999999989</v>
      </c>
      <c r="K17" s="85">
        <f t="shared" si="2"/>
        <v>0.99999999999999989</v>
      </c>
      <c r="L17" s="85">
        <f t="shared" si="2"/>
        <v>0.99999999999999989</v>
      </c>
      <c r="M17" s="85">
        <f t="shared" si="2"/>
        <v>0.99999999999999989</v>
      </c>
      <c r="N17" s="85">
        <f t="shared" si="2"/>
        <v>0.99999999999999989</v>
      </c>
      <c r="O17" s="85">
        <f t="shared" si="2"/>
        <v>0.99999999999999978</v>
      </c>
      <c r="P17" s="85">
        <f t="shared" si="2"/>
        <v>0.99999999999999978</v>
      </c>
      <c r="Q17" s="85">
        <f t="shared" si="2"/>
        <v>0.99999999999999978</v>
      </c>
      <c r="R17" s="85">
        <f t="shared" si="2"/>
        <v>0.99999999999999978</v>
      </c>
      <c r="S17" s="85">
        <f t="shared" si="2"/>
        <v>0.99999999999999989</v>
      </c>
      <c r="T17" s="85">
        <f t="shared" si="2"/>
        <v>0.99999999999999989</v>
      </c>
      <c r="U17" s="85">
        <f t="shared" si="2"/>
        <v>0.99999999999999989</v>
      </c>
      <c r="V17" s="85">
        <f t="shared" si="2"/>
        <v>0.99999999999999989</v>
      </c>
      <c r="W17" s="85">
        <f t="shared" si="2"/>
        <v>0.99999999999999989</v>
      </c>
      <c r="X17" s="85">
        <f t="shared" si="2"/>
        <v>0.99999999999999989</v>
      </c>
      <c r="Y17" s="85">
        <f t="shared" si="2"/>
        <v>0.99999999999999989</v>
      </c>
      <c r="Z17" s="85">
        <f t="shared" si="2"/>
        <v>0.99999999999999989</v>
      </c>
      <c r="AA17" s="85">
        <f t="shared" si="2"/>
        <v>0.99999999999999989</v>
      </c>
      <c r="AB17" s="85">
        <f t="shared" si="2"/>
        <v>0.99999999999999989</v>
      </c>
      <c r="AC17" s="85">
        <f t="shared" si="2"/>
        <v>1</v>
      </c>
      <c r="AD17" s="85">
        <f t="shared" si="2"/>
        <v>1</v>
      </c>
      <c r="AE17" s="85">
        <f t="shared" si="2"/>
        <v>1</v>
      </c>
      <c r="AF17" s="85">
        <f t="shared" si="2"/>
        <v>1</v>
      </c>
      <c r="AG17" s="85">
        <f t="shared" si="2"/>
        <v>1</v>
      </c>
      <c r="AH17" s="85">
        <f t="shared" si="2"/>
        <v>1</v>
      </c>
      <c r="AI17" s="85">
        <f t="shared" si="2"/>
        <v>1</v>
      </c>
      <c r="AJ17" s="85">
        <f t="shared" si="2"/>
        <v>1</v>
      </c>
      <c r="AK17" s="85">
        <f t="shared" si="2"/>
        <v>1</v>
      </c>
      <c r="AL17" s="85">
        <f t="shared" ref="AL17:AM17" si="3">SUM(AL6:AL16)</f>
        <v>1</v>
      </c>
      <c r="AM17" s="85">
        <f t="shared" si="3"/>
        <v>1</v>
      </c>
    </row>
    <row r="18" spans="1:39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/>
      <c r="G18" s="35"/>
      <c r="H18" s="84">
        <v>0.39674418604651202</v>
      </c>
      <c r="I18" s="84">
        <v>0.40543689320388399</v>
      </c>
      <c r="J18" s="84">
        <v>0.40543689320388399</v>
      </c>
      <c r="K18" s="84">
        <v>0.39674418604651202</v>
      </c>
      <c r="L18" s="84">
        <v>0.413980582524272</v>
      </c>
      <c r="M18" s="84">
        <v>0.40571428571428603</v>
      </c>
      <c r="N18" s="84">
        <v>0.40574712643678201</v>
      </c>
      <c r="O18" s="84">
        <v>0.39674418604651202</v>
      </c>
      <c r="P18" s="84">
        <v>0.39674418604651202</v>
      </c>
      <c r="Q18" s="84">
        <v>0.40574712643678201</v>
      </c>
      <c r="R18" s="84">
        <v>0.39674418604651202</v>
      </c>
      <c r="S18" s="84">
        <v>0.39674418604651202</v>
      </c>
      <c r="T18" s="84">
        <v>0.39674418604651202</v>
      </c>
      <c r="U18" s="84">
        <v>0.47101449275362317</v>
      </c>
      <c r="V18" s="84">
        <v>0.40574712643678201</v>
      </c>
      <c r="W18" s="84">
        <v>0.39674418604651202</v>
      </c>
      <c r="X18" s="84">
        <v>0.47101449275362317</v>
      </c>
      <c r="Y18" s="84">
        <v>0.42</v>
      </c>
      <c r="Z18" s="84">
        <v>0.399338842975207</v>
      </c>
      <c r="AA18" s="84">
        <v>0.42</v>
      </c>
      <c r="AB18" s="84">
        <v>0.42</v>
      </c>
      <c r="AC18" s="84">
        <v>0.40571428571428603</v>
      </c>
      <c r="AD18" s="84">
        <v>0.42714285714285699</v>
      </c>
      <c r="AE18" s="84">
        <v>0.42714285714285699</v>
      </c>
      <c r="AF18" s="84">
        <v>0.39714285714285702</v>
      </c>
      <c r="AG18" s="84">
        <v>0.39714285714285702</v>
      </c>
      <c r="AH18" s="84">
        <v>0.40571428571428603</v>
      </c>
      <c r="AI18" s="84">
        <v>0.406402877697842</v>
      </c>
      <c r="AJ18" s="84">
        <v>0.43</v>
      </c>
      <c r="AK18" s="84">
        <v>0.40571428571428603</v>
      </c>
      <c r="AL18" s="84">
        <v>0.40619047619047599</v>
      </c>
      <c r="AM18" s="84">
        <v>0.44619047619047603</v>
      </c>
    </row>
    <row r="19" spans="1:39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/>
      <c r="G19" s="35"/>
      <c r="H19" s="84">
        <v>0.31906976744186</v>
      </c>
      <c r="I19" s="84">
        <v>0.30213592233009701</v>
      </c>
      <c r="J19" s="84">
        <v>0.30213592233009701</v>
      </c>
      <c r="K19" s="84">
        <v>0.31906976744186</v>
      </c>
      <c r="L19" s="84">
        <v>0.30300970873786398</v>
      </c>
      <c r="M19" s="84">
        <v>0.29714285714285699</v>
      </c>
      <c r="N19" s="84">
        <v>0.325862068965517</v>
      </c>
      <c r="O19" s="84">
        <v>0.31906976744186</v>
      </c>
      <c r="P19" s="84">
        <v>0.31906976744186</v>
      </c>
      <c r="Q19" s="84">
        <v>0.325862068965517</v>
      </c>
      <c r="R19" s="84">
        <v>0.31906976744186</v>
      </c>
      <c r="S19" s="84">
        <v>0.31906976744186</v>
      </c>
      <c r="T19" s="84">
        <v>0.30744186046511601</v>
      </c>
      <c r="U19" s="84">
        <v>0.27536231884057971</v>
      </c>
      <c r="V19" s="84">
        <v>0.325862068965517</v>
      </c>
      <c r="W19" s="84">
        <v>0.31906976744186</v>
      </c>
      <c r="X19" s="84">
        <v>0.27536231884057971</v>
      </c>
      <c r="Y19" s="84">
        <v>0.30436781609195401</v>
      </c>
      <c r="Z19" s="84">
        <v>0.31272727272727302</v>
      </c>
      <c r="AA19" s="84">
        <v>0.3</v>
      </c>
      <c r="AB19" s="84">
        <v>0.3</v>
      </c>
      <c r="AC19" s="84">
        <v>0.29714285714285699</v>
      </c>
      <c r="AD19" s="84">
        <v>0.314285714285714</v>
      </c>
      <c r="AE19" s="84">
        <v>0.314285714285714</v>
      </c>
      <c r="AF19" s="84">
        <v>0.315714285714286</v>
      </c>
      <c r="AG19" s="84">
        <v>0.315714285714286</v>
      </c>
      <c r="AH19" s="84">
        <v>0.36428571428571399</v>
      </c>
      <c r="AI19" s="84">
        <v>0.35618705035971199</v>
      </c>
      <c r="AJ19" s="84">
        <v>0.30923076923076898</v>
      </c>
      <c r="AK19" s="84">
        <v>0.307142857142857</v>
      </c>
      <c r="AL19" s="84">
        <v>0.31984126984126998</v>
      </c>
      <c r="AM19" s="84">
        <v>0.29984126984127002</v>
      </c>
    </row>
    <row r="20" spans="1:39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/>
      <c r="G20" s="35"/>
      <c r="H20" s="84">
        <v>0.28418604651162799</v>
      </c>
      <c r="I20" s="84">
        <v>0.29242718446601901</v>
      </c>
      <c r="J20" s="84">
        <v>0.29242718446601901</v>
      </c>
      <c r="K20" s="84">
        <v>0.28418604651162799</v>
      </c>
      <c r="L20" s="84">
        <v>0.28300970873786402</v>
      </c>
      <c r="M20" s="84">
        <v>0.29714285714285699</v>
      </c>
      <c r="N20" s="84">
        <v>0.26839080459770098</v>
      </c>
      <c r="O20" s="84">
        <v>0.28418604651162799</v>
      </c>
      <c r="P20" s="84">
        <v>0.28418604651162799</v>
      </c>
      <c r="Q20" s="84">
        <v>0.26839080459770098</v>
      </c>
      <c r="R20" s="84">
        <v>0.28418604651162799</v>
      </c>
      <c r="S20" s="84">
        <v>0.28418604651162799</v>
      </c>
      <c r="T20" s="84">
        <v>0.29581395348837197</v>
      </c>
      <c r="U20" s="84">
        <v>0.25362318840579712</v>
      </c>
      <c r="V20" s="84">
        <v>0.26839080459770098</v>
      </c>
      <c r="W20" s="84">
        <v>0.28418604651162799</v>
      </c>
      <c r="X20" s="84">
        <v>0.25362318840579712</v>
      </c>
      <c r="Y20" s="84">
        <v>0.275632183908046</v>
      </c>
      <c r="Z20" s="84">
        <v>0.28793388429752098</v>
      </c>
      <c r="AA20" s="84">
        <v>0.28000000000000003</v>
      </c>
      <c r="AB20" s="84">
        <v>0.28000000000000003</v>
      </c>
      <c r="AC20" s="84">
        <v>0.29714285714285699</v>
      </c>
      <c r="AD20" s="84">
        <v>0.25857142857142901</v>
      </c>
      <c r="AE20" s="84">
        <v>0.25857142857142901</v>
      </c>
      <c r="AF20" s="84">
        <v>0.28714285714285698</v>
      </c>
      <c r="AG20" s="84">
        <v>0.28714285714285698</v>
      </c>
      <c r="AH20" s="84">
        <v>0.23</v>
      </c>
      <c r="AI20" s="84">
        <v>0.23741007194244604</v>
      </c>
      <c r="AJ20" s="84">
        <v>0.26076923076923098</v>
      </c>
      <c r="AK20" s="84">
        <v>0.28714285714285698</v>
      </c>
      <c r="AL20" s="84">
        <v>0.27396825396825403</v>
      </c>
      <c r="AM20" s="84">
        <v>0.25396825396825395</v>
      </c>
    </row>
    <row r="21" spans="1:39" s="29" customFormat="1">
      <c r="A21" s="36"/>
      <c r="B21" s="37"/>
      <c r="C21" s="38"/>
      <c r="D21" s="39"/>
      <c r="E21" s="39"/>
      <c r="F21" s="40"/>
      <c r="G21" s="41"/>
      <c r="H21" s="85">
        <f>SUM(H18:H20)</f>
        <v>1</v>
      </c>
      <c r="I21" s="85">
        <f t="shared" ref="I21:AK21" si="4">SUM(I18:I20)</f>
        <v>1</v>
      </c>
      <c r="J21" s="85">
        <f t="shared" si="4"/>
        <v>1</v>
      </c>
      <c r="K21" s="85">
        <f t="shared" si="4"/>
        <v>1</v>
      </c>
      <c r="L21" s="85">
        <f t="shared" si="4"/>
        <v>1</v>
      </c>
      <c r="M21" s="85">
        <f t="shared" si="4"/>
        <v>1</v>
      </c>
      <c r="N21" s="85">
        <f t="shared" si="4"/>
        <v>1</v>
      </c>
      <c r="O21" s="85">
        <f t="shared" si="4"/>
        <v>1</v>
      </c>
      <c r="P21" s="85">
        <f t="shared" si="4"/>
        <v>1</v>
      </c>
      <c r="Q21" s="85">
        <f t="shared" si="4"/>
        <v>1</v>
      </c>
      <c r="R21" s="85">
        <f t="shared" si="4"/>
        <v>1</v>
      </c>
      <c r="S21" s="85">
        <f t="shared" si="4"/>
        <v>1</v>
      </c>
      <c r="T21" s="85">
        <f t="shared" si="4"/>
        <v>1</v>
      </c>
      <c r="U21" s="85">
        <f t="shared" si="4"/>
        <v>1</v>
      </c>
      <c r="V21" s="85">
        <f t="shared" si="4"/>
        <v>1</v>
      </c>
      <c r="W21" s="85">
        <f t="shared" si="4"/>
        <v>1</v>
      </c>
      <c r="X21" s="85">
        <f t="shared" si="4"/>
        <v>1</v>
      </c>
      <c r="Y21" s="85">
        <f t="shared" si="4"/>
        <v>1</v>
      </c>
      <c r="Z21" s="85">
        <f t="shared" si="4"/>
        <v>1.0000000000000009</v>
      </c>
      <c r="AA21" s="85">
        <f t="shared" si="4"/>
        <v>1</v>
      </c>
      <c r="AB21" s="85">
        <f t="shared" si="4"/>
        <v>1</v>
      </c>
      <c r="AC21" s="85">
        <f t="shared" si="4"/>
        <v>1</v>
      </c>
      <c r="AD21" s="85">
        <f t="shared" si="4"/>
        <v>1</v>
      </c>
      <c r="AE21" s="85">
        <f t="shared" si="4"/>
        <v>1</v>
      </c>
      <c r="AF21" s="85">
        <f t="shared" si="4"/>
        <v>1</v>
      </c>
      <c r="AG21" s="85">
        <f t="shared" si="4"/>
        <v>1</v>
      </c>
      <c r="AH21" s="85">
        <f t="shared" si="4"/>
        <v>1</v>
      </c>
      <c r="AI21" s="85">
        <f t="shared" si="4"/>
        <v>1</v>
      </c>
      <c r="AJ21" s="85">
        <f t="shared" si="4"/>
        <v>0.99999999999999989</v>
      </c>
      <c r="AK21" s="85">
        <f t="shared" si="4"/>
        <v>1</v>
      </c>
      <c r="AL21" s="85">
        <f t="shared" ref="AL21:AM21" si="5">SUM(AL18:AL20)</f>
        <v>1</v>
      </c>
      <c r="AM21" s="85">
        <f t="shared" si="5"/>
        <v>1</v>
      </c>
    </row>
    <row r="22" spans="1:39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/>
      <c r="G22" s="35"/>
      <c r="H22" s="84">
        <v>0.187339901477833</v>
      </c>
      <c r="I22" s="84">
        <v>0.18106995884773663</v>
      </c>
      <c r="J22" s="84">
        <v>0.191069958847737</v>
      </c>
      <c r="K22" s="84">
        <v>0.18367346938775511</v>
      </c>
      <c r="L22" s="84">
        <v>0.18930041152263374</v>
      </c>
      <c r="M22" s="84">
        <v>0.18292682926829268</v>
      </c>
      <c r="N22" s="84">
        <v>0.19048780487804901</v>
      </c>
      <c r="O22" s="84">
        <v>0.18930041152263374</v>
      </c>
      <c r="P22" s="84">
        <v>0.19691588785046699</v>
      </c>
      <c r="Q22" s="84">
        <v>0.18098159509202455</v>
      </c>
      <c r="R22" s="84">
        <v>0.18153846153846154</v>
      </c>
      <c r="S22" s="84">
        <v>0.18153846153846154</v>
      </c>
      <c r="T22" s="84">
        <v>0.187339901477833</v>
      </c>
      <c r="U22" s="84">
        <v>0.18153846153846154</v>
      </c>
      <c r="V22" s="84">
        <v>0.18048780487804877</v>
      </c>
      <c r="W22" s="84">
        <v>0.18153846153846154</v>
      </c>
      <c r="X22" s="84">
        <v>0.18153846153846154</v>
      </c>
      <c r="Y22" s="84">
        <v>0.185609756097561</v>
      </c>
      <c r="Z22" s="84">
        <v>0.18245614035087721</v>
      </c>
      <c r="AA22" s="84">
        <v>0.194615384615385</v>
      </c>
      <c r="AB22" s="84">
        <v>0.194615384615385</v>
      </c>
      <c r="AC22" s="84">
        <v>0.18292682926829268</v>
      </c>
      <c r="AD22" s="84">
        <v>0.21212121212121213</v>
      </c>
      <c r="AE22" s="84">
        <v>0.21212121212121213</v>
      </c>
      <c r="AF22" s="84">
        <v>0.20270270270270271</v>
      </c>
      <c r="AG22" s="84">
        <v>0.21951219512195122</v>
      </c>
      <c r="AH22" s="84">
        <v>0.1951219512195122</v>
      </c>
      <c r="AI22" s="84">
        <v>0.1798780487804878</v>
      </c>
      <c r="AJ22" s="84">
        <v>0.2032520325203252</v>
      </c>
      <c r="AK22" s="84">
        <v>0.18292682926829268</v>
      </c>
      <c r="AL22" s="84">
        <v>0.1891891891891892</v>
      </c>
      <c r="AM22" s="84">
        <v>0.209189189189189</v>
      </c>
    </row>
    <row r="23" spans="1:39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/>
      <c r="G23" s="35"/>
      <c r="H23" s="84">
        <v>0.17733990147783252</v>
      </c>
      <c r="I23" s="84">
        <v>0.18283950617283901</v>
      </c>
      <c r="J23" s="84">
        <v>0.1728395061728395</v>
      </c>
      <c r="K23" s="84">
        <v>0.173265306122449</v>
      </c>
      <c r="L23" s="84">
        <v>0.16872427983539096</v>
      </c>
      <c r="M23" s="84">
        <v>0.180731707317073</v>
      </c>
      <c r="N23" s="84">
        <v>0.17585365853658499</v>
      </c>
      <c r="O23" s="84">
        <v>0.16637860082304501</v>
      </c>
      <c r="P23" s="84">
        <v>0.178224299065421</v>
      </c>
      <c r="Q23" s="84">
        <v>0.17871165644171799</v>
      </c>
      <c r="R23" s="84">
        <v>0.16615384615384615</v>
      </c>
      <c r="S23" s="84">
        <v>0.16615384615384615</v>
      </c>
      <c r="T23" s="84">
        <v>0.16748768472906403</v>
      </c>
      <c r="U23" s="84">
        <v>0.16615384615384615</v>
      </c>
      <c r="V23" s="84">
        <v>0.16585365853658537</v>
      </c>
      <c r="W23" s="84">
        <v>0.16615384615384615</v>
      </c>
      <c r="X23" s="84">
        <v>0.16615384615384615</v>
      </c>
      <c r="Y23" s="84">
        <v>0.16585365853658537</v>
      </c>
      <c r="Z23" s="84">
        <v>0.1649122807017544</v>
      </c>
      <c r="AA23" s="84">
        <v>0.194615384615385</v>
      </c>
      <c r="AB23" s="84">
        <v>0.194615384615385</v>
      </c>
      <c r="AC23" s="84">
        <v>0.18292682926829268</v>
      </c>
      <c r="AD23" s="84">
        <v>0.20212121212121201</v>
      </c>
      <c r="AE23" s="84">
        <v>0.20212121212121201</v>
      </c>
      <c r="AF23" s="84">
        <v>0.1891891891891892</v>
      </c>
      <c r="AG23" s="84">
        <v>0.17512195121951199</v>
      </c>
      <c r="AH23" s="84">
        <v>0.15853658536585366</v>
      </c>
      <c r="AI23" s="84">
        <v>0.17073170731707318</v>
      </c>
      <c r="AJ23" s="84">
        <v>0.15447154471544716</v>
      </c>
      <c r="AK23" s="84">
        <v>0.15853658536585366</v>
      </c>
      <c r="AL23" s="84">
        <v>0.1554054054054054</v>
      </c>
      <c r="AM23" s="84">
        <v>0.1554054054054054</v>
      </c>
    </row>
    <row r="24" spans="1:39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/>
      <c r="G24" s="35"/>
      <c r="H24" s="84">
        <v>0.24645320197044299</v>
      </c>
      <c r="I24" s="84">
        <v>0.24456790123456801</v>
      </c>
      <c r="J24" s="84">
        <v>0.25456790123456802</v>
      </c>
      <c r="K24" s="84">
        <v>0.244489795918367</v>
      </c>
      <c r="L24" s="84">
        <v>0.23045267489711935</v>
      </c>
      <c r="M24" s="84">
        <v>0.25170731707317101</v>
      </c>
      <c r="N24" s="84">
        <v>0.24414634146341499</v>
      </c>
      <c r="O24" s="84">
        <v>0.240452674897119</v>
      </c>
      <c r="P24" s="84">
        <v>0.23495327102803701</v>
      </c>
      <c r="Q24" s="84">
        <v>0.24312883435582799</v>
      </c>
      <c r="R24" s="84">
        <v>0.25076923076923102</v>
      </c>
      <c r="S24" s="84">
        <v>0.25076923076923102</v>
      </c>
      <c r="T24" s="84">
        <v>0.236600985221675</v>
      </c>
      <c r="U24" s="84">
        <v>0.23076923076923078</v>
      </c>
      <c r="V24" s="84">
        <v>0.23414634146341465</v>
      </c>
      <c r="W24" s="84">
        <v>0.25076923076923102</v>
      </c>
      <c r="X24" s="84">
        <v>0.23076923076923078</v>
      </c>
      <c r="Y24" s="84">
        <v>0.24902439024390199</v>
      </c>
      <c r="Z24" s="84">
        <v>0.23157894736842105</v>
      </c>
      <c r="AA24" s="84">
        <v>0.22538461538461499</v>
      </c>
      <c r="AB24" s="84">
        <v>0.22538461538461499</v>
      </c>
      <c r="AC24" s="84">
        <v>0.22951219512195101</v>
      </c>
      <c r="AD24" s="84">
        <v>0.222121212121212</v>
      </c>
      <c r="AE24" s="84">
        <v>0.222121212121212</v>
      </c>
      <c r="AF24" s="84">
        <v>0.22270270270270301</v>
      </c>
      <c r="AG24" s="84">
        <v>0.215121951219512</v>
      </c>
      <c r="AH24" s="84">
        <v>0.22951219512195101</v>
      </c>
      <c r="AI24" s="84">
        <v>0.23170731707317074</v>
      </c>
      <c r="AJ24" s="84">
        <v>0.23951219512195099</v>
      </c>
      <c r="AK24" s="84">
        <v>0.25170731707317101</v>
      </c>
      <c r="AL24" s="84">
        <v>0.23297297297297301</v>
      </c>
      <c r="AM24" s="84">
        <v>0.22297297297297297</v>
      </c>
    </row>
    <row r="25" spans="1:39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/>
      <c r="G25" s="35"/>
      <c r="H25" s="84">
        <v>0.25600985221674899</v>
      </c>
      <c r="I25" s="84">
        <v>0.26572016460905401</v>
      </c>
      <c r="J25" s="84">
        <v>0.255720164609054</v>
      </c>
      <c r="K25" s="84">
        <v>0.26571428571428601</v>
      </c>
      <c r="L25" s="84">
        <v>0.2880658436213992</v>
      </c>
      <c r="M25" s="84">
        <v>0.25439024390243897</v>
      </c>
      <c r="N25" s="84">
        <v>0.26317073170731697</v>
      </c>
      <c r="O25" s="84">
        <v>0.269835390946502</v>
      </c>
      <c r="P25" s="84">
        <v>0.260373831775701</v>
      </c>
      <c r="Q25" s="84">
        <v>0.26300613496932501</v>
      </c>
      <c r="R25" s="84">
        <v>0.26692307692307699</v>
      </c>
      <c r="S25" s="84">
        <v>0.26692307692307699</v>
      </c>
      <c r="T25" s="84">
        <v>0.27078817733990102</v>
      </c>
      <c r="U25" s="84">
        <v>0.27692307692307694</v>
      </c>
      <c r="V25" s="84">
        <v>0.27317073170731709</v>
      </c>
      <c r="W25" s="84">
        <v>0.26692307692307699</v>
      </c>
      <c r="X25" s="84">
        <v>0.27692307692307694</v>
      </c>
      <c r="Y25" s="84">
        <v>0.27048780487804902</v>
      </c>
      <c r="Z25" s="84">
        <v>0.27719298245614032</v>
      </c>
      <c r="AA25" s="84">
        <v>0.25153846153846199</v>
      </c>
      <c r="AB25" s="84">
        <v>0.25153846153846199</v>
      </c>
      <c r="AC25" s="84">
        <v>0.25609756097560976</v>
      </c>
      <c r="AD25" s="84">
        <v>0.222121212121212</v>
      </c>
      <c r="AE25" s="84">
        <v>0.222121212121212</v>
      </c>
      <c r="AF25" s="84">
        <v>0.26378378378378398</v>
      </c>
      <c r="AG25" s="84">
        <v>0.25609756097560976</v>
      </c>
      <c r="AH25" s="84">
        <v>0.26829268292682928</v>
      </c>
      <c r="AI25" s="84">
        <v>0.27134146341463417</v>
      </c>
      <c r="AJ25" s="84">
        <v>0.26455284552845498</v>
      </c>
      <c r="AK25" s="84">
        <v>0.266585365853659</v>
      </c>
      <c r="AL25" s="84">
        <v>0.27378378378378398</v>
      </c>
      <c r="AM25" s="84">
        <v>0.26378378378378398</v>
      </c>
    </row>
    <row r="26" spans="1:39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/>
      <c r="G26" s="35"/>
      <c r="H26" s="84">
        <v>0.13285714285714301</v>
      </c>
      <c r="I26" s="84">
        <v>0.12580246913580201</v>
      </c>
      <c r="J26" s="84">
        <v>0.12580246913580201</v>
      </c>
      <c r="K26" s="84">
        <v>0.13285714285714301</v>
      </c>
      <c r="L26" s="84">
        <v>0.12345679012345678</v>
      </c>
      <c r="M26" s="84">
        <v>0.13024390243902401</v>
      </c>
      <c r="N26" s="84">
        <v>0.12634146341463401</v>
      </c>
      <c r="O26" s="84">
        <v>0.13403292181070001</v>
      </c>
      <c r="P26" s="84">
        <v>0.129532710280374</v>
      </c>
      <c r="Q26" s="84">
        <v>0.13417177914110401</v>
      </c>
      <c r="R26" s="84">
        <v>0.134615384615385</v>
      </c>
      <c r="S26" s="84">
        <v>0.134615384615385</v>
      </c>
      <c r="T26" s="84">
        <v>0.13778325123152699</v>
      </c>
      <c r="U26" s="84">
        <v>0.14461538461538462</v>
      </c>
      <c r="V26" s="84">
        <v>0.14634146341463414</v>
      </c>
      <c r="W26" s="84">
        <v>0.134615384615385</v>
      </c>
      <c r="X26" s="84">
        <v>0.14461538461538462</v>
      </c>
      <c r="Y26" s="84">
        <v>0.129024390243902</v>
      </c>
      <c r="Z26" s="84">
        <v>0.14385964912280702</v>
      </c>
      <c r="AA26" s="84">
        <v>0.133846153846154</v>
      </c>
      <c r="AB26" s="84">
        <v>0.133846153846154</v>
      </c>
      <c r="AC26" s="84">
        <v>0.14853658536585401</v>
      </c>
      <c r="AD26" s="84">
        <v>0.14151515151515201</v>
      </c>
      <c r="AE26" s="84">
        <v>0.14151515151515201</v>
      </c>
      <c r="AF26" s="84">
        <v>0.12162162162162163</v>
      </c>
      <c r="AG26" s="84">
        <v>0.13414634146341464</v>
      </c>
      <c r="AH26" s="84">
        <v>0.14853658536585401</v>
      </c>
      <c r="AI26" s="84">
        <v>0.14634146341463414</v>
      </c>
      <c r="AJ26" s="84">
        <v>0.13821138211382114</v>
      </c>
      <c r="AK26" s="84">
        <v>0.1402439024390244</v>
      </c>
      <c r="AL26" s="84">
        <v>0.14864864864864866</v>
      </c>
      <c r="AM26" s="84">
        <v>0.14864864864864866</v>
      </c>
    </row>
    <row r="27" spans="1:39" s="29" customFormat="1">
      <c r="A27" s="36"/>
      <c r="B27" s="37"/>
      <c r="C27" s="38"/>
      <c r="D27" s="39"/>
      <c r="E27" s="39"/>
      <c r="F27" s="40"/>
      <c r="G27" s="41"/>
      <c r="H27" s="85">
        <f>SUM(H22:H26)</f>
        <v>1.0000000000000004</v>
      </c>
      <c r="I27" s="85">
        <f t="shared" ref="I27:AK27" si="6">SUM(I22:I26)</f>
        <v>0.99999999999999978</v>
      </c>
      <c r="J27" s="85">
        <f t="shared" si="6"/>
        <v>1.0000000000000007</v>
      </c>
      <c r="K27" s="85">
        <f t="shared" si="6"/>
        <v>1.0000000000000002</v>
      </c>
      <c r="L27" s="85">
        <f t="shared" si="6"/>
        <v>1</v>
      </c>
      <c r="M27" s="85">
        <f t="shared" si="6"/>
        <v>0.99999999999999978</v>
      </c>
      <c r="N27" s="85">
        <f t="shared" si="6"/>
        <v>1</v>
      </c>
      <c r="O27" s="85">
        <f t="shared" si="6"/>
        <v>0.99999999999999978</v>
      </c>
      <c r="P27" s="85">
        <f t="shared" si="6"/>
        <v>1</v>
      </c>
      <c r="Q27" s="85">
        <f t="shared" si="6"/>
        <v>0.99999999999999956</v>
      </c>
      <c r="R27" s="85">
        <f t="shared" si="6"/>
        <v>1.0000000000000007</v>
      </c>
      <c r="S27" s="85">
        <f t="shared" si="6"/>
        <v>1.0000000000000007</v>
      </c>
      <c r="T27" s="85">
        <f t="shared" si="6"/>
        <v>1</v>
      </c>
      <c r="U27" s="85">
        <f t="shared" si="6"/>
        <v>1</v>
      </c>
      <c r="V27" s="85">
        <f t="shared" si="6"/>
        <v>1</v>
      </c>
      <c r="W27" s="85">
        <f t="shared" si="6"/>
        <v>1.0000000000000007</v>
      </c>
      <c r="X27" s="85">
        <f t="shared" si="6"/>
        <v>1</v>
      </c>
      <c r="Y27" s="85">
        <f t="shared" si="6"/>
        <v>0.99999999999999944</v>
      </c>
      <c r="Z27" s="85">
        <f t="shared" si="6"/>
        <v>1</v>
      </c>
      <c r="AA27" s="85">
        <f t="shared" si="6"/>
        <v>1.0000000000000009</v>
      </c>
      <c r="AB27" s="85">
        <f t="shared" si="6"/>
        <v>1.0000000000000009</v>
      </c>
      <c r="AC27" s="85">
        <f t="shared" si="6"/>
        <v>1</v>
      </c>
      <c r="AD27" s="85">
        <f t="shared" si="6"/>
        <v>1.0000000000000002</v>
      </c>
      <c r="AE27" s="85">
        <f t="shared" si="6"/>
        <v>1.0000000000000002</v>
      </c>
      <c r="AF27" s="85">
        <f t="shared" si="6"/>
        <v>1.0000000000000004</v>
      </c>
      <c r="AG27" s="85">
        <f t="shared" si="6"/>
        <v>0.99999999999999967</v>
      </c>
      <c r="AH27" s="85">
        <f t="shared" si="6"/>
        <v>1</v>
      </c>
      <c r="AI27" s="85">
        <f t="shared" si="6"/>
        <v>1</v>
      </c>
      <c r="AJ27" s="85">
        <f t="shared" si="6"/>
        <v>0.99999999999999933</v>
      </c>
      <c r="AK27" s="85">
        <f t="shared" si="6"/>
        <v>1.0000000000000009</v>
      </c>
      <c r="AL27" s="85">
        <f t="shared" ref="AL27:AM27" si="7">SUM(AL22:AL26)</f>
        <v>1.0000000000000002</v>
      </c>
      <c r="AM27" s="85">
        <f t="shared" si="7"/>
        <v>1</v>
      </c>
    </row>
    <row r="28" spans="1:39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/>
      <c r="G28" s="35"/>
      <c r="H28" s="84">
        <v>0.2930232558139535</v>
      </c>
      <c r="I28" s="84">
        <v>0.28294573643410853</v>
      </c>
      <c r="J28" s="84">
        <v>0.28294573643410853</v>
      </c>
      <c r="K28" s="84">
        <v>0.28846153846153844</v>
      </c>
      <c r="L28" s="84">
        <v>0.29457364341085274</v>
      </c>
      <c r="M28" s="84">
        <v>0.27586206896551724</v>
      </c>
      <c r="N28" s="84">
        <v>0.29493087557603687</v>
      </c>
      <c r="O28" s="84">
        <v>0.28294573643410853</v>
      </c>
      <c r="P28" s="84">
        <v>0.27433628318584069</v>
      </c>
      <c r="Q28" s="84">
        <v>0.29275362318840581</v>
      </c>
      <c r="R28" s="84">
        <v>0.28488372093023256</v>
      </c>
      <c r="S28" s="84">
        <v>0.28488372093023256</v>
      </c>
      <c r="T28" s="84">
        <v>0.28372093023255812</v>
      </c>
      <c r="U28" s="84">
        <v>0.28488372093023256</v>
      </c>
      <c r="V28" s="84">
        <v>0.29493087557603687</v>
      </c>
      <c r="W28" s="84">
        <v>0.28488372093023256</v>
      </c>
      <c r="X28" s="84">
        <v>0.28488372093023256</v>
      </c>
      <c r="Y28" s="84">
        <v>0.28341013824884792</v>
      </c>
      <c r="Z28" s="84">
        <v>0.2857142857142857</v>
      </c>
      <c r="AA28" s="84">
        <v>0.28985507246376813</v>
      </c>
      <c r="AB28" s="84">
        <v>0.28985507246376813</v>
      </c>
      <c r="AC28" s="84">
        <v>0.28735632183908044</v>
      </c>
      <c r="AD28" s="84">
        <v>0.2318840579710145</v>
      </c>
      <c r="AE28" s="84">
        <v>0.2318840579710145</v>
      </c>
      <c r="AF28" s="84">
        <v>0.20512820512820512</v>
      </c>
      <c r="AG28" s="84">
        <v>0.27586206896551724</v>
      </c>
      <c r="AH28" s="84">
        <v>0.27586206896551724</v>
      </c>
      <c r="AI28" s="84">
        <v>0.23953890489913501</v>
      </c>
      <c r="AJ28" s="84">
        <v>0.246923076923077</v>
      </c>
      <c r="AK28" s="84">
        <v>0.24287356321839099</v>
      </c>
      <c r="AL28" s="84">
        <v>0.26282051282051283</v>
      </c>
      <c r="AM28" s="84">
        <v>0.26282051282051283</v>
      </c>
    </row>
    <row r="29" spans="1:39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/>
      <c r="G29" s="35"/>
      <c r="H29" s="84">
        <v>0.20465116279069767</v>
      </c>
      <c r="I29" s="84">
        <v>0.22093023255813954</v>
      </c>
      <c r="J29" s="84">
        <v>0.22093023255813954</v>
      </c>
      <c r="K29" s="84">
        <v>0.23076923076923078</v>
      </c>
      <c r="L29" s="84">
        <v>0.20542635658914729</v>
      </c>
      <c r="M29" s="84">
        <v>0.22413793103448276</v>
      </c>
      <c r="N29" s="84">
        <v>0.20276497695852536</v>
      </c>
      <c r="O29" s="84">
        <v>0.21705426356589147</v>
      </c>
      <c r="P29" s="84">
        <v>0.23008849557522124</v>
      </c>
      <c r="Q29" s="84">
        <v>0.2</v>
      </c>
      <c r="R29" s="84">
        <v>0.20348837209302326</v>
      </c>
      <c r="S29" s="84">
        <v>0.20348837209302326</v>
      </c>
      <c r="T29" s="84">
        <v>0.21860465116279071</v>
      </c>
      <c r="U29" s="84">
        <v>0.20348837209302326</v>
      </c>
      <c r="V29" s="84">
        <v>0.202764976958525</v>
      </c>
      <c r="W29" s="84">
        <v>0.20348837209302326</v>
      </c>
      <c r="X29" s="84">
        <v>0.20348837209302326</v>
      </c>
      <c r="Y29" s="84">
        <v>0.21428571428571427</v>
      </c>
      <c r="Z29" s="84">
        <v>0.20265780730897009</v>
      </c>
      <c r="AA29" s="84">
        <v>0.33333333333333331</v>
      </c>
      <c r="AB29" s="84">
        <v>0.33333333333333331</v>
      </c>
      <c r="AC29" s="84">
        <v>0.33333333333333331</v>
      </c>
      <c r="AD29" s="84">
        <v>0.28985507246376813</v>
      </c>
      <c r="AE29" s="84">
        <v>0.28985507246376813</v>
      </c>
      <c r="AF29" s="84">
        <v>0.25641025641025639</v>
      </c>
      <c r="AG29" s="84">
        <v>0.2988505747126437</v>
      </c>
      <c r="AH29" s="84">
        <v>0.2988505747126437</v>
      </c>
      <c r="AI29" s="84">
        <v>0.24461095100864599</v>
      </c>
      <c r="AJ29" s="84">
        <v>0.24538461538461501</v>
      </c>
      <c r="AK29" s="84">
        <v>0.23413793103448299</v>
      </c>
      <c r="AL29" s="84">
        <v>0.23717948717948717</v>
      </c>
      <c r="AM29" s="84">
        <v>0.23717948717948717</v>
      </c>
    </row>
    <row r="30" spans="1:39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/>
      <c r="G30" s="35"/>
      <c r="H30" s="84">
        <v>0.18139534883720931</v>
      </c>
      <c r="I30" s="84">
        <v>0.18217054263565891</v>
      </c>
      <c r="J30" s="84">
        <v>0.18217054263565891</v>
      </c>
      <c r="K30" s="84">
        <v>0.17307692307692307</v>
      </c>
      <c r="L30" s="84">
        <v>0.18217054263565891</v>
      </c>
      <c r="M30" s="84">
        <v>0.18390804597701149</v>
      </c>
      <c r="N30" s="84">
        <v>0.17972350230414746</v>
      </c>
      <c r="O30" s="84">
        <v>0.18217054263565891</v>
      </c>
      <c r="P30" s="84">
        <v>0.17699115044247787</v>
      </c>
      <c r="Q30" s="84">
        <v>0.17971014492753623</v>
      </c>
      <c r="R30" s="84">
        <v>0.18313953488372092</v>
      </c>
      <c r="S30" s="84">
        <v>0.18313953488372092</v>
      </c>
      <c r="T30" s="84">
        <v>0.18604651162790697</v>
      </c>
      <c r="U30" s="84">
        <v>0.18313953488372092</v>
      </c>
      <c r="V30" s="84">
        <v>0.17972350230414746</v>
      </c>
      <c r="W30" s="84">
        <v>0.18313953488372092</v>
      </c>
      <c r="X30" s="84">
        <v>0.18313953488372092</v>
      </c>
      <c r="Y30" s="84">
        <v>0.17972350230414746</v>
      </c>
      <c r="Z30" s="84">
        <v>0.18272425249169436</v>
      </c>
      <c r="AA30" s="84">
        <v>0.15942028985507245</v>
      </c>
      <c r="AB30" s="84">
        <v>0.15942028985507245</v>
      </c>
      <c r="AC30" s="84">
        <v>0.16091954022988506</v>
      </c>
      <c r="AD30" s="84">
        <v>0.15942028985507245</v>
      </c>
      <c r="AE30" s="84">
        <v>0.15942028985507245</v>
      </c>
      <c r="AF30" s="84">
        <v>0.17948717948717949</v>
      </c>
      <c r="AG30" s="84">
        <v>0.17241379310344829</v>
      </c>
      <c r="AH30" s="84">
        <v>0.18390804597701149</v>
      </c>
      <c r="AI30" s="84">
        <v>0.19020172910662825</v>
      </c>
      <c r="AJ30" s="84">
        <v>0.2153846153846154</v>
      </c>
      <c r="AK30" s="84">
        <v>0.20114942528735633</v>
      </c>
      <c r="AL30" s="84">
        <v>0.20512820512820512</v>
      </c>
      <c r="AM30" s="84">
        <v>0.20512820512820512</v>
      </c>
    </row>
    <row r="31" spans="1:39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/>
      <c r="G31" s="35"/>
      <c r="H31" s="84">
        <v>0.16744186046511628</v>
      </c>
      <c r="I31" s="84">
        <v>0.16279069767441862</v>
      </c>
      <c r="J31" s="84">
        <v>0.16279069767441862</v>
      </c>
      <c r="K31" s="84">
        <v>0.15384615384615385</v>
      </c>
      <c r="L31" s="84">
        <v>0.15891472868217055</v>
      </c>
      <c r="M31" s="84">
        <v>0.16666666666666666</v>
      </c>
      <c r="N31" s="84">
        <v>0.17050691244239632</v>
      </c>
      <c r="O31" s="84">
        <v>0.15891472868217055</v>
      </c>
      <c r="P31" s="84">
        <v>0.15929203539823009</v>
      </c>
      <c r="Q31" s="84">
        <v>0.17391304347826086</v>
      </c>
      <c r="R31" s="84">
        <v>0.16569767441860464</v>
      </c>
      <c r="S31" s="84">
        <v>0.16569767441860464</v>
      </c>
      <c r="T31" s="84">
        <v>0.15813953488372093</v>
      </c>
      <c r="U31" s="84">
        <v>0.16569767441860464</v>
      </c>
      <c r="V31" s="84">
        <v>0.17050691244239632</v>
      </c>
      <c r="W31" s="84">
        <v>0.16569767441860464</v>
      </c>
      <c r="X31" s="84">
        <v>0.16569767441860464</v>
      </c>
      <c r="Y31" s="84">
        <v>0.17050691244239632</v>
      </c>
      <c r="Z31" s="84">
        <v>0.16611295681063123</v>
      </c>
      <c r="AA31" s="84">
        <v>0.11594202898550725</v>
      </c>
      <c r="AB31" s="84">
        <v>0.11594202898550725</v>
      </c>
      <c r="AC31" s="84">
        <v>0.11494252873563218</v>
      </c>
      <c r="AD31" s="84">
        <v>0.15942028985507245</v>
      </c>
      <c r="AE31" s="84">
        <v>0.15942028985507245</v>
      </c>
      <c r="AF31" s="84">
        <v>0.17948717948717949</v>
      </c>
      <c r="AG31" s="84">
        <v>0.12643678160919541</v>
      </c>
      <c r="AH31" s="84">
        <v>0.12643678160919541</v>
      </c>
      <c r="AI31" s="84">
        <v>0.16426512968299711</v>
      </c>
      <c r="AJ31" s="84">
        <v>0.14615384615384616</v>
      </c>
      <c r="AK31" s="84">
        <v>0.16091954022988506</v>
      </c>
      <c r="AL31" s="84">
        <v>0.14743589743589744</v>
      </c>
      <c r="AM31" s="84">
        <v>0.14743589743589744</v>
      </c>
    </row>
    <row r="32" spans="1:39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/>
      <c r="G32" s="35"/>
      <c r="H32" s="84">
        <v>0.15348837209302327</v>
      </c>
      <c r="I32" s="84">
        <v>0.15116279069767441</v>
      </c>
      <c r="J32" s="84">
        <v>0.15116279069767441</v>
      </c>
      <c r="K32" s="84">
        <v>0.15384615384615385</v>
      </c>
      <c r="L32" s="84">
        <v>0.15891472868217055</v>
      </c>
      <c r="M32" s="84">
        <v>0.14942528735632185</v>
      </c>
      <c r="N32" s="84">
        <v>0.15207373271889402</v>
      </c>
      <c r="O32" s="84">
        <v>0.15891472868217055</v>
      </c>
      <c r="P32" s="84">
        <v>0.15929203539823009</v>
      </c>
      <c r="Q32" s="84">
        <v>0.15362318840579711</v>
      </c>
      <c r="R32" s="84">
        <v>0.16279069767441862</v>
      </c>
      <c r="S32" s="84">
        <v>0.16279069767441862</v>
      </c>
      <c r="T32" s="84">
        <v>0.15348837209302327</v>
      </c>
      <c r="U32" s="84">
        <v>0.16279069767441862</v>
      </c>
      <c r="V32" s="84">
        <v>0.15207373271889402</v>
      </c>
      <c r="W32" s="84">
        <v>0.16279069767441862</v>
      </c>
      <c r="X32" s="84">
        <v>0.16279069767441862</v>
      </c>
      <c r="Y32" s="84">
        <v>0.15207373271889402</v>
      </c>
      <c r="Z32" s="84">
        <v>0.16279069767441862</v>
      </c>
      <c r="AA32" s="84">
        <v>0.10144927536231885</v>
      </c>
      <c r="AB32" s="84">
        <v>0.10144927536231885</v>
      </c>
      <c r="AC32" s="84">
        <v>0.10344827586206896</v>
      </c>
      <c r="AD32" s="84">
        <v>0.15942028985507245</v>
      </c>
      <c r="AE32" s="84">
        <v>0.15942028985507245</v>
      </c>
      <c r="AF32" s="84">
        <v>0.17948717948717949</v>
      </c>
      <c r="AG32" s="84">
        <v>0.12643678160919541</v>
      </c>
      <c r="AH32" s="84">
        <v>0.11494252873563218</v>
      </c>
      <c r="AI32" s="84">
        <v>0.16138328530259366</v>
      </c>
      <c r="AJ32" s="84">
        <v>0.14615384615384616</v>
      </c>
      <c r="AK32" s="84">
        <v>0.16091954022988506</v>
      </c>
      <c r="AL32" s="84">
        <v>0.14743589743589744</v>
      </c>
      <c r="AM32" s="84">
        <v>0.14743589743589744</v>
      </c>
    </row>
    <row r="33" spans="1:39" s="29" customFormat="1">
      <c r="A33" s="46"/>
      <c r="B33" s="47"/>
      <c r="C33" s="38"/>
      <c r="D33" s="46"/>
      <c r="E33" s="48"/>
      <c r="F33" s="40"/>
      <c r="G33" s="41"/>
      <c r="H33" s="85">
        <f>SUM(H28:H32)</f>
        <v>0.99999999999999989</v>
      </c>
      <c r="I33" s="85">
        <f t="shared" ref="I33:AK33" si="8">SUM(I28:I32)</f>
        <v>1</v>
      </c>
      <c r="J33" s="85">
        <f t="shared" si="8"/>
        <v>1</v>
      </c>
      <c r="K33" s="85">
        <f t="shared" si="8"/>
        <v>1</v>
      </c>
      <c r="L33" s="85">
        <f t="shared" si="8"/>
        <v>1</v>
      </c>
      <c r="M33" s="85">
        <f t="shared" si="8"/>
        <v>1</v>
      </c>
      <c r="N33" s="85">
        <f t="shared" si="8"/>
        <v>1</v>
      </c>
      <c r="O33" s="85">
        <f t="shared" si="8"/>
        <v>1</v>
      </c>
      <c r="P33" s="85">
        <f t="shared" si="8"/>
        <v>1</v>
      </c>
      <c r="Q33" s="85">
        <f t="shared" si="8"/>
        <v>1</v>
      </c>
      <c r="R33" s="85">
        <f t="shared" si="8"/>
        <v>1</v>
      </c>
      <c r="S33" s="85">
        <f t="shared" si="8"/>
        <v>1</v>
      </c>
      <c r="T33" s="85">
        <f t="shared" si="8"/>
        <v>1</v>
      </c>
      <c r="U33" s="85">
        <f t="shared" si="8"/>
        <v>1</v>
      </c>
      <c r="V33" s="85">
        <f t="shared" si="8"/>
        <v>0.99999999999999967</v>
      </c>
      <c r="W33" s="85">
        <f t="shared" si="8"/>
        <v>1</v>
      </c>
      <c r="X33" s="85">
        <f t="shared" si="8"/>
        <v>1</v>
      </c>
      <c r="Y33" s="85">
        <f t="shared" si="8"/>
        <v>1</v>
      </c>
      <c r="Z33" s="85">
        <f t="shared" si="8"/>
        <v>1</v>
      </c>
      <c r="AA33" s="85">
        <f t="shared" si="8"/>
        <v>0.99999999999999989</v>
      </c>
      <c r="AB33" s="85">
        <f t="shared" si="8"/>
        <v>0.99999999999999989</v>
      </c>
      <c r="AC33" s="85">
        <f t="shared" si="8"/>
        <v>0.99999999999999989</v>
      </c>
      <c r="AD33" s="85">
        <f t="shared" si="8"/>
        <v>1</v>
      </c>
      <c r="AE33" s="85">
        <f t="shared" si="8"/>
        <v>1</v>
      </c>
      <c r="AF33" s="85">
        <f t="shared" si="8"/>
        <v>1</v>
      </c>
      <c r="AG33" s="85">
        <f t="shared" si="8"/>
        <v>1</v>
      </c>
      <c r="AH33" s="85">
        <f t="shared" si="8"/>
        <v>0.99999999999999989</v>
      </c>
      <c r="AI33" s="85">
        <f t="shared" si="8"/>
        <v>1</v>
      </c>
      <c r="AJ33" s="85">
        <f t="shared" si="8"/>
        <v>0.99999999999999978</v>
      </c>
      <c r="AK33" s="85">
        <f t="shared" si="8"/>
        <v>1.0000000000000004</v>
      </c>
      <c r="AL33" s="85">
        <f t="shared" ref="AL33:AM33" si="9">SUM(AL28:AL32)</f>
        <v>1</v>
      </c>
      <c r="AM33" s="85">
        <f t="shared" si="9"/>
        <v>1</v>
      </c>
    </row>
    <row r="34" spans="1:39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/>
      <c r="G34" s="51"/>
      <c r="H34" s="84">
        <v>0.15078977246923098</v>
      </c>
      <c r="I34" s="84">
        <v>0.15078977246923098</v>
      </c>
      <c r="J34" s="84">
        <v>0.15078977246923098</v>
      </c>
      <c r="K34" s="84">
        <v>0.15078977246923098</v>
      </c>
      <c r="L34" s="84">
        <v>0.15078977246923098</v>
      </c>
      <c r="M34" s="84">
        <v>0.15078977246923098</v>
      </c>
      <c r="N34" s="84">
        <v>0.15078977246923098</v>
      </c>
      <c r="O34" s="84">
        <v>0.15078977246923098</v>
      </c>
      <c r="P34" s="84">
        <v>0.15078977246923098</v>
      </c>
      <c r="Q34" s="84">
        <v>0.15078977246923098</v>
      </c>
      <c r="R34" s="84">
        <v>0.15078977246923098</v>
      </c>
      <c r="S34" s="84">
        <v>0.15078977246923098</v>
      </c>
      <c r="T34" s="84">
        <v>0.15078977246923098</v>
      </c>
      <c r="U34" s="84">
        <v>0.15078977246923098</v>
      </c>
      <c r="V34" s="84">
        <v>0.15078977246923098</v>
      </c>
      <c r="W34" s="84">
        <v>0.15078977246923098</v>
      </c>
      <c r="X34" s="84">
        <v>0.15078977246923098</v>
      </c>
      <c r="Y34" s="84">
        <v>0.15078977246923098</v>
      </c>
      <c r="Z34" s="84">
        <v>0.15078977246923098</v>
      </c>
      <c r="AA34" s="84">
        <v>0.15078977246923098</v>
      </c>
      <c r="AB34" s="84">
        <v>0.15078977246923098</v>
      </c>
      <c r="AC34" s="84">
        <v>0.24796150481189799</v>
      </c>
      <c r="AD34" s="84">
        <v>0.24796150481189799</v>
      </c>
      <c r="AE34" s="84">
        <v>0.24796150481189799</v>
      </c>
      <c r="AF34" s="84">
        <v>0.24796150481189799</v>
      </c>
      <c r="AG34" s="84">
        <v>0.24796150481189799</v>
      </c>
      <c r="AH34" s="84">
        <v>0.24796150481189799</v>
      </c>
      <c r="AI34" s="84">
        <v>0.24796150481189799</v>
      </c>
      <c r="AJ34" s="84">
        <v>0.24796150481189799</v>
      </c>
      <c r="AK34" s="84">
        <v>0.24796150481189799</v>
      </c>
      <c r="AL34" s="84">
        <v>0.24796150481189799</v>
      </c>
      <c r="AM34" s="84">
        <v>0.24796150481189799</v>
      </c>
    </row>
    <row r="35" spans="1:39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/>
      <c r="G35" s="51"/>
      <c r="H35" s="84">
        <v>0.44858440437803704</v>
      </c>
      <c r="I35" s="84">
        <v>0.44858440437803704</v>
      </c>
      <c r="J35" s="84">
        <v>0.44858440437803704</v>
      </c>
      <c r="K35" s="84">
        <v>0.44858440437803704</v>
      </c>
      <c r="L35" s="84">
        <v>0.44858440437803704</v>
      </c>
      <c r="M35" s="84">
        <v>0.44858440437803704</v>
      </c>
      <c r="N35" s="84">
        <v>0.44858440437803704</v>
      </c>
      <c r="O35" s="84">
        <v>0.44858440437803704</v>
      </c>
      <c r="P35" s="84">
        <v>0.44858440437803704</v>
      </c>
      <c r="Q35" s="84">
        <v>0.44858440437803704</v>
      </c>
      <c r="R35" s="84">
        <v>0.44858440437803704</v>
      </c>
      <c r="S35" s="84">
        <v>0.44858440437803704</v>
      </c>
      <c r="T35" s="84">
        <v>0.44858440437803704</v>
      </c>
      <c r="U35" s="84">
        <v>0.44858440437803704</v>
      </c>
      <c r="V35" s="84">
        <v>0.44858440437803704</v>
      </c>
      <c r="W35" s="84">
        <v>0.44858440437803704</v>
      </c>
      <c r="X35" s="84">
        <v>0.44858440437803704</v>
      </c>
      <c r="Y35" s="84">
        <v>0.44858440437803704</v>
      </c>
      <c r="Z35" s="84">
        <v>0.44858440437803704</v>
      </c>
      <c r="AA35" s="84">
        <v>0.44858440437803704</v>
      </c>
      <c r="AB35" s="84">
        <v>0.44858440437803704</v>
      </c>
      <c r="AC35" s="84">
        <v>0.37295713035870504</v>
      </c>
      <c r="AD35" s="84">
        <v>0.37295713035870504</v>
      </c>
      <c r="AE35" s="84">
        <v>0.37295713035870504</v>
      </c>
      <c r="AF35" s="84">
        <v>0.37295713035870504</v>
      </c>
      <c r="AG35" s="84">
        <v>0.37295713035870504</v>
      </c>
      <c r="AH35" s="84">
        <v>0.37295713035870504</v>
      </c>
      <c r="AI35" s="84">
        <v>0.37295713035870504</v>
      </c>
      <c r="AJ35" s="84">
        <v>0.37295713035870504</v>
      </c>
      <c r="AK35" s="84">
        <v>0.37295713035870504</v>
      </c>
      <c r="AL35" s="84">
        <v>0.37295713035870504</v>
      </c>
      <c r="AM35" s="84">
        <v>0.37295713035870504</v>
      </c>
    </row>
    <row r="36" spans="1:39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/>
      <c r="G36" s="51"/>
      <c r="H36" s="84">
        <v>0.40062582315273199</v>
      </c>
      <c r="I36" s="84">
        <v>0.40062582315273199</v>
      </c>
      <c r="J36" s="84">
        <v>0.40062582315273199</v>
      </c>
      <c r="K36" s="84">
        <v>0.40062582315273199</v>
      </c>
      <c r="L36" s="84">
        <v>0.40062582315273199</v>
      </c>
      <c r="M36" s="84">
        <v>0.40062582315273199</v>
      </c>
      <c r="N36" s="84">
        <v>0.40062582315273199</v>
      </c>
      <c r="O36" s="84">
        <v>0.40062582315273199</v>
      </c>
      <c r="P36" s="84">
        <v>0.40062582315273199</v>
      </c>
      <c r="Q36" s="84">
        <v>0.40062582315273199</v>
      </c>
      <c r="R36" s="84">
        <v>0.40062582315273199</v>
      </c>
      <c r="S36" s="84">
        <v>0.40062582315273199</v>
      </c>
      <c r="T36" s="84">
        <v>0.40062582315273199</v>
      </c>
      <c r="U36" s="84">
        <v>0.40062582315273199</v>
      </c>
      <c r="V36" s="84">
        <v>0.40062582315273199</v>
      </c>
      <c r="W36" s="84">
        <v>0.40062582315273199</v>
      </c>
      <c r="X36" s="84">
        <v>0.40062582315273199</v>
      </c>
      <c r="Y36" s="84">
        <v>0.40062582315273199</v>
      </c>
      <c r="Z36" s="84">
        <v>0.40062582315273199</v>
      </c>
      <c r="AA36" s="84">
        <v>0.40062582315273199</v>
      </c>
      <c r="AB36" s="84">
        <v>0.40062582315273199</v>
      </c>
      <c r="AC36" s="84">
        <v>0.37908136482939592</v>
      </c>
      <c r="AD36" s="84">
        <v>0.37908136482939592</v>
      </c>
      <c r="AE36" s="84">
        <v>0.37908136482939592</v>
      </c>
      <c r="AF36" s="84">
        <v>0.37908136482939592</v>
      </c>
      <c r="AG36" s="84">
        <v>0.37908136482939592</v>
      </c>
      <c r="AH36" s="84">
        <v>0.37908136482939592</v>
      </c>
      <c r="AI36" s="84">
        <v>0.37908136482939592</v>
      </c>
      <c r="AJ36" s="84">
        <v>0.37908136482939592</v>
      </c>
      <c r="AK36" s="84">
        <v>0.37908136482939592</v>
      </c>
      <c r="AL36" s="84">
        <v>0.37908136482939592</v>
      </c>
      <c r="AM36" s="84">
        <v>0.37908136482939592</v>
      </c>
    </row>
    <row r="37" spans="1:39" s="29" customFormat="1">
      <c r="A37" s="52"/>
      <c r="B37" s="25"/>
      <c r="C37" s="24"/>
      <c r="D37" s="53"/>
      <c r="E37" s="52"/>
      <c r="F37" s="40"/>
      <c r="G37" s="54"/>
      <c r="H37" s="85">
        <f>SUM(H34:H36)</f>
        <v>1</v>
      </c>
      <c r="I37" s="85">
        <f t="shared" ref="I37:AK37" si="10">SUM(I34:I36)</f>
        <v>1</v>
      </c>
      <c r="J37" s="85">
        <f t="shared" si="10"/>
        <v>1</v>
      </c>
      <c r="K37" s="85">
        <f t="shared" si="10"/>
        <v>1</v>
      </c>
      <c r="L37" s="85">
        <f t="shared" si="10"/>
        <v>1</v>
      </c>
      <c r="M37" s="85">
        <f t="shared" si="10"/>
        <v>1</v>
      </c>
      <c r="N37" s="85">
        <f t="shared" si="10"/>
        <v>1</v>
      </c>
      <c r="O37" s="85">
        <f t="shared" si="10"/>
        <v>1</v>
      </c>
      <c r="P37" s="85">
        <f t="shared" si="10"/>
        <v>1</v>
      </c>
      <c r="Q37" s="85">
        <f t="shared" si="10"/>
        <v>1</v>
      </c>
      <c r="R37" s="85">
        <f t="shared" si="10"/>
        <v>1</v>
      </c>
      <c r="S37" s="85">
        <f t="shared" si="10"/>
        <v>1</v>
      </c>
      <c r="T37" s="85">
        <f t="shared" si="10"/>
        <v>1</v>
      </c>
      <c r="U37" s="85">
        <f t="shared" si="10"/>
        <v>1</v>
      </c>
      <c r="V37" s="85">
        <f t="shared" si="10"/>
        <v>1</v>
      </c>
      <c r="W37" s="85">
        <f t="shared" si="10"/>
        <v>1</v>
      </c>
      <c r="X37" s="85">
        <f t="shared" si="10"/>
        <v>1</v>
      </c>
      <c r="Y37" s="85">
        <f t="shared" si="10"/>
        <v>1</v>
      </c>
      <c r="Z37" s="85">
        <f t="shared" si="10"/>
        <v>1</v>
      </c>
      <c r="AA37" s="85">
        <f t="shared" si="10"/>
        <v>1</v>
      </c>
      <c r="AB37" s="85">
        <f t="shared" si="10"/>
        <v>1</v>
      </c>
      <c r="AC37" s="85">
        <f t="shared" si="10"/>
        <v>0.999999999999999</v>
      </c>
      <c r="AD37" s="85">
        <f t="shared" si="10"/>
        <v>0.999999999999999</v>
      </c>
      <c r="AE37" s="85">
        <f t="shared" si="10"/>
        <v>0.999999999999999</v>
      </c>
      <c r="AF37" s="85">
        <f t="shared" si="10"/>
        <v>0.999999999999999</v>
      </c>
      <c r="AG37" s="85">
        <f t="shared" si="10"/>
        <v>0.999999999999999</v>
      </c>
      <c r="AH37" s="85">
        <f t="shared" si="10"/>
        <v>0.999999999999999</v>
      </c>
      <c r="AI37" s="85">
        <f t="shared" si="10"/>
        <v>0.999999999999999</v>
      </c>
      <c r="AJ37" s="85">
        <f t="shared" si="10"/>
        <v>0.999999999999999</v>
      </c>
      <c r="AK37" s="85">
        <f t="shared" si="10"/>
        <v>0.999999999999999</v>
      </c>
      <c r="AL37" s="85">
        <f t="shared" ref="AL37:AM37" si="11">SUM(AL34:AL36)</f>
        <v>0.999999999999999</v>
      </c>
      <c r="AM37" s="85">
        <f t="shared" si="11"/>
        <v>0.999999999999999</v>
      </c>
    </row>
    <row r="38" spans="1:39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/>
      <c r="G38" s="51"/>
      <c r="H38" s="84">
        <v>0.25895316804407714</v>
      </c>
      <c r="I38" s="84">
        <v>0.25984251968503935</v>
      </c>
      <c r="J38" s="84">
        <v>0.25902335456475584</v>
      </c>
      <c r="K38" s="84">
        <v>0.27777777777777779</v>
      </c>
      <c r="L38" s="84">
        <v>0.26027397260273971</v>
      </c>
      <c r="M38" s="84">
        <v>0.26027397260273971</v>
      </c>
      <c r="N38" s="84">
        <v>0.26027397260273971</v>
      </c>
      <c r="O38" s="84">
        <v>0.26027397260273971</v>
      </c>
      <c r="P38" s="84">
        <v>0.25949367088607594</v>
      </c>
      <c r="Q38" s="84">
        <v>0.26229508196721313</v>
      </c>
      <c r="R38" s="84">
        <v>0.260752688172043</v>
      </c>
      <c r="S38" s="84">
        <v>0.26160337552742619</v>
      </c>
      <c r="T38" s="84">
        <v>0.28030303030303028</v>
      </c>
      <c r="U38" s="84">
        <v>0.25943396226415094</v>
      </c>
      <c r="V38" s="84">
        <v>0.25925925925925924</v>
      </c>
      <c r="W38" s="84">
        <v>0.26050420168067229</v>
      </c>
      <c r="X38" s="84">
        <v>0.26171875</v>
      </c>
      <c r="Y38" s="84">
        <v>0.20253164556962025</v>
      </c>
      <c r="Z38" s="84">
        <v>0.20270270270270271</v>
      </c>
      <c r="AA38" s="84">
        <v>0.19791666666666666</v>
      </c>
      <c r="AB38" s="84">
        <v>0.18604651162790697</v>
      </c>
      <c r="AC38" s="84">
        <v>0.18181818181818182</v>
      </c>
      <c r="AD38" s="84">
        <v>0</v>
      </c>
      <c r="AE38" s="84">
        <v>0.24242424242424243</v>
      </c>
      <c r="AF38" s="84">
        <v>0.25</v>
      </c>
      <c r="AG38" s="84">
        <v>0.24242424242424243</v>
      </c>
      <c r="AH38" s="84">
        <v>0.24</v>
      </c>
      <c r="AI38" s="84">
        <v>0.23809523809523808</v>
      </c>
      <c r="AJ38" s="84">
        <v>0.26470588235294118</v>
      </c>
      <c r="AK38" s="84">
        <v>0.25</v>
      </c>
      <c r="AL38" s="84">
        <v>0.21739130434782608</v>
      </c>
      <c r="AM38" s="84">
        <v>0.5</v>
      </c>
    </row>
    <row r="39" spans="1:39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/>
      <c r="G39" s="51"/>
      <c r="H39" s="84">
        <v>0.22865013774104684</v>
      </c>
      <c r="I39" s="84">
        <v>0.23031496062992127</v>
      </c>
      <c r="J39" s="84">
        <v>0.22929936305732485</v>
      </c>
      <c r="K39" s="84">
        <v>0.2361111111111111</v>
      </c>
      <c r="L39" s="84">
        <v>0.22831050228310501</v>
      </c>
      <c r="M39" s="84">
        <v>0.22831050228310501</v>
      </c>
      <c r="N39" s="84">
        <v>0.22831050228310501</v>
      </c>
      <c r="O39" s="84">
        <v>0.22831050228310501</v>
      </c>
      <c r="P39" s="84">
        <v>0.23101265822784811</v>
      </c>
      <c r="Q39" s="84">
        <v>0.22131147540983606</v>
      </c>
      <c r="R39" s="84">
        <v>0.22849462365591397</v>
      </c>
      <c r="S39" s="84">
        <v>0.22784810126582278</v>
      </c>
      <c r="T39" s="84">
        <v>0.22979797979797981</v>
      </c>
      <c r="U39" s="84">
        <v>0.23113207547169812</v>
      </c>
      <c r="V39" s="84">
        <v>0.22962962962962963</v>
      </c>
      <c r="W39" s="84">
        <v>0.22689075630252101</v>
      </c>
      <c r="X39" s="84">
        <v>0.2265625</v>
      </c>
      <c r="Y39" s="84">
        <v>0.26582278481012656</v>
      </c>
      <c r="Z39" s="84">
        <v>0.27027027027027029</v>
      </c>
      <c r="AA39" s="84">
        <v>0.27083333333333331</v>
      </c>
      <c r="AB39" s="84">
        <v>0.27906976744186046</v>
      </c>
      <c r="AC39" s="84">
        <v>0.27272727272727271</v>
      </c>
      <c r="AD39" s="84">
        <v>0.33333333333333331</v>
      </c>
      <c r="AE39" s="84">
        <v>0.27272727272727271</v>
      </c>
      <c r="AF39" s="84">
        <v>0.25</v>
      </c>
      <c r="AG39" s="84">
        <v>0.24242424242424243</v>
      </c>
      <c r="AH39" s="84">
        <v>0.24</v>
      </c>
      <c r="AI39" s="84">
        <v>0.23809523809523808</v>
      </c>
      <c r="AJ39" s="84">
        <v>0.23529411764705882</v>
      </c>
      <c r="AK39" s="84">
        <v>0.23214285714285715</v>
      </c>
      <c r="AL39" s="84">
        <v>0.2608695652173913</v>
      </c>
      <c r="AM39" s="84">
        <v>0</v>
      </c>
    </row>
    <row r="40" spans="1:39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/>
      <c r="G40" s="51"/>
      <c r="H40" s="84">
        <v>0.25068870523415976</v>
      </c>
      <c r="I40" s="84">
        <v>0.25</v>
      </c>
      <c r="J40" s="84">
        <v>0.2505307855626327</v>
      </c>
      <c r="K40" s="84">
        <v>0.2361111111111111</v>
      </c>
      <c r="L40" s="84">
        <v>0.25114155251141551</v>
      </c>
      <c r="M40" s="84">
        <v>0.25114155251141551</v>
      </c>
      <c r="N40" s="84">
        <v>0.25114155251141551</v>
      </c>
      <c r="O40" s="84">
        <v>0.25114155251141551</v>
      </c>
      <c r="P40" s="84">
        <v>0.25</v>
      </c>
      <c r="Q40" s="84">
        <v>0.25409836065573771</v>
      </c>
      <c r="R40" s="84">
        <v>0.25</v>
      </c>
      <c r="S40" s="84">
        <v>0.24894514767932491</v>
      </c>
      <c r="T40" s="84">
        <v>0.23989898989898989</v>
      </c>
      <c r="U40" s="84">
        <v>0.25</v>
      </c>
      <c r="V40" s="84">
        <v>0.25185185185185183</v>
      </c>
      <c r="W40" s="84">
        <v>0.25210084033613445</v>
      </c>
      <c r="X40" s="84">
        <v>0.25</v>
      </c>
      <c r="Y40" s="84">
        <v>0.25316455696202533</v>
      </c>
      <c r="Z40" s="84">
        <v>0.25</v>
      </c>
      <c r="AA40" s="84">
        <v>0.25</v>
      </c>
      <c r="AB40" s="84">
        <v>0.2558139534883721</v>
      </c>
      <c r="AC40" s="84">
        <v>0.24242424242424243</v>
      </c>
      <c r="AD40" s="84">
        <v>0.33333333333333331</v>
      </c>
      <c r="AE40" s="84">
        <v>0.24242424242424243</v>
      </c>
      <c r="AF40" s="84">
        <v>0.25</v>
      </c>
      <c r="AG40" s="84">
        <v>0.24242424242424243</v>
      </c>
      <c r="AH40" s="84">
        <v>0.24</v>
      </c>
      <c r="AI40" s="84">
        <v>0.23809523809523808</v>
      </c>
      <c r="AJ40" s="84">
        <v>0.23529411764705882</v>
      </c>
      <c r="AK40" s="84">
        <v>0.23214285714285715</v>
      </c>
      <c r="AL40" s="84">
        <v>0.2608695652173913</v>
      </c>
      <c r="AM40" s="84">
        <v>0</v>
      </c>
    </row>
    <row r="41" spans="1:39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/>
      <c r="G41" s="51"/>
      <c r="H41" s="84">
        <v>0.26170798898071623</v>
      </c>
      <c r="I41" s="84">
        <v>0.25984251968503935</v>
      </c>
      <c r="J41" s="84">
        <v>0.26114649681528662</v>
      </c>
      <c r="K41" s="84">
        <v>0.25</v>
      </c>
      <c r="L41" s="84">
        <v>0.26027397260273971</v>
      </c>
      <c r="M41" s="84">
        <v>0.26027397260273971</v>
      </c>
      <c r="N41" s="84">
        <v>0.26027397260273971</v>
      </c>
      <c r="O41" s="84">
        <v>0.26027397260273971</v>
      </c>
      <c r="P41" s="84">
        <v>0.25949367088607594</v>
      </c>
      <c r="Q41" s="84">
        <v>0.26229508196721313</v>
      </c>
      <c r="R41" s="84">
        <v>0.260752688172043</v>
      </c>
      <c r="S41" s="84">
        <v>0.26160337552742619</v>
      </c>
      <c r="T41" s="84">
        <v>0.25</v>
      </c>
      <c r="U41" s="84">
        <v>0.25943396226415094</v>
      </c>
      <c r="V41" s="84">
        <v>0.25925925925925924</v>
      </c>
      <c r="W41" s="84">
        <v>0.26050420168067229</v>
      </c>
      <c r="X41" s="84">
        <v>0.26171875</v>
      </c>
      <c r="Y41" s="84">
        <v>0.27848101265822783</v>
      </c>
      <c r="Z41" s="84">
        <v>0.27702702702702703</v>
      </c>
      <c r="AA41" s="84">
        <v>0.28125</v>
      </c>
      <c r="AB41" s="84">
        <v>0.27906976744186046</v>
      </c>
      <c r="AC41" s="84">
        <v>0.30303030303030304</v>
      </c>
      <c r="AD41" s="84">
        <v>0.33333333333333331</v>
      </c>
      <c r="AE41" s="84">
        <v>0.24242424242424243</v>
      </c>
      <c r="AF41" s="84">
        <v>0.25</v>
      </c>
      <c r="AG41" s="84">
        <v>0.27272727272727271</v>
      </c>
      <c r="AH41" s="84">
        <v>0.28000000000000003</v>
      </c>
      <c r="AI41" s="84">
        <v>0.2857142857142857</v>
      </c>
      <c r="AJ41" s="84">
        <v>0.26470588235294118</v>
      </c>
      <c r="AK41" s="84">
        <v>0.2857142857142857</v>
      </c>
      <c r="AL41" s="84">
        <v>0.2608695652173913</v>
      </c>
      <c r="AM41" s="84">
        <v>0.5</v>
      </c>
    </row>
    <row r="42" spans="1:39" s="29" customFormat="1">
      <c r="A42" s="56"/>
      <c r="B42" s="25"/>
      <c r="C42" s="24"/>
      <c r="D42" s="56"/>
      <c r="E42" s="56"/>
      <c r="F42" s="40"/>
      <c r="G42" s="54"/>
      <c r="H42" s="85">
        <f>SUM(H38:H41)</f>
        <v>1</v>
      </c>
      <c r="I42" s="85">
        <f t="shared" ref="I42:AK42" si="12">SUM(I38:I41)</f>
        <v>1</v>
      </c>
      <c r="J42" s="85">
        <f t="shared" si="12"/>
        <v>1</v>
      </c>
      <c r="K42" s="85">
        <f t="shared" si="12"/>
        <v>1</v>
      </c>
      <c r="L42" s="85">
        <f t="shared" si="12"/>
        <v>1</v>
      </c>
      <c r="M42" s="85">
        <f t="shared" si="12"/>
        <v>1</v>
      </c>
      <c r="N42" s="85">
        <f t="shared" si="12"/>
        <v>1</v>
      </c>
      <c r="O42" s="85">
        <f t="shared" si="12"/>
        <v>1</v>
      </c>
      <c r="P42" s="85">
        <f t="shared" si="12"/>
        <v>1</v>
      </c>
      <c r="Q42" s="85">
        <f t="shared" si="12"/>
        <v>1</v>
      </c>
      <c r="R42" s="85">
        <f t="shared" si="12"/>
        <v>1</v>
      </c>
      <c r="S42" s="85">
        <f t="shared" si="12"/>
        <v>1</v>
      </c>
      <c r="T42" s="85">
        <f t="shared" si="12"/>
        <v>1</v>
      </c>
      <c r="U42" s="85">
        <f t="shared" si="12"/>
        <v>1</v>
      </c>
      <c r="V42" s="85">
        <f t="shared" si="12"/>
        <v>1</v>
      </c>
      <c r="W42" s="85">
        <f t="shared" si="12"/>
        <v>1</v>
      </c>
      <c r="X42" s="85">
        <f t="shared" si="12"/>
        <v>1</v>
      </c>
      <c r="Y42" s="85">
        <f t="shared" si="12"/>
        <v>1</v>
      </c>
      <c r="Z42" s="85">
        <f t="shared" si="12"/>
        <v>1</v>
      </c>
      <c r="AA42" s="85">
        <f t="shared" si="12"/>
        <v>1</v>
      </c>
      <c r="AB42" s="85">
        <f t="shared" si="12"/>
        <v>1</v>
      </c>
      <c r="AC42" s="85">
        <f t="shared" si="12"/>
        <v>1</v>
      </c>
      <c r="AD42" s="85">
        <f t="shared" si="12"/>
        <v>1</v>
      </c>
      <c r="AE42" s="85">
        <f t="shared" si="12"/>
        <v>1</v>
      </c>
      <c r="AF42" s="85">
        <f t="shared" si="12"/>
        <v>1</v>
      </c>
      <c r="AG42" s="85">
        <f t="shared" si="12"/>
        <v>1</v>
      </c>
      <c r="AH42" s="85">
        <f t="shared" si="12"/>
        <v>1</v>
      </c>
      <c r="AI42" s="85">
        <f t="shared" si="12"/>
        <v>0.99999999999999989</v>
      </c>
      <c r="AJ42" s="85">
        <f t="shared" si="12"/>
        <v>1</v>
      </c>
      <c r="AK42" s="85">
        <f t="shared" si="12"/>
        <v>1</v>
      </c>
      <c r="AL42" s="85">
        <f t="shared" ref="AL42:AM42" si="13">SUM(AL38:AL41)</f>
        <v>1</v>
      </c>
      <c r="AM42" s="85">
        <f t="shared" si="13"/>
        <v>1</v>
      </c>
    </row>
    <row r="43" spans="1:39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/>
      <c r="G43" s="51"/>
      <c r="H43" s="84">
        <v>0.21256038647342995</v>
      </c>
      <c r="I43" s="84">
        <v>0.13114754098360656</v>
      </c>
      <c r="J43" s="84">
        <v>0.13991769547325103</v>
      </c>
      <c r="K43" s="84">
        <v>0.11764705882352941</v>
      </c>
      <c r="L43" s="84">
        <v>0.16803278688524589</v>
      </c>
      <c r="M43" s="84">
        <v>0.12804878048780488</v>
      </c>
      <c r="N43" s="84">
        <v>0.21463414634146341</v>
      </c>
      <c r="O43" s="84">
        <v>0.22222222222222221</v>
      </c>
      <c r="P43" s="84">
        <v>0.14150943396226415</v>
      </c>
      <c r="Q43" s="84">
        <v>0.1</v>
      </c>
      <c r="R43" s="84">
        <v>0.15053763440860216</v>
      </c>
      <c r="S43" s="84">
        <v>0.11214953271028037</v>
      </c>
      <c r="T43" s="84">
        <v>0.10169491525423729</v>
      </c>
      <c r="U43" s="84">
        <v>0.1650485436893204</v>
      </c>
      <c r="V43" s="84">
        <v>0.16666666666666666</v>
      </c>
      <c r="W43" s="84">
        <v>0.11148648648648649</v>
      </c>
      <c r="X43" s="84">
        <v>0.14814814814814814</v>
      </c>
      <c r="Y43" s="84">
        <v>0.33333333333333331</v>
      </c>
      <c r="Z43" s="84">
        <v>0.14285714285714285</v>
      </c>
      <c r="AA43" s="84">
        <v>0.2</v>
      </c>
      <c r="AB43" s="84">
        <v>0.15384615384615385</v>
      </c>
      <c r="AC43" s="84">
        <v>0.13333333333333333</v>
      </c>
      <c r="AD43" s="84">
        <v>0.21428571428571427</v>
      </c>
      <c r="AE43" s="84">
        <v>0.2</v>
      </c>
      <c r="AF43" s="84">
        <v>0.19</v>
      </c>
      <c r="AG43" s="84">
        <v>0.2</v>
      </c>
      <c r="AH43" s="84">
        <v>0.2</v>
      </c>
      <c r="AI43" s="84">
        <v>0.2</v>
      </c>
      <c r="AJ43" s="84">
        <v>0.19</v>
      </c>
      <c r="AK43" s="84">
        <v>0.05</v>
      </c>
      <c r="AL43" s="84">
        <v>0.19</v>
      </c>
      <c r="AM43" s="84">
        <v>0.05</v>
      </c>
    </row>
    <row r="44" spans="1:39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/>
      <c r="G44" s="51"/>
      <c r="H44" s="84">
        <v>0.19323671497584541</v>
      </c>
      <c r="I44" s="84">
        <v>0.18442622950819673</v>
      </c>
      <c r="J44" s="84">
        <v>0.2139917695473251</v>
      </c>
      <c r="K44" s="84">
        <v>0.15686274509803921</v>
      </c>
      <c r="L44" s="84">
        <v>0.13524590163934427</v>
      </c>
      <c r="M44" s="84">
        <v>0.17682926829268292</v>
      </c>
      <c r="N44" s="84">
        <v>0.12682926829268293</v>
      </c>
      <c r="O44" s="84">
        <v>0.1111111111111111</v>
      </c>
      <c r="P44" s="84">
        <v>0.16</v>
      </c>
      <c r="Q44" s="84">
        <v>0.23</v>
      </c>
      <c r="R44" s="84">
        <v>0.10752688172043011</v>
      </c>
      <c r="S44" s="84">
        <v>0.1277258566978193</v>
      </c>
      <c r="T44" s="84">
        <v>0.10169491525423729</v>
      </c>
      <c r="U44" s="84">
        <v>0.16019417475728157</v>
      </c>
      <c r="V44" s="84">
        <v>0.13095238095238096</v>
      </c>
      <c r="W44" s="84">
        <v>0.11</v>
      </c>
      <c r="X44" s="84">
        <v>0.12839506172839507</v>
      </c>
      <c r="Y44" s="84">
        <v>8.3333333333333329E-2</v>
      </c>
      <c r="Z44" s="84">
        <v>7.1428571428571425E-2</v>
      </c>
      <c r="AA44" s="84">
        <v>0.2</v>
      </c>
      <c r="AB44" s="84">
        <v>0.1</v>
      </c>
      <c r="AC44" s="84">
        <v>0.08</v>
      </c>
      <c r="AD44" s="84">
        <v>7.1428571428571425E-2</v>
      </c>
      <c r="AE44" s="84">
        <v>0.20634920634920634</v>
      </c>
      <c r="AF44" s="84">
        <v>0.19047619047619047</v>
      </c>
      <c r="AG44" s="84">
        <v>0.18018018018018017</v>
      </c>
      <c r="AH44" s="84">
        <v>0.1377245508982036</v>
      </c>
      <c r="AI44" s="84">
        <v>0.13609467455621302</v>
      </c>
      <c r="AJ44" s="84">
        <v>0.18235294117647058</v>
      </c>
      <c r="AK44" s="84">
        <v>0.05</v>
      </c>
      <c r="AL44" s="84">
        <v>0.18235294117647058</v>
      </c>
      <c r="AM44" s="84">
        <v>0.05</v>
      </c>
    </row>
    <row r="45" spans="1:39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/>
      <c r="G45" s="51"/>
      <c r="H45" s="84">
        <v>0.18840579710144928</v>
      </c>
      <c r="I45" s="84">
        <v>0.15163934426229508</v>
      </c>
      <c r="J45" s="84">
        <v>0.12345679012345678</v>
      </c>
      <c r="K45" s="84">
        <v>0.27450980392156865</v>
      </c>
      <c r="L45" s="84">
        <v>0.20491803278688525</v>
      </c>
      <c r="M45" s="84">
        <v>0.13414634146341464</v>
      </c>
      <c r="N45" s="84">
        <v>0.17560975609756097</v>
      </c>
      <c r="O45" s="84">
        <v>0.17695473251028807</v>
      </c>
      <c r="P45" s="84">
        <v>0.21698113207547171</v>
      </c>
      <c r="Q45" s="84">
        <v>0.10461538461538461</v>
      </c>
      <c r="R45" s="84">
        <v>0.30107526881720431</v>
      </c>
      <c r="S45" s="84">
        <v>0.27414330218068533</v>
      </c>
      <c r="T45" s="84">
        <v>0.20338983050847459</v>
      </c>
      <c r="U45" s="84">
        <v>0.19902912621359223</v>
      </c>
      <c r="V45" s="84">
        <v>0.22619047619047619</v>
      </c>
      <c r="W45" s="84">
        <v>0.28378378378378377</v>
      </c>
      <c r="X45" s="84">
        <v>0.20493827160493827</v>
      </c>
      <c r="Y45" s="84">
        <v>0.33333333333333331</v>
      </c>
      <c r="Z45" s="84">
        <v>0.6</v>
      </c>
      <c r="AA45" s="84">
        <v>0.5</v>
      </c>
      <c r="AB45" s="84">
        <v>0.6</v>
      </c>
      <c r="AC45" s="84">
        <v>0.46666666666666667</v>
      </c>
      <c r="AD45" s="84">
        <v>0.55000000000000004</v>
      </c>
      <c r="AE45" s="84">
        <v>0.21</v>
      </c>
      <c r="AF45" s="84">
        <v>0.25</v>
      </c>
      <c r="AG45" s="84">
        <v>0.21</v>
      </c>
      <c r="AH45" s="84">
        <v>0.2</v>
      </c>
      <c r="AI45" s="84">
        <v>0.2</v>
      </c>
      <c r="AJ45" s="84">
        <v>0.17</v>
      </c>
      <c r="AK45" s="84">
        <v>0.75</v>
      </c>
      <c r="AL45" s="84">
        <v>0.17</v>
      </c>
      <c r="AM45" s="84">
        <v>0.75</v>
      </c>
    </row>
    <row r="46" spans="1:39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/>
      <c r="G46" s="51"/>
      <c r="H46" s="84">
        <v>0.19</v>
      </c>
      <c r="I46" s="84">
        <v>0.21</v>
      </c>
      <c r="J46" s="84">
        <v>0.2</v>
      </c>
      <c r="K46" s="84">
        <v>0.15686274509803921</v>
      </c>
      <c r="L46" s="84">
        <v>0.15</v>
      </c>
      <c r="M46" s="84">
        <v>0.20121951219512196</v>
      </c>
      <c r="N46" s="84">
        <v>0.16097560975609757</v>
      </c>
      <c r="O46" s="84">
        <v>0.2</v>
      </c>
      <c r="P46" s="84">
        <v>0.22</v>
      </c>
      <c r="Q46" s="84">
        <v>0.15</v>
      </c>
      <c r="R46" s="84">
        <v>7.5268817204301078E-2</v>
      </c>
      <c r="S46" s="84">
        <v>0.2</v>
      </c>
      <c r="T46" s="84">
        <v>0.23</v>
      </c>
      <c r="U46" s="84">
        <v>0.2</v>
      </c>
      <c r="V46" s="84">
        <v>0.16</v>
      </c>
      <c r="W46" s="84">
        <v>0.2</v>
      </c>
      <c r="X46" s="84">
        <v>0.19</v>
      </c>
      <c r="Y46" s="84">
        <v>8.3333333333333329E-2</v>
      </c>
      <c r="Z46" s="84">
        <v>7.1428571428571425E-2</v>
      </c>
      <c r="AA46" s="84">
        <v>9.0909090909090912E-2</v>
      </c>
      <c r="AB46" s="84">
        <v>7.6923076923076927E-2</v>
      </c>
      <c r="AC46" s="84">
        <v>0.15</v>
      </c>
      <c r="AD46" s="84">
        <v>0.08</v>
      </c>
      <c r="AE46" s="84">
        <v>0.16666666666666666</v>
      </c>
      <c r="AF46" s="84">
        <v>0.13095238095238096</v>
      </c>
      <c r="AG46" s="84">
        <v>0.17717717717717718</v>
      </c>
      <c r="AH46" s="84">
        <v>0.19461077844311378</v>
      </c>
      <c r="AI46" s="84">
        <v>0.19526627218934911</v>
      </c>
      <c r="AJ46" s="84">
        <v>0.17647058823529413</v>
      </c>
      <c r="AK46" s="84">
        <v>0.05</v>
      </c>
      <c r="AL46" s="84">
        <v>0.17647058823529413</v>
      </c>
      <c r="AM46" s="84">
        <v>0.05</v>
      </c>
    </row>
    <row r="47" spans="1:39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/>
      <c r="G47" s="51"/>
      <c r="H47" s="84">
        <v>0.15</v>
      </c>
      <c r="I47" s="84">
        <v>0.2</v>
      </c>
      <c r="J47" s="84">
        <v>0.26</v>
      </c>
      <c r="K47" s="84">
        <v>0.21568627450980393</v>
      </c>
      <c r="L47" s="84">
        <v>0.27</v>
      </c>
      <c r="M47" s="84">
        <v>0.23780487804878048</v>
      </c>
      <c r="N47" s="84">
        <v>0.19024390243902439</v>
      </c>
      <c r="O47" s="84">
        <v>0.17</v>
      </c>
      <c r="P47" s="84">
        <v>0.15</v>
      </c>
      <c r="Q47" s="84">
        <v>0.3</v>
      </c>
      <c r="R47" s="84">
        <v>0.29032258064516131</v>
      </c>
      <c r="S47" s="84">
        <v>0.2</v>
      </c>
      <c r="T47" s="84">
        <v>0.3</v>
      </c>
      <c r="U47" s="84">
        <v>0.15</v>
      </c>
      <c r="V47" s="84">
        <v>0.2</v>
      </c>
      <c r="W47" s="84">
        <v>0.2</v>
      </c>
      <c r="X47" s="84">
        <v>0.2</v>
      </c>
      <c r="Y47" s="84">
        <v>8.3333333333333329E-2</v>
      </c>
      <c r="Z47" s="84">
        <v>0.04</v>
      </c>
      <c r="AA47" s="84">
        <v>0.04</v>
      </c>
      <c r="AB47" s="84">
        <v>0.02</v>
      </c>
      <c r="AC47" s="84">
        <v>0.12</v>
      </c>
      <c r="AD47" s="84">
        <v>0.06</v>
      </c>
      <c r="AE47" s="84">
        <v>0.16666666666666666</v>
      </c>
      <c r="AF47" s="84">
        <v>0.19047619047619047</v>
      </c>
      <c r="AG47" s="84">
        <v>0.18618618618618618</v>
      </c>
      <c r="AH47" s="84">
        <v>0.21856287425149701</v>
      </c>
      <c r="AI47" s="84">
        <v>0.21893491124260356</v>
      </c>
      <c r="AJ47" s="84">
        <v>0.18235294117647058</v>
      </c>
      <c r="AK47" s="84">
        <v>0.05</v>
      </c>
      <c r="AL47" s="84">
        <v>0.18235294117647058</v>
      </c>
      <c r="AM47" s="84">
        <v>0.05</v>
      </c>
    </row>
    <row r="48" spans="1:39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/>
      <c r="G48" s="51"/>
      <c r="H48" s="84">
        <v>6.5797101449275475E-2</v>
      </c>
      <c r="I48" s="84">
        <v>0.12278688524590151</v>
      </c>
      <c r="J48" s="84">
        <v>6.2633744855967011E-2</v>
      </c>
      <c r="K48" s="84">
        <v>7.8431372549019607E-2</v>
      </c>
      <c r="L48" s="84">
        <v>7.1803278688524569E-2</v>
      </c>
      <c r="M48" s="84">
        <v>0.12195121951219512</v>
      </c>
      <c r="N48" s="84">
        <v>0.13170731707317074</v>
      </c>
      <c r="O48" s="84">
        <v>0.11971193415637847</v>
      </c>
      <c r="P48" s="84">
        <v>0.11150943396226401</v>
      </c>
      <c r="Q48" s="84">
        <v>0.11538461538461546</v>
      </c>
      <c r="R48" s="84">
        <v>7.5268817204301078E-2</v>
      </c>
      <c r="S48" s="84">
        <v>8.5981308411215193E-2</v>
      </c>
      <c r="T48" s="84">
        <v>6.3220338983050753E-2</v>
      </c>
      <c r="U48" s="84">
        <v>0.1257281553398058</v>
      </c>
      <c r="V48" s="84">
        <v>0.11619047619047614</v>
      </c>
      <c r="W48" s="84">
        <v>9.4729729729729803E-2</v>
      </c>
      <c r="X48" s="84">
        <v>0.1285185185185185</v>
      </c>
      <c r="Y48" s="84">
        <v>8.3333333333333329E-2</v>
      </c>
      <c r="Z48" s="84">
        <v>7.4285714285714316E-2</v>
      </c>
      <c r="AA48" s="84">
        <v>-3.0909090909091039E-2</v>
      </c>
      <c r="AB48" s="84">
        <v>4.9230769230769147E-2</v>
      </c>
      <c r="AC48" s="84">
        <v>0.05</v>
      </c>
      <c r="AD48" s="84">
        <v>2.4285714285714226E-2</v>
      </c>
      <c r="AE48" s="84">
        <v>5.0317460317460386E-2</v>
      </c>
      <c r="AF48" s="84">
        <v>4.8095238095238149E-2</v>
      </c>
      <c r="AG48" s="84">
        <v>4.6456456456456421E-2</v>
      </c>
      <c r="AH48" s="84">
        <v>4.9101796407185552E-2</v>
      </c>
      <c r="AI48" s="84">
        <v>4.9704142011834443E-2</v>
      </c>
      <c r="AJ48" s="84">
        <v>9.8823529411764671E-2</v>
      </c>
      <c r="AK48" s="84">
        <v>0.05</v>
      </c>
      <c r="AL48" s="84">
        <v>9.8823529411764671E-2</v>
      </c>
      <c r="AM48" s="84">
        <v>0.05</v>
      </c>
    </row>
    <row r="49" spans="1:39" s="29" customFormat="1">
      <c r="A49" s="39"/>
      <c r="B49" s="25"/>
      <c r="C49" s="24"/>
      <c r="D49" s="39"/>
      <c r="E49" s="39"/>
      <c r="F49" s="40"/>
      <c r="G49" s="54"/>
      <c r="H49" s="85">
        <v>1</v>
      </c>
      <c r="I49" s="85">
        <v>1</v>
      </c>
      <c r="J49" s="85">
        <v>1</v>
      </c>
      <c r="K49" s="85">
        <v>1</v>
      </c>
      <c r="L49" s="85">
        <v>1</v>
      </c>
      <c r="M49" s="85">
        <v>1</v>
      </c>
      <c r="N49" s="85">
        <v>1</v>
      </c>
      <c r="O49" s="85">
        <v>1</v>
      </c>
      <c r="P49" s="85">
        <v>0.99999999999999989</v>
      </c>
      <c r="Q49" s="85">
        <v>1</v>
      </c>
      <c r="R49" s="85">
        <v>1</v>
      </c>
      <c r="S49" s="85">
        <v>1</v>
      </c>
      <c r="T49" s="85">
        <v>1</v>
      </c>
      <c r="U49" s="85">
        <v>1</v>
      </c>
      <c r="V49" s="85">
        <v>1</v>
      </c>
      <c r="W49" s="85">
        <v>1</v>
      </c>
      <c r="X49" s="85">
        <v>1</v>
      </c>
      <c r="Y49" s="85">
        <v>1</v>
      </c>
      <c r="Z49" s="85">
        <v>1</v>
      </c>
      <c r="AA49" s="85">
        <v>1</v>
      </c>
      <c r="AB49" s="85">
        <v>1</v>
      </c>
      <c r="AC49" s="85">
        <v>1</v>
      </c>
      <c r="AD49" s="85">
        <v>1</v>
      </c>
      <c r="AE49" s="85">
        <v>1</v>
      </c>
      <c r="AF49" s="85">
        <v>1</v>
      </c>
      <c r="AG49" s="85">
        <v>1</v>
      </c>
      <c r="AH49" s="85">
        <v>1</v>
      </c>
      <c r="AI49" s="85">
        <v>1</v>
      </c>
      <c r="AJ49" s="85">
        <v>1</v>
      </c>
      <c r="AK49" s="85">
        <v>1</v>
      </c>
      <c r="AL49" s="85">
        <v>1</v>
      </c>
      <c r="AM49" s="85">
        <v>1</v>
      </c>
    </row>
    <row r="50" spans="1:39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/>
      <c r="G50" s="51"/>
      <c r="H50" s="84">
        <v>0.26075949367088608</v>
      </c>
      <c r="I50" s="84">
        <v>0.2603978300180832</v>
      </c>
      <c r="J50" s="84">
        <v>0.26070038910505838</v>
      </c>
      <c r="K50" s="84">
        <v>0.26582278481012656</v>
      </c>
      <c r="L50" s="84">
        <v>0.26160337552742619</v>
      </c>
      <c r="M50" s="84">
        <v>0.26160337552742619</v>
      </c>
      <c r="N50" s="84">
        <v>0.26160337552742619</v>
      </c>
      <c r="O50" s="84">
        <v>0.26160337552742619</v>
      </c>
      <c r="P50" s="84">
        <v>0.25949367088607594</v>
      </c>
      <c r="Q50" s="84">
        <v>0.26016260162601629</v>
      </c>
      <c r="R50" s="84">
        <v>0.21024258760107817</v>
      </c>
      <c r="S50" s="84">
        <v>0.2109704641350211</v>
      </c>
      <c r="T50" s="84">
        <v>0.21158690176322417</v>
      </c>
      <c r="U50" s="84">
        <v>0.21226415094339623</v>
      </c>
      <c r="V50" s="84">
        <v>0.21111111111111111</v>
      </c>
      <c r="W50" s="84">
        <v>0.21008403361344538</v>
      </c>
      <c r="X50" s="84">
        <v>0.2109375</v>
      </c>
      <c r="Y50" s="84">
        <v>0.32075471698113206</v>
      </c>
      <c r="Z50" s="84">
        <v>0.32188841201716739</v>
      </c>
      <c r="AA50" s="84">
        <v>0.32335329341317365</v>
      </c>
      <c r="AB50" s="84">
        <v>0.32</v>
      </c>
      <c r="AC50" s="84">
        <v>0.34482758620689657</v>
      </c>
      <c r="AD50" s="84">
        <v>0.25</v>
      </c>
      <c r="AE50" s="84">
        <v>0.17241379310344829</v>
      </c>
      <c r="AF50" s="84">
        <v>0.18181818181818182</v>
      </c>
      <c r="AG50" s="84">
        <v>0.17241379310344829</v>
      </c>
      <c r="AH50" s="84">
        <v>0.19047619047619047</v>
      </c>
      <c r="AI50" s="84">
        <v>0.18421052631578946</v>
      </c>
      <c r="AJ50" s="84">
        <v>0.18333333333333332</v>
      </c>
      <c r="AK50" s="84">
        <v>0.35294117647058826</v>
      </c>
      <c r="AL50" s="84">
        <v>0.2558139534883721</v>
      </c>
      <c r="AM50" s="84">
        <v>0.25</v>
      </c>
    </row>
    <row r="51" spans="1:39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/>
      <c r="G51" s="51"/>
      <c r="H51" s="84">
        <v>0.17974683544303796</v>
      </c>
      <c r="I51" s="84">
        <v>0.18083182640144665</v>
      </c>
      <c r="J51" s="84">
        <v>0.18093385214007782</v>
      </c>
      <c r="K51" s="84">
        <v>0.17721518987341772</v>
      </c>
      <c r="L51" s="84">
        <v>0.18143459915611815</v>
      </c>
      <c r="M51" s="84">
        <v>0.18143459915611815</v>
      </c>
      <c r="N51" s="84">
        <v>0.18143459915611815</v>
      </c>
      <c r="O51" s="84">
        <v>0.18143459915611815</v>
      </c>
      <c r="P51" s="84">
        <v>0.18037974683544303</v>
      </c>
      <c r="Q51" s="84">
        <v>0.17886178861788618</v>
      </c>
      <c r="R51" s="84">
        <v>0.2587601078167116</v>
      </c>
      <c r="S51" s="84">
        <v>0.26160337552742619</v>
      </c>
      <c r="T51" s="84">
        <v>0.25944584382871538</v>
      </c>
      <c r="U51" s="84">
        <v>0.25943396226415094</v>
      </c>
      <c r="V51" s="84">
        <v>0.25925925925925924</v>
      </c>
      <c r="W51" s="84">
        <v>0.26050420168067229</v>
      </c>
      <c r="X51" s="84">
        <v>0.26171875</v>
      </c>
      <c r="Y51" s="84">
        <v>0.15723270440251572</v>
      </c>
      <c r="Z51" s="84">
        <v>0.15879828326180256</v>
      </c>
      <c r="AA51" s="84">
        <v>0.16167664670658682</v>
      </c>
      <c r="AB51" s="84">
        <v>0.16</v>
      </c>
      <c r="AC51" s="84">
        <v>0.1206896551724138</v>
      </c>
      <c r="AD51" s="84">
        <v>0.25</v>
      </c>
      <c r="AE51" s="84">
        <v>0.25862068965517243</v>
      </c>
      <c r="AF51" s="84">
        <v>0.25</v>
      </c>
      <c r="AG51" s="84">
        <v>0.25862068965517243</v>
      </c>
      <c r="AH51" s="84">
        <v>0.23809523809523808</v>
      </c>
      <c r="AI51" s="84">
        <v>0.23684210526315788</v>
      </c>
      <c r="AJ51" s="84">
        <v>0.26666666666666666</v>
      </c>
      <c r="AK51" s="84">
        <v>0.12745098039215685</v>
      </c>
      <c r="AL51" s="84">
        <v>0.20930232558139536</v>
      </c>
      <c r="AM51" s="84">
        <v>0.25</v>
      </c>
    </row>
    <row r="52" spans="1:39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/>
      <c r="G52" s="51"/>
      <c r="H52" s="84">
        <v>0.24050632911392406</v>
      </c>
      <c r="I52" s="84">
        <v>0.23869801084990958</v>
      </c>
      <c r="J52" s="84">
        <v>0.23929961089494164</v>
      </c>
      <c r="K52" s="84">
        <v>0.24050632911392406</v>
      </c>
      <c r="L52" s="84">
        <v>0.23628691983122363</v>
      </c>
      <c r="M52" s="84">
        <v>0.23628691983122363</v>
      </c>
      <c r="N52" s="84">
        <v>0.23628691983122363</v>
      </c>
      <c r="O52" s="84">
        <v>0.23628691983122363</v>
      </c>
      <c r="P52" s="84">
        <v>0.24050632911392406</v>
      </c>
      <c r="Q52" s="84">
        <v>0.24390243902439024</v>
      </c>
      <c r="R52" s="84">
        <v>0.23989218328840969</v>
      </c>
      <c r="S52" s="84">
        <v>0.23628691983122363</v>
      </c>
      <c r="T52" s="84">
        <v>0.23929471032745592</v>
      </c>
      <c r="U52" s="84">
        <v>0.24056603773584906</v>
      </c>
      <c r="V52" s="84">
        <v>0.24074074074074073</v>
      </c>
      <c r="W52" s="84">
        <v>0.23949579831932774</v>
      </c>
      <c r="X52" s="84">
        <v>0.23828125</v>
      </c>
      <c r="Y52" s="84">
        <v>0.20125786163522014</v>
      </c>
      <c r="Z52" s="84">
        <v>0.19742489270386265</v>
      </c>
      <c r="AA52" s="84">
        <v>0.19760479041916168</v>
      </c>
      <c r="AB52" s="84">
        <v>0.2</v>
      </c>
      <c r="AC52" s="84">
        <v>0.20689655172413793</v>
      </c>
      <c r="AD52" s="84">
        <v>0.25</v>
      </c>
      <c r="AE52" s="84">
        <v>0.25862068965517243</v>
      </c>
      <c r="AF52" s="84">
        <v>0.25</v>
      </c>
      <c r="AG52" s="84">
        <v>0.25862068965517243</v>
      </c>
      <c r="AH52" s="84">
        <v>0.26190476190476192</v>
      </c>
      <c r="AI52" s="84">
        <v>0.26315789473684209</v>
      </c>
      <c r="AJ52" s="84">
        <v>0.23333333333333334</v>
      </c>
      <c r="AK52" s="84">
        <v>0.18627450980392157</v>
      </c>
      <c r="AL52" s="84">
        <v>0.23255813953488372</v>
      </c>
      <c r="AM52" s="84">
        <v>0.25</v>
      </c>
    </row>
    <row r="53" spans="1:39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/>
      <c r="G53" s="51"/>
      <c r="H53" s="84">
        <v>0.31898734177215188</v>
      </c>
      <c r="I53" s="84">
        <v>0.32007233273056057</v>
      </c>
      <c r="J53" s="84">
        <v>0.31906614785992216</v>
      </c>
      <c r="K53" s="84">
        <v>0.31645569620253167</v>
      </c>
      <c r="L53" s="84">
        <v>0.32067510548523209</v>
      </c>
      <c r="M53" s="84">
        <v>0.32067510548523209</v>
      </c>
      <c r="N53" s="84">
        <v>0.32067510548523209</v>
      </c>
      <c r="O53" s="84">
        <v>0.32067510548523209</v>
      </c>
      <c r="P53" s="84">
        <v>0.31962025316455694</v>
      </c>
      <c r="Q53" s="84">
        <v>0.31707317073170732</v>
      </c>
      <c r="R53" s="84">
        <v>0.29110512129380056</v>
      </c>
      <c r="S53" s="84">
        <v>0.29113924050632911</v>
      </c>
      <c r="T53" s="84">
        <v>0.28967254408060455</v>
      </c>
      <c r="U53" s="84">
        <v>0.28773584905660377</v>
      </c>
      <c r="V53" s="84">
        <v>0.28888888888888886</v>
      </c>
      <c r="W53" s="84">
        <v>0.28991596638655465</v>
      </c>
      <c r="X53" s="84">
        <v>0.2890625</v>
      </c>
      <c r="Y53" s="84">
        <v>0.32075471698113206</v>
      </c>
      <c r="Z53" s="84">
        <v>0.32188841201716739</v>
      </c>
      <c r="AA53" s="84">
        <v>0.31736526946107785</v>
      </c>
      <c r="AB53" s="84">
        <v>0.32</v>
      </c>
      <c r="AC53" s="84">
        <v>0.32758620689655171</v>
      </c>
      <c r="AD53" s="84">
        <v>0.25</v>
      </c>
      <c r="AE53" s="84">
        <v>0.31034482758620691</v>
      </c>
      <c r="AF53" s="84">
        <v>0.31818181818181818</v>
      </c>
      <c r="AG53" s="84">
        <v>0.31034482758620691</v>
      </c>
      <c r="AH53" s="84">
        <v>0.30952380952380953</v>
      </c>
      <c r="AI53" s="84">
        <v>0.31578947368421051</v>
      </c>
      <c r="AJ53" s="84">
        <v>0.31666666666666665</v>
      </c>
      <c r="AK53" s="84">
        <v>0.33333333333333331</v>
      </c>
      <c r="AL53" s="84">
        <v>0.30232558139534882</v>
      </c>
      <c r="AM53" s="84">
        <v>0.25</v>
      </c>
    </row>
    <row r="54" spans="1:39" s="29" customFormat="1">
      <c r="A54" s="56"/>
      <c r="B54" s="25"/>
      <c r="C54" s="24"/>
      <c r="D54" s="56"/>
      <c r="E54" s="56"/>
      <c r="F54" s="40"/>
      <c r="G54" s="54"/>
      <c r="H54" s="85">
        <f>SUM(H50:H53)</f>
        <v>1</v>
      </c>
      <c r="I54" s="85">
        <f t="shared" ref="I54:AK54" si="14">SUM(I50:I53)</f>
        <v>1</v>
      </c>
      <c r="J54" s="85">
        <f t="shared" si="14"/>
        <v>1</v>
      </c>
      <c r="K54" s="85">
        <f t="shared" si="14"/>
        <v>1</v>
      </c>
      <c r="L54" s="85">
        <f t="shared" si="14"/>
        <v>1</v>
      </c>
      <c r="M54" s="85">
        <f t="shared" si="14"/>
        <v>1</v>
      </c>
      <c r="N54" s="85">
        <f t="shared" si="14"/>
        <v>1</v>
      </c>
      <c r="O54" s="85">
        <f t="shared" si="14"/>
        <v>1</v>
      </c>
      <c r="P54" s="85">
        <f t="shared" si="14"/>
        <v>1</v>
      </c>
      <c r="Q54" s="85">
        <f t="shared" si="14"/>
        <v>1</v>
      </c>
      <c r="R54" s="85">
        <f t="shared" si="14"/>
        <v>1</v>
      </c>
      <c r="S54" s="85">
        <f t="shared" si="14"/>
        <v>1</v>
      </c>
      <c r="T54" s="85">
        <f t="shared" si="14"/>
        <v>1</v>
      </c>
      <c r="U54" s="85">
        <f t="shared" si="14"/>
        <v>1</v>
      </c>
      <c r="V54" s="85">
        <f t="shared" si="14"/>
        <v>0.99999999999999989</v>
      </c>
      <c r="W54" s="85">
        <f t="shared" si="14"/>
        <v>1</v>
      </c>
      <c r="X54" s="85">
        <f t="shared" si="14"/>
        <v>1</v>
      </c>
      <c r="Y54" s="85">
        <f t="shared" si="14"/>
        <v>1</v>
      </c>
      <c r="Z54" s="85">
        <f t="shared" si="14"/>
        <v>1</v>
      </c>
      <c r="AA54" s="85">
        <f t="shared" si="14"/>
        <v>1</v>
      </c>
      <c r="AB54" s="85">
        <f t="shared" si="14"/>
        <v>1</v>
      </c>
      <c r="AC54" s="85">
        <f t="shared" si="14"/>
        <v>1</v>
      </c>
      <c r="AD54" s="85">
        <f t="shared" si="14"/>
        <v>1</v>
      </c>
      <c r="AE54" s="85">
        <f t="shared" si="14"/>
        <v>1</v>
      </c>
      <c r="AF54" s="85">
        <f t="shared" si="14"/>
        <v>1</v>
      </c>
      <c r="AG54" s="85">
        <f t="shared" si="14"/>
        <v>1</v>
      </c>
      <c r="AH54" s="85">
        <f t="shared" si="14"/>
        <v>1</v>
      </c>
      <c r="AI54" s="85">
        <f t="shared" si="14"/>
        <v>0.99999999999999989</v>
      </c>
      <c r="AJ54" s="85">
        <f t="shared" si="14"/>
        <v>1</v>
      </c>
      <c r="AK54" s="85">
        <f t="shared" si="14"/>
        <v>1</v>
      </c>
      <c r="AL54" s="85">
        <f t="shared" ref="AL54:AM54" si="15">SUM(AL50:AL53)</f>
        <v>1</v>
      </c>
      <c r="AM54" s="85">
        <f t="shared" si="15"/>
        <v>1</v>
      </c>
    </row>
    <row r="55" spans="1:39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/>
      <c r="G55" s="51"/>
      <c r="H55" s="84">
        <v>0.30886075949367087</v>
      </c>
      <c r="I55" s="84">
        <v>0.3092224231464738</v>
      </c>
      <c r="J55" s="84">
        <v>0.31128404669260701</v>
      </c>
      <c r="K55" s="84">
        <v>0.31645569620253167</v>
      </c>
      <c r="L55" s="84">
        <v>0.30801687763713081</v>
      </c>
      <c r="M55" s="84">
        <v>0.25738396624472576</v>
      </c>
      <c r="N55" s="84">
        <v>0.31645569620253167</v>
      </c>
      <c r="O55" s="84">
        <v>0.31645569620253167</v>
      </c>
      <c r="P55" s="84">
        <v>0.31683168316831684</v>
      </c>
      <c r="Q55" s="84">
        <v>0.32203389830508472</v>
      </c>
      <c r="R55" s="84">
        <v>0.3202247191011236</v>
      </c>
      <c r="S55" s="84">
        <v>0.32017543859649122</v>
      </c>
      <c r="T55" s="84">
        <v>0.32020997375328086</v>
      </c>
      <c r="U55" s="84">
        <v>0.32019704433497537</v>
      </c>
      <c r="V55" s="84">
        <v>0.32046332046332049</v>
      </c>
      <c r="W55" s="84">
        <v>0.31877729257641924</v>
      </c>
      <c r="X55" s="84">
        <v>0.32113821138211385</v>
      </c>
      <c r="Y55" s="84">
        <v>0.32236842105263158</v>
      </c>
      <c r="Z55" s="84">
        <v>0.32283464566929132</v>
      </c>
      <c r="AA55" s="84">
        <v>0.40101522842639592</v>
      </c>
      <c r="AB55" s="84">
        <v>0.39772727272727271</v>
      </c>
      <c r="AC55" s="84">
        <v>0.37878787878787878</v>
      </c>
      <c r="AD55" s="84">
        <v>0.4</v>
      </c>
      <c r="AE55" s="84">
        <v>0.30303030303030304</v>
      </c>
      <c r="AF55" s="84">
        <v>0.32653061224489793</v>
      </c>
      <c r="AG55" s="84">
        <v>0.328125</v>
      </c>
      <c r="AH55" s="84">
        <v>0.31481481481481483</v>
      </c>
      <c r="AI55" s="84">
        <v>0.3125</v>
      </c>
      <c r="AJ55" s="84">
        <v>0.29870129870129869</v>
      </c>
      <c r="AK55" s="84">
        <v>0.41538461538461541</v>
      </c>
      <c r="AL55" s="84">
        <v>0.30909090909090908</v>
      </c>
      <c r="AM55" s="84">
        <v>0.5</v>
      </c>
    </row>
    <row r="56" spans="1:39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/>
      <c r="G56" s="51"/>
      <c r="H56" s="84">
        <v>0.24050632911392406</v>
      </c>
      <c r="I56" s="84">
        <v>0.24050632911392406</v>
      </c>
      <c r="J56" s="84">
        <v>0.23929961089494164</v>
      </c>
      <c r="K56" s="84">
        <v>0.24050632911392406</v>
      </c>
      <c r="L56" s="84">
        <v>0.24050632911392406</v>
      </c>
      <c r="M56" s="84">
        <v>0.24894514767932491</v>
      </c>
      <c r="N56" s="84">
        <v>0.2320675105485232</v>
      </c>
      <c r="O56" s="84">
        <v>0.2320675105485232</v>
      </c>
      <c r="P56" s="84">
        <v>0.23102310231023102</v>
      </c>
      <c r="Q56" s="84">
        <v>0.2288135593220339</v>
      </c>
      <c r="R56" s="84">
        <v>0.2303370786516854</v>
      </c>
      <c r="S56" s="84">
        <v>0.22807017543859648</v>
      </c>
      <c r="T56" s="84">
        <v>0.23097112860892388</v>
      </c>
      <c r="U56" s="84">
        <v>0.22660098522167488</v>
      </c>
      <c r="V56" s="84">
        <v>0.23166023166023167</v>
      </c>
      <c r="W56" s="84">
        <v>0.23144104803493451</v>
      </c>
      <c r="X56" s="84">
        <v>0.22764227642276422</v>
      </c>
      <c r="Y56" s="84">
        <v>0.23026315789473684</v>
      </c>
      <c r="Z56" s="84">
        <v>0.2283464566929134</v>
      </c>
      <c r="AA56" s="84">
        <v>0.18781725888324874</v>
      </c>
      <c r="AB56" s="84">
        <v>0.19318181818181818</v>
      </c>
      <c r="AC56" s="84">
        <v>0.19696969696969696</v>
      </c>
      <c r="AD56" s="84">
        <v>0.2</v>
      </c>
      <c r="AE56" s="84">
        <v>0.22727272727272727</v>
      </c>
      <c r="AF56" s="84">
        <v>0.22448979591836735</v>
      </c>
      <c r="AG56" s="84">
        <v>0.21875</v>
      </c>
      <c r="AH56" s="84">
        <v>0.22222222222222221</v>
      </c>
      <c r="AI56" s="84">
        <v>0.22916666666666666</v>
      </c>
      <c r="AJ56" s="84">
        <v>0.23376623376623376</v>
      </c>
      <c r="AK56" s="84">
        <v>0.2076923076923077</v>
      </c>
      <c r="AL56" s="84">
        <v>0.21818181818181817</v>
      </c>
      <c r="AM56" s="84">
        <v>0.25</v>
      </c>
    </row>
    <row r="57" spans="1:39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/>
      <c r="G57" s="51"/>
      <c r="H57" s="84">
        <v>0.23037974683544304</v>
      </c>
      <c r="I57" s="84">
        <v>0.22965641952983726</v>
      </c>
      <c r="J57" s="84">
        <v>0.22957198443579765</v>
      </c>
      <c r="K57" s="84">
        <v>0.22784810126582278</v>
      </c>
      <c r="L57" s="84">
        <v>0.2320675105485232</v>
      </c>
      <c r="M57" s="84">
        <v>0.2320675105485232</v>
      </c>
      <c r="N57" s="84">
        <v>0.2109704641350211</v>
      </c>
      <c r="O57" s="84">
        <v>0.2109704641350211</v>
      </c>
      <c r="P57" s="84">
        <v>0.21122112211221122</v>
      </c>
      <c r="Q57" s="84">
        <v>0.21186440677966101</v>
      </c>
      <c r="R57" s="84">
        <v>0.21067415730337077</v>
      </c>
      <c r="S57" s="84">
        <v>0.21052631578947367</v>
      </c>
      <c r="T57" s="84">
        <v>0.20997375328083989</v>
      </c>
      <c r="U57" s="84">
        <v>0.21182266009852216</v>
      </c>
      <c r="V57" s="84">
        <v>0.20849420849420849</v>
      </c>
      <c r="W57" s="84">
        <v>0.20960698689956331</v>
      </c>
      <c r="X57" s="84">
        <v>0.21138211382113822</v>
      </c>
      <c r="Y57" s="84">
        <v>0.21052631578947367</v>
      </c>
      <c r="Z57" s="84">
        <v>0.20866141732283464</v>
      </c>
      <c r="AA57" s="84">
        <v>0.24873096446700507</v>
      </c>
      <c r="AB57" s="84">
        <v>0.25</v>
      </c>
      <c r="AC57" s="84">
        <v>0.25757575757575757</v>
      </c>
      <c r="AD57" s="84">
        <v>0.2</v>
      </c>
      <c r="AE57" s="84">
        <v>0.24242424242424243</v>
      </c>
      <c r="AF57" s="84">
        <v>0.24489795918367346</v>
      </c>
      <c r="AG57" s="84">
        <v>0.234375</v>
      </c>
      <c r="AH57" s="84">
        <v>0.24074074074074073</v>
      </c>
      <c r="AI57" s="84">
        <v>0.25</v>
      </c>
      <c r="AJ57" s="84">
        <v>0.23376623376623376</v>
      </c>
      <c r="AK57" s="84">
        <v>0.23846153846153847</v>
      </c>
      <c r="AL57" s="84">
        <v>0.25454545454545452</v>
      </c>
      <c r="AM57" s="84">
        <v>0.25</v>
      </c>
    </row>
    <row r="58" spans="1:39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/>
      <c r="G58" s="51"/>
      <c r="H58" s="84">
        <v>0.22025316455696203</v>
      </c>
      <c r="I58" s="84">
        <v>0.22061482820976491</v>
      </c>
      <c r="J58" s="84">
        <v>0.21984435797665369</v>
      </c>
      <c r="K58" s="84">
        <v>0.21518987341772153</v>
      </c>
      <c r="L58" s="84">
        <v>0.21940928270042195</v>
      </c>
      <c r="M58" s="84">
        <v>0.26160337552742619</v>
      </c>
      <c r="N58" s="84">
        <v>0.24050632911392406</v>
      </c>
      <c r="O58" s="84">
        <v>0.24050632911392406</v>
      </c>
      <c r="P58" s="84">
        <v>0.24092409240924093</v>
      </c>
      <c r="Q58" s="84">
        <v>0.23728813559322035</v>
      </c>
      <c r="R58" s="84">
        <v>0.23876404494382023</v>
      </c>
      <c r="S58" s="84">
        <v>0.2412280701754386</v>
      </c>
      <c r="T58" s="84">
        <v>0.23884514435695539</v>
      </c>
      <c r="U58" s="84">
        <v>0.2413793103448276</v>
      </c>
      <c r="V58" s="84">
        <v>0.23938223938223938</v>
      </c>
      <c r="W58" s="84">
        <v>0.24017467248908297</v>
      </c>
      <c r="X58" s="84">
        <v>0.23983739837398374</v>
      </c>
      <c r="Y58" s="84">
        <v>0.23684210526315788</v>
      </c>
      <c r="Z58" s="84">
        <v>0.24015748031496062</v>
      </c>
      <c r="AA58" s="84">
        <v>0.16243654822335024</v>
      </c>
      <c r="AB58" s="84">
        <v>0.15909090909090909</v>
      </c>
      <c r="AC58" s="84">
        <v>0.16666666666666666</v>
      </c>
      <c r="AD58" s="84">
        <v>0.2</v>
      </c>
      <c r="AE58" s="84">
        <v>0.22727272727272727</v>
      </c>
      <c r="AF58" s="84">
        <v>0.20408163265306123</v>
      </c>
      <c r="AG58" s="84">
        <v>0.21875</v>
      </c>
      <c r="AH58" s="84">
        <v>0.22222222222222221</v>
      </c>
      <c r="AI58" s="84">
        <v>0.20833333333333334</v>
      </c>
      <c r="AJ58" s="84">
        <v>0.23376623376623376</v>
      </c>
      <c r="AK58" s="84">
        <v>0.13846153846153847</v>
      </c>
      <c r="AL58" s="84">
        <v>0.21818181818181817</v>
      </c>
      <c r="AM58" s="84">
        <v>0</v>
      </c>
    </row>
    <row r="59" spans="1:39" s="29" customFormat="1">
      <c r="A59" s="56"/>
      <c r="B59" s="25"/>
      <c r="C59" s="24"/>
      <c r="D59" s="56"/>
      <c r="E59" s="56"/>
      <c r="F59" s="40"/>
      <c r="G59" s="54"/>
      <c r="H59" s="85">
        <f>SUM(H55:H58)</f>
        <v>1</v>
      </c>
      <c r="I59" s="85">
        <f t="shared" ref="I59:AK59" si="16">SUM(I55:I58)</f>
        <v>1</v>
      </c>
      <c r="J59" s="85">
        <f t="shared" si="16"/>
        <v>1</v>
      </c>
      <c r="K59" s="85">
        <f t="shared" si="16"/>
        <v>1</v>
      </c>
      <c r="L59" s="85">
        <f t="shared" si="16"/>
        <v>1</v>
      </c>
      <c r="M59" s="85">
        <f t="shared" si="16"/>
        <v>1</v>
      </c>
      <c r="N59" s="85">
        <f t="shared" si="16"/>
        <v>1</v>
      </c>
      <c r="O59" s="85">
        <f t="shared" si="16"/>
        <v>1</v>
      </c>
      <c r="P59" s="85">
        <f t="shared" si="16"/>
        <v>1</v>
      </c>
      <c r="Q59" s="85">
        <f t="shared" si="16"/>
        <v>1</v>
      </c>
      <c r="R59" s="85">
        <f t="shared" si="16"/>
        <v>1</v>
      </c>
      <c r="S59" s="85">
        <f t="shared" si="16"/>
        <v>1</v>
      </c>
      <c r="T59" s="85">
        <f t="shared" si="16"/>
        <v>1</v>
      </c>
      <c r="U59" s="85">
        <f t="shared" si="16"/>
        <v>1</v>
      </c>
      <c r="V59" s="85">
        <f t="shared" si="16"/>
        <v>1</v>
      </c>
      <c r="W59" s="85">
        <f t="shared" si="16"/>
        <v>1</v>
      </c>
      <c r="X59" s="85">
        <f t="shared" si="16"/>
        <v>1</v>
      </c>
      <c r="Y59" s="85">
        <f t="shared" si="16"/>
        <v>0.99999999999999989</v>
      </c>
      <c r="Z59" s="85">
        <f t="shared" si="16"/>
        <v>1</v>
      </c>
      <c r="AA59" s="85">
        <f t="shared" si="16"/>
        <v>1</v>
      </c>
      <c r="AB59" s="85">
        <f t="shared" si="16"/>
        <v>0.99999999999999989</v>
      </c>
      <c r="AC59" s="85">
        <f t="shared" si="16"/>
        <v>0.99999999999999989</v>
      </c>
      <c r="AD59" s="85">
        <f t="shared" si="16"/>
        <v>1</v>
      </c>
      <c r="AE59" s="85">
        <f t="shared" si="16"/>
        <v>1</v>
      </c>
      <c r="AF59" s="85">
        <f t="shared" si="16"/>
        <v>1</v>
      </c>
      <c r="AG59" s="85">
        <f t="shared" si="16"/>
        <v>1</v>
      </c>
      <c r="AH59" s="85">
        <f t="shared" si="16"/>
        <v>0.99999999999999989</v>
      </c>
      <c r="AI59" s="85">
        <f t="shared" si="16"/>
        <v>1</v>
      </c>
      <c r="AJ59" s="85">
        <f t="shared" si="16"/>
        <v>0.99999999999999989</v>
      </c>
      <c r="AK59" s="85">
        <f t="shared" si="16"/>
        <v>1</v>
      </c>
      <c r="AL59" s="85">
        <f t="shared" ref="AL59:AM59" si="17">SUM(AL55:AL58)</f>
        <v>0.99999999999999989</v>
      </c>
      <c r="AM59" s="85">
        <f t="shared" si="17"/>
        <v>1</v>
      </c>
    </row>
    <row r="60" spans="1:39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/>
      <c r="G60" s="51"/>
      <c r="H60" s="84">
        <v>0.30000000000000004</v>
      </c>
      <c r="I60" s="84">
        <v>0.30000000000000004</v>
      </c>
      <c r="J60" s="84">
        <v>0.30000000000000004</v>
      </c>
      <c r="K60" s="84">
        <v>0.30000000000000004</v>
      </c>
      <c r="L60" s="84">
        <v>0.30000000000000004</v>
      </c>
      <c r="M60" s="84">
        <v>0.30000000000000004</v>
      </c>
      <c r="N60" s="84">
        <v>0.30000000000000004</v>
      </c>
      <c r="O60" s="84">
        <v>0.30000000000000004</v>
      </c>
      <c r="P60" s="84">
        <v>0.30000000000000004</v>
      </c>
      <c r="Q60" s="84">
        <v>0.30000000000000004</v>
      </c>
      <c r="R60" s="84">
        <v>0.30000000000000004</v>
      </c>
      <c r="S60" s="84">
        <v>0.30000000000000004</v>
      </c>
      <c r="T60" s="84">
        <v>0.30000000000000004</v>
      </c>
      <c r="U60" s="84">
        <v>0.30000000000000004</v>
      </c>
      <c r="V60" s="84">
        <v>0.30000000000000004</v>
      </c>
      <c r="W60" s="84">
        <v>0.30000000000000004</v>
      </c>
      <c r="X60" s="84">
        <v>0.30000000000000004</v>
      </c>
      <c r="Y60" s="84">
        <v>0.30000000000000004</v>
      </c>
      <c r="Z60" s="84">
        <v>0.30000000000000004</v>
      </c>
      <c r="AA60" s="84">
        <v>0.30000000000000004</v>
      </c>
      <c r="AB60" s="84">
        <v>0.30000000000000004</v>
      </c>
      <c r="AC60" s="84">
        <v>0.43000000000000005</v>
      </c>
      <c r="AD60" s="84">
        <v>0.43000000000000005</v>
      </c>
      <c r="AE60" s="84">
        <v>0.43000000000000005</v>
      </c>
      <c r="AF60" s="84">
        <v>0.43000000000000005</v>
      </c>
      <c r="AG60" s="84">
        <v>0.43000000000000005</v>
      </c>
      <c r="AH60" s="84">
        <v>0.43000000000000005</v>
      </c>
      <c r="AI60" s="84">
        <v>0.43000000000000005</v>
      </c>
      <c r="AJ60" s="84">
        <v>0.43000000000000005</v>
      </c>
      <c r="AK60" s="84">
        <v>0.43000000000000005</v>
      </c>
      <c r="AL60" s="84">
        <v>0.43000000000000005</v>
      </c>
      <c r="AM60" s="84">
        <v>0.43000000000000005</v>
      </c>
    </row>
    <row r="61" spans="1:39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/>
      <c r="G61" s="51"/>
      <c r="H61" s="84">
        <v>0.125</v>
      </c>
      <c r="I61" s="84">
        <v>0.125</v>
      </c>
      <c r="J61" s="84">
        <v>0.125</v>
      </c>
      <c r="K61" s="84">
        <v>0.125</v>
      </c>
      <c r="L61" s="84">
        <v>0.125</v>
      </c>
      <c r="M61" s="84">
        <v>0.125</v>
      </c>
      <c r="N61" s="84">
        <v>0.125</v>
      </c>
      <c r="O61" s="84">
        <v>0.125</v>
      </c>
      <c r="P61" s="84">
        <v>0.125</v>
      </c>
      <c r="Q61" s="84">
        <v>0.125</v>
      </c>
      <c r="R61" s="84">
        <v>0.125</v>
      </c>
      <c r="S61" s="84">
        <v>0.125</v>
      </c>
      <c r="T61" s="84">
        <v>0.125</v>
      </c>
      <c r="U61" s="84">
        <v>0.125</v>
      </c>
      <c r="V61" s="84">
        <v>0.125</v>
      </c>
      <c r="W61" s="84">
        <v>0.125</v>
      </c>
      <c r="X61" s="84">
        <v>0.125</v>
      </c>
      <c r="Y61" s="84">
        <v>0.125</v>
      </c>
      <c r="Z61" s="84">
        <v>0.125</v>
      </c>
      <c r="AA61" s="84">
        <v>0.125</v>
      </c>
      <c r="AB61" s="84">
        <v>0.125</v>
      </c>
      <c r="AC61" s="84">
        <v>0.1</v>
      </c>
      <c r="AD61" s="84">
        <v>0.1</v>
      </c>
      <c r="AE61" s="84">
        <v>0.1</v>
      </c>
      <c r="AF61" s="84">
        <v>0.1</v>
      </c>
      <c r="AG61" s="84">
        <v>0.1</v>
      </c>
      <c r="AH61" s="84">
        <v>0.1</v>
      </c>
      <c r="AI61" s="84">
        <v>0.1</v>
      </c>
      <c r="AJ61" s="84">
        <v>0.1</v>
      </c>
      <c r="AK61" s="84">
        <v>0.1</v>
      </c>
      <c r="AL61" s="84">
        <v>0.1</v>
      </c>
      <c r="AM61" s="84">
        <v>0.1</v>
      </c>
    </row>
    <row r="62" spans="1:39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/>
      <c r="G62" s="51"/>
      <c r="H62" s="84">
        <v>0.14749999999999999</v>
      </c>
      <c r="I62" s="84">
        <v>0.14749999999999999</v>
      </c>
      <c r="J62" s="84">
        <v>0.14749999999999999</v>
      </c>
      <c r="K62" s="84">
        <v>0.14749999999999999</v>
      </c>
      <c r="L62" s="84">
        <v>0.14749999999999999</v>
      </c>
      <c r="M62" s="84">
        <v>0.14749999999999999</v>
      </c>
      <c r="N62" s="84">
        <v>0.14749999999999999</v>
      </c>
      <c r="O62" s="84">
        <v>0.14749999999999999</v>
      </c>
      <c r="P62" s="84">
        <v>0.14749999999999999</v>
      </c>
      <c r="Q62" s="84">
        <v>0.14749999999999999</v>
      </c>
      <c r="R62" s="84">
        <v>0.14749999999999999</v>
      </c>
      <c r="S62" s="84">
        <v>0.14749999999999999</v>
      </c>
      <c r="T62" s="84">
        <v>0.14749999999999999</v>
      </c>
      <c r="U62" s="84">
        <v>0.14749999999999999</v>
      </c>
      <c r="V62" s="84">
        <v>0.14749999999999999</v>
      </c>
      <c r="W62" s="84">
        <v>0.14749999999999999</v>
      </c>
      <c r="X62" s="84">
        <v>0.14749999999999999</v>
      </c>
      <c r="Y62" s="84">
        <v>0.14749999999999999</v>
      </c>
      <c r="Z62" s="84">
        <v>0.14749999999999999</v>
      </c>
      <c r="AA62" s="84">
        <v>0.14749999999999999</v>
      </c>
      <c r="AB62" s="84">
        <v>0.14749999999999999</v>
      </c>
      <c r="AC62" s="84">
        <v>0.1225</v>
      </c>
      <c r="AD62" s="84">
        <v>0.1225</v>
      </c>
      <c r="AE62" s="84">
        <v>0.1225</v>
      </c>
      <c r="AF62" s="84">
        <v>0.1225</v>
      </c>
      <c r="AG62" s="84">
        <v>0.1225</v>
      </c>
      <c r="AH62" s="84">
        <v>0.1225</v>
      </c>
      <c r="AI62" s="84">
        <v>0.1225</v>
      </c>
      <c r="AJ62" s="84">
        <v>0.1225</v>
      </c>
      <c r="AK62" s="84">
        <v>0.1225</v>
      </c>
      <c r="AL62" s="84">
        <v>0.1225</v>
      </c>
      <c r="AM62" s="84">
        <v>0.1225</v>
      </c>
    </row>
    <row r="63" spans="1:39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/>
      <c r="G63" s="51"/>
      <c r="H63" s="84">
        <v>0.14499999999999999</v>
      </c>
      <c r="I63" s="84">
        <v>0.14499999999999999</v>
      </c>
      <c r="J63" s="84">
        <v>0.14499999999999999</v>
      </c>
      <c r="K63" s="84">
        <v>0.14499999999999999</v>
      </c>
      <c r="L63" s="84">
        <v>0.14499999999999999</v>
      </c>
      <c r="M63" s="84">
        <v>0.14499999999999999</v>
      </c>
      <c r="N63" s="84">
        <v>0.14499999999999999</v>
      </c>
      <c r="O63" s="84">
        <v>0.14499999999999999</v>
      </c>
      <c r="P63" s="84">
        <v>0.14499999999999999</v>
      </c>
      <c r="Q63" s="84">
        <v>0.14499999999999999</v>
      </c>
      <c r="R63" s="84">
        <v>0.14499999999999999</v>
      </c>
      <c r="S63" s="84">
        <v>0.14499999999999999</v>
      </c>
      <c r="T63" s="84">
        <v>0.14499999999999999</v>
      </c>
      <c r="U63" s="84">
        <v>0.14499999999999999</v>
      </c>
      <c r="V63" s="84">
        <v>0.14499999999999999</v>
      </c>
      <c r="W63" s="84">
        <v>0.14499999999999999</v>
      </c>
      <c r="X63" s="84">
        <v>0.14499999999999999</v>
      </c>
      <c r="Y63" s="84">
        <v>0.14499999999999999</v>
      </c>
      <c r="Z63" s="84">
        <v>0.14499999999999999</v>
      </c>
      <c r="AA63" s="84">
        <v>0.14499999999999999</v>
      </c>
      <c r="AB63" s="84">
        <v>0.14499999999999999</v>
      </c>
      <c r="AC63" s="84">
        <v>0.12</v>
      </c>
      <c r="AD63" s="84">
        <v>0.12</v>
      </c>
      <c r="AE63" s="84">
        <v>0.12</v>
      </c>
      <c r="AF63" s="84">
        <v>0.12</v>
      </c>
      <c r="AG63" s="84">
        <v>0.12</v>
      </c>
      <c r="AH63" s="84">
        <v>0.12</v>
      </c>
      <c r="AI63" s="84">
        <v>0.12</v>
      </c>
      <c r="AJ63" s="84">
        <v>0.12</v>
      </c>
      <c r="AK63" s="84">
        <v>0.12</v>
      </c>
      <c r="AL63" s="84">
        <v>0.12</v>
      </c>
      <c r="AM63" s="84">
        <v>0.12</v>
      </c>
    </row>
    <row r="64" spans="1:39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/>
      <c r="G64" s="51"/>
      <c r="H64" s="84">
        <v>0.105</v>
      </c>
      <c r="I64" s="84">
        <v>0.105</v>
      </c>
      <c r="J64" s="84">
        <v>0.105</v>
      </c>
      <c r="K64" s="84">
        <v>0.105</v>
      </c>
      <c r="L64" s="84">
        <v>0.105</v>
      </c>
      <c r="M64" s="84">
        <v>0.105</v>
      </c>
      <c r="N64" s="84">
        <v>0.105</v>
      </c>
      <c r="O64" s="84">
        <v>0.105</v>
      </c>
      <c r="P64" s="84">
        <v>0.105</v>
      </c>
      <c r="Q64" s="84">
        <v>0.105</v>
      </c>
      <c r="R64" s="84">
        <v>0.105</v>
      </c>
      <c r="S64" s="84">
        <v>0.105</v>
      </c>
      <c r="T64" s="84">
        <v>0.105</v>
      </c>
      <c r="U64" s="84">
        <v>0.105</v>
      </c>
      <c r="V64" s="84">
        <v>0.105</v>
      </c>
      <c r="W64" s="84">
        <v>0.105</v>
      </c>
      <c r="X64" s="84">
        <v>0.105</v>
      </c>
      <c r="Y64" s="84">
        <v>0.105</v>
      </c>
      <c r="Z64" s="84">
        <v>0.105</v>
      </c>
      <c r="AA64" s="84">
        <v>0.105</v>
      </c>
      <c r="AB64" s="84">
        <v>0.105</v>
      </c>
      <c r="AC64" s="84">
        <v>7.0000000000000007E-2</v>
      </c>
      <c r="AD64" s="84">
        <v>7.0000000000000007E-2</v>
      </c>
      <c r="AE64" s="84">
        <v>7.0000000000000007E-2</v>
      </c>
      <c r="AF64" s="84">
        <v>7.0000000000000007E-2</v>
      </c>
      <c r="AG64" s="84">
        <v>7.0000000000000007E-2</v>
      </c>
      <c r="AH64" s="84">
        <v>7.0000000000000007E-2</v>
      </c>
      <c r="AI64" s="84">
        <v>7.0000000000000007E-2</v>
      </c>
      <c r="AJ64" s="84">
        <v>7.0000000000000007E-2</v>
      </c>
      <c r="AK64" s="84">
        <v>7.0000000000000007E-2</v>
      </c>
      <c r="AL64" s="84">
        <v>7.0000000000000007E-2</v>
      </c>
      <c r="AM64" s="84">
        <v>7.0000000000000007E-2</v>
      </c>
    </row>
    <row r="65" spans="1:39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/>
      <c r="G65" s="51"/>
      <c r="H65" s="84">
        <v>8.2500000000000004E-2</v>
      </c>
      <c r="I65" s="84">
        <v>8.2500000000000004E-2</v>
      </c>
      <c r="J65" s="84">
        <v>8.2500000000000004E-2</v>
      </c>
      <c r="K65" s="84">
        <v>8.2500000000000004E-2</v>
      </c>
      <c r="L65" s="84">
        <v>8.2500000000000004E-2</v>
      </c>
      <c r="M65" s="84">
        <v>8.2500000000000004E-2</v>
      </c>
      <c r="N65" s="84">
        <v>8.2500000000000004E-2</v>
      </c>
      <c r="O65" s="84">
        <v>8.2500000000000004E-2</v>
      </c>
      <c r="P65" s="84">
        <v>8.2500000000000004E-2</v>
      </c>
      <c r="Q65" s="84">
        <v>8.2500000000000004E-2</v>
      </c>
      <c r="R65" s="84">
        <v>8.2500000000000004E-2</v>
      </c>
      <c r="S65" s="84">
        <v>8.2500000000000004E-2</v>
      </c>
      <c r="T65" s="84">
        <v>8.2500000000000004E-2</v>
      </c>
      <c r="U65" s="84">
        <v>8.2500000000000004E-2</v>
      </c>
      <c r="V65" s="84">
        <v>8.2500000000000004E-2</v>
      </c>
      <c r="W65" s="84">
        <v>8.2500000000000004E-2</v>
      </c>
      <c r="X65" s="84">
        <v>8.2500000000000004E-2</v>
      </c>
      <c r="Y65" s="84">
        <v>8.2500000000000004E-2</v>
      </c>
      <c r="Z65" s="84">
        <v>8.2500000000000004E-2</v>
      </c>
      <c r="AA65" s="84">
        <v>8.2500000000000004E-2</v>
      </c>
      <c r="AB65" s="84">
        <v>8.2500000000000004E-2</v>
      </c>
      <c r="AC65" s="84">
        <v>7.7499999999999999E-2</v>
      </c>
      <c r="AD65" s="84">
        <v>7.7499999999999999E-2</v>
      </c>
      <c r="AE65" s="84">
        <v>7.7499999999999999E-2</v>
      </c>
      <c r="AF65" s="84">
        <v>7.7499999999999999E-2</v>
      </c>
      <c r="AG65" s="84">
        <v>7.7499999999999999E-2</v>
      </c>
      <c r="AH65" s="84">
        <v>7.7499999999999999E-2</v>
      </c>
      <c r="AI65" s="84">
        <v>7.7499999999999999E-2</v>
      </c>
      <c r="AJ65" s="84">
        <v>7.7499999999999999E-2</v>
      </c>
      <c r="AK65" s="84">
        <v>7.7499999999999999E-2</v>
      </c>
      <c r="AL65" s="84">
        <v>7.7499999999999999E-2</v>
      </c>
      <c r="AM65" s="84">
        <v>7.7499999999999999E-2</v>
      </c>
    </row>
    <row r="66" spans="1:39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/>
      <c r="G66" s="51"/>
      <c r="H66" s="84">
        <v>9.5000000000000001E-2</v>
      </c>
      <c r="I66" s="84">
        <v>9.5000000000000001E-2</v>
      </c>
      <c r="J66" s="84">
        <v>9.5000000000000001E-2</v>
      </c>
      <c r="K66" s="84">
        <v>9.5000000000000001E-2</v>
      </c>
      <c r="L66" s="84">
        <v>9.5000000000000001E-2</v>
      </c>
      <c r="M66" s="84">
        <v>9.5000000000000001E-2</v>
      </c>
      <c r="N66" s="84">
        <v>9.5000000000000001E-2</v>
      </c>
      <c r="O66" s="84">
        <v>9.5000000000000001E-2</v>
      </c>
      <c r="P66" s="84">
        <v>9.5000000000000001E-2</v>
      </c>
      <c r="Q66" s="84">
        <v>9.5000000000000001E-2</v>
      </c>
      <c r="R66" s="84">
        <v>9.5000000000000001E-2</v>
      </c>
      <c r="S66" s="84">
        <v>9.5000000000000001E-2</v>
      </c>
      <c r="T66" s="84">
        <v>9.5000000000000001E-2</v>
      </c>
      <c r="U66" s="84">
        <v>9.5000000000000001E-2</v>
      </c>
      <c r="V66" s="84">
        <v>9.5000000000000001E-2</v>
      </c>
      <c r="W66" s="84">
        <v>9.5000000000000001E-2</v>
      </c>
      <c r="X66" s="84">
        <v>9.5000000000000001E-2</v>
      </c>
      <c r="Y66" s="84">
        <v>9.5000000000000001E-2</v>
      </c>
      <c r="Z66" s="84">
        <v>9.5000000000000001E-2</v>
      </c>
      <c r="AA66" s="84">
        <v>9.5000000000000001E-2</v>
      </c>
      <c r="AB66" s="84">
        <v>9.5000000000000001E-2</v>
      </c>
      <c r="AC66" s="84">
        <v>0.08</v>
      </c>
      <c r="AD66" s="84">
        <v>0.08</v>
      </c>
      <c r="AE66" s="84">
        <v>0.08</v>
      </c>
      <c r="AF66" s="84">
        <v>0.08</v>
      </c>
      <c r="AG66" s="84">
        <v>0.08</v>
      </c>
      <c r="AH66" s="84">
        <v>0.08</v>
      </c>
      <c r="AI66" s="84">
        <v>0.08</v>
      </c>
      <c r="AJ66" s="84">
        <v>0.08</v>
      </c>
      <c r="AK66" s="84">
        <v>0.08</v>
      </c>
      <c r="AL66" s="84">
        <v>0.08</v>
      </c>
      <c r="AM66" s="84">
        <v>0.08</v>
      </c>
    </row>
    <row r="67" spans="1:39" s="29" customFormat="1">
      <c r="A67" s="52"/>
      <c r="B67" s="25"/>
      <c r="C67" s="24"/>
      <c r="D67" s="53"/>
      <c r="E67" s="52"/>
      <c r="F67" s="40"/>
      <c r="G67" s="54"/>
      <c r="H67" s="85">
        <f>SUM(H60:H66)</f>
        <v>1</v>
      </c>
      <c r="I67" s="85">
        <f t="shared" ref="I67:AK67" si="18">SUM(I60:I66)</f>
        <v>1</v>
      </c>
      <c r="J67" s="85">
        <f t="shared" si="18"/>
        <v>1</v>
      </c>
      <c r="K67" s="85">
        <f t="shared" si="18"/>
        <v>1</v>
      </c>
      <c r="L67" s="85">
        <f t="shared" si="18"/>
        <v>1</v>
      </c>
      <c r="M67" s="85">
        <f t="shared" si="18"/>
        <v>1</v>
      </c>
      <c r="N67" s="85">
        <f t="shared" si="18"/>
        <v>1</v>
      </c>
      <c r="O67" s="85">
        <f t="shared" si="18"/>
        <v>1</v>
      </c>
      <c r="P67" s="85">
        <f t="shared" si="18"/>
        <v>1</v>
      </c>
      <c r="Q67" s="85">
        <f t="shared" si="18"/>
        <v>1</v>
      </c>
      <c r="R67" s="85">
        <f t="shared" si="18"/>
        <v>1</v>
      </c>
      <c r="S67" s="85">
        <f t="shared" si="18"/>
        <v>1</v>
      </c>
      <c r="T67" s="85">
        <f t="shared" si="18"/>
        <v>1</v>
      </c>
      <c r="U67" s="85">
        <f t="shared" si="18"/>
        <v>1</v>
      </c>
      <c r="V67" s="85">
        <f t="shared" si="18"/>
        <v>1</v>
      </c>
      <c r="W67" s="85">
        <f t="shared" si="18"/>
        <v>1</v>
      </c>
      <c r="X67" s="85">
        <f t="shared" si="18"/>
        <v>1</v>
      </c>
      <c r="Y67" s="85">
        <f t="shared" si="18"/>
        <v>1</v>
      </c>
      <c r="Z67" s="85">
        <f t="shared" si="18"/>
        <v>1</v>
      </c>
      <c r="AA67" s="85">
        <f t="shared" si="18"/>
        <v>1</v>
      </c>
      <c r="AB67" s="85">
        <f t="shared" si="18"/>
        <v>1</v>
      </c>
      <c r="AC67" s="85">
        <f t="shared" si="18"/>
        <v>1</v>
      </c>
      <c r="AD67" s="85">
        <f t="shared" si="18"/>
        <v>1</v>
      </c>
      <c r="AE67" s="85">
        <f t="shared" si="18"/>
        <v>1</v>
      </c>
      <c r="AF67" s="85">
        <f t="shared" si="18"/>
        <v>1</v>
      </c>
      <c r="AG67" s="85">
        <f t="shared" si="18"/>
        <v>1</v>
      </c>
      <c r="AH67" s="85">
        <f t="shared" si="18"/>
        <v>1</v>
      </c>
      <c r="AI67" s="85">
        <f t="shared" si="18"/>
        <v>1</v>
      </c>
      <c r="AJ67" s="85">
        <f t="shared" si="18"/>
        <v>1</v>
      </c>
      <c r="AK67" s="85">
        <f t="shared" si="18"/>
        <v>1</v>
      </c>
      <c r="AL67" s="85">
        <f t="shared" ref="AL67:AM67" si="19">SUM(AL60:AL66)</f>
        <v>1</v>
      </c>
      <c r="AM67" s="85">
        <f t="shared" si="19"/>
        <v>1</v>
      </c>
    </row>
    <row r="68" spans="1:39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/>
      <c r="G68" s="51"/>
      <c r="H68" s="84">
        <v>0.15023474178403756</v>
      </c>
      <c r="I68" s="84">
        <v>0.15075376884422109</v>
      </c>
      <c r="J68" s="84">
        <v>0.14954954954954955</v>
      </c>
      <c r="K68" s="84">
        <v>0.15294117647058825</v>
      </c>
      <c r="L68" s="84">
        <v>0.1484375</v>
      </c>
      <c r="M68" s="84">
        <v>0.1484375</v>
      </c>
      <c r="N68" s="84">
        <v>0.1484375</v>
      </c>
      <c r="O68" s="84">
        <v>0.1484375</v>
      </c>
      <c r="P68" s="84">
        <v>0.14893617021276595</v>
      </c>
      <c r="Q68" s="84">
        <v>0.1484375</v>
      </c>
      <c r="R68" s="84">
        <v>0.18911917098445596</v>
      </c>
      <c r="S68" s="84">
        <v>0.19028340080971659</v>
      </c>
      <c r="T68" s="84">
        <v>0.18886198547215496</v>
      </c>
      <c r="U68" s="84">
        <v>0.19090909090909092</v>
      </c>
      <c r="V68" s="84">
        <v>0.18861209964412812</v>
      </c>
      <c r="W68" s="84">
        <v>0.18951612903225806</v>
      </c>
      <c r="X68" s="84">
        <v>0.18796992481203006</v>
      </c>
      <c r="Y68" s="84">
        <v>0.18181818181818182</v>
      </c>
      <c r="Z68" s="84">
        <v>0.17751479289940827</v>
      </c>
      <c r="AA68" s="84">
        <v>0.18115942028985507</v>
      </c>
      <c r="AB68" s="84">
        <v>0.17741935483870969</v>
      </c>
      <c r="AC68" s="84">
        <v>0.15909090909090909</v>
      </c>
      <c r="AD68" s="84">
        <v>0</v>
      </c>
      <c r="AE68" s="84">
        <v>0.15909090909090909</v>
      </c>
      <c r="AF68" s="84">
        <v>0.17142857142857143</v>
      </c>
      <c r="AG68" s="84">
        <v>0.17391304347826086</v>
      </c>
      <c r="AH68" s="84">
        <v>0.1702127659574468</v>
      </c>
      <c r="AI68" s="84">
        <v>0.18181818181818182</v>
      </c>
      <c r="AJ68" s="84">
        <v>0.18571428571428572</v>
      </c>
      <c r="AK68" s="84">
        <v>0.16949152542372881</v>
      </c>
      <c r="AL68" s="84">
        <v>0.2</v>
      </c>
      <c r="AM68" s="84">
        <v>0</v>
      </c>
    </row>
    <row r="69" spans="1:39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/>
      <c r="G69" s="51"/>
      <c r="H69" s="84">
        <v>0.18075117370892019</v>
      </c>
      <c r="I69" s="84">
        <v>0.17922948073701842</v>
      </c>
      <c r="J69" s="84">
        <v>0.18018018018018017</v>
      </c>
      <c r="K69" s="84">
        <v>0.17647058823529413</v>
      </c>
      <c r="L69" s="84">
        <v>0.1796875</v>
      </c>
      <c r="M69" s="84">
        <v>0.1796875</v>
      </c>
      <c r="N69" s="84">
        <v>0.1796875</v>
      </c>
      <c r="O69" s="84">
        <v>0.1796875</v>
      </c>
      <c r="P69" s="84">
        <v>0.17933130699088146</v>
      </c>
      <c r="Q69" s="84">
        <v>0.1796875</v>
      </c>
      <c r="R69" s="84">
        <v>0.16062176165803108</v>
      </c>
      <c r="S69" s="84">
        <v>0.16194331983805668</v>
      </c>
      <c r="T69" s="84">
        <v>0.15980629539951574</v>
      </c>
      <c r="U69" s="84">
        <v>0.15909090909090909</v>
      </c>
      <c r="V69" s="84">
        <v>0.16014234875444841</v>
      </c>
      <c r="W69" s="84">
        <v>0.16129032258064516</v>
      </c>
      <c r="X69" s="84">
        <v>0.16165413533834586</v>
      </c>
      <c r="Y69" s="84">
        <v>9.0909090909090912E-2</v>
      </c>
      <c r="Z69" s="84">
        <v>8.8757396449704137E-2</v>
      </c>
      <c r="AA69" s="84">
        <v>8.6956521739130432E-2</v>
      </c>
      <c r="AB69" s="84">
        <v>9.6774193548387094E-2</v>
      </c>
      <c r="AC69" s="84">
        <v>9.0909090909090912E-2</v>
      </c>
      <c r="AD69" s="84">
        <v>0</v>
      </c>
      <c r="AE69" s="84">
        <v>9.0909090909090912E-2</v>
      </c>
      <c r="AF69" s="84">
        <v>0.17142857142857143</v>
      </c>
      <c r="AG69" s="84">
        <v>0.17391304347826086</v>
      </c>
      <c r="AH69" s="84">
        <v>0.1702127659574468</v>
      </c>
      <c r="AI69" s="84">
        <v>0.15909090909090909</v>
      </c>
      <c r="AJ69" s="84">
        <v>0.17142857142857143</v>
      </c>
      <c r="AK69" s="84">
        <v>9.3220338983050849E-2</v>
      </c>
      <c r="AL69" s="84">
        <v>0.16</v>
      </c>
      <c r="AM69" s="84">
        <v>0</v>
      </c>
    </row>
    <row r="70" spans="1:39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/>
      <c r="G70" s="51"/>
      <c r="H70" s="84">
        <v>0.19953051643192488</v>
      </c>
      <c r="I70" s="84">
        <v>0.19932998324958123</v>
      </c>
      <c r="J70" s="84">
        <v>0.2</v>
      </c>
      <c r="K70" s="84">
        <v>0.2</v>
      </c>
      <c r="L70" s="84">
        <v>0.19921875</v>
      </c>
      <c r="M70" s="84">
        <v>0.19921875</v>
      </c>
      <c r="N70" s="84">
        <v>0.19921875</v>
      </c>
      <c r="O70" s="84">
        <v>0.19921875</v>
      </c>
      <c r="P70" s="84">
        <v>0.20060790273556231</v>
      </c>
      <c r="Q70" s="84">
        <v>0.203125</v>
      </c>
      <c r="R70" s="84">
        <v>0.17098445595854922</v>
      </c>
      <c r="S70" s="84">
        <v>0.17004048582995951</v>
      </c>
      <c r="T70" s="84">
        <v>0.16949152542372881</v>
      </c>
      <c r="U70" s="84">
        <v>0.16818181818181818</v>
      </c>
      <c r="V70" s="84">
        <v>0.1708185053380783</v>
      </c>
      <c r="W70" s="84">
        <v>0.16935483870967741</v>
      </c>
      <c r="X70" s="84">
        <v>0.16917293233082706</v>
      </c>
      <c r="Y70" s="84">
        <v>0.10909090909090909</v>
      </c>
      <c r="Z70" s="84">
        <v>0.11242603550295859</v>
      </c>
      <c r="AA70" s="84">
        <v>0.10869565217391304</v>
      </c>
      <c r="AB70" s="84">
        <v>0.11290322580645161</v>
      </c>
      <c r="AC70" s="84">
        <v>0.13636363636363635</v>
      </c>
      <c r="AD70" s="84">
        <v>0.25</v>
      </c>
      <c r="AE70" s="84">
        <v>0.13636363636363635</v>
      </c>
      <c r="AF70" s="84">
        <v>0.17142857142857143</v>
      </c>
      <c r="AG70" s="84">
        <v>0.17391304347826086</v>
      </c>
      <c r="AH70" s="84">
        <v>0.1702127659574468</v>
      </c>
      <c r="AI70" s="84">
        <v>0.18181818181818182</v>
      </c>
      <c r="AJ70" s="84">
        <v>0.18571428571428572</v>
      </c>
      <c r="AK70" s="84">
        <v>0.11864406779661017</v>
      </c>
      <c r="AL70" s="84">
        <v>0.18</v>
      </c>
      <c r="AM70" s="84">
        <v>0</v>
      </c>
    </row>
    <row r="71" spans="1:39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/>
      <c r="G71" s="51"/>
      <c r="H71" s="84">
        <v>0.19014084507042253</v>
      </c>
      <c r="I71" s="84">
        <v>0.18927973199329984</v>
      </c>
      <c r="J71" s="84">
        <v>0.1891891891891892</v>
      </c>
      <c r="K71" s="84">
        <v>0.18823529411764706</v>
      </c>
      <c r="L71" s="84">
        <v>0.19140625</v>
      </c>
      <c r="M71" s="84">
        <v>0.19140625</v>
      </c>
      <c r="N71" s="84">
        <v>0.19140625</v>
      </c>
      <c r="O71" s="84">
        <v>0.19140625</v>
      </c>
      <c r="P71" s="84">
        <v>0.19148936170212766</v>
      </c>
      <c r="Q71" s="84">
        <v>0.1875</v>
      </c>
      <c r="R71" s="84">
        <v>0.17875647668393782</v>
      </c>
      <c r="S71" s="84">
        <v>0.17813765182186234</v>
      </c>
      <c r="T71" s="84">
        <v>0.1791767554479419</v>
      </c>
      <c r="U71" s="84">
        <v>0.18181818181818182</v>
      </c>
      <c r="V71" s="84">
        <v>0.18149466192170818</v>
      </c>
      <c r="W71" s="84">
        <v>0.18145161290322581</v>
      </c>
      <c r="X71" s="84">
        <v>0.18045112781954886</v>
      </c>
      <c r="Y71" s="84">
        <v>0.12727272727272726</v>
      </c>
      <c r="Z71" s="84">
        <v>0.13017751479289941</v>
      </c>
      <c r="AA71" s="84">
        <v>0.13043478260869565</v>
      </c>
      <c r="AB71" s="84">
        <v>0.12903225806451613</v>
      </c>
      <c r="AC71" s="84">
        <v>0.13636363636363635</v>
      </c>
      <c r="AD71" s="84">
        <v>0.25</v>
      </c>
      <c r="AE71" s="84">
        <v>0.13636363636363635</v>
      </c>
      <c r="AF71" s="84">
        <v>0.2</v>
      </c>
      <c r="AG71" s="84">
        <v>0.19565217391304349</v>
      </c>
      <c r="AH71" s="84">
        <v>0.19148936170212766</v>
      </c>
      <c r="AI71" s="84">
        <v>0.18181818181818182</v>
      </c>
      <c r="AJ71" s="84">
        <v>0.17142857142857143</v>
      </c>
      <c r="AK71" s="84">
        <v>0.11016949152542373</v>
      </c>
      <c r="AL71" s="84">
        <v>0.18</v>
      </c>
      <c r="AM71" s="84">
        <v>0</v>
      </c>
    </row>
    <row r="72" spans="1:39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/>
      <c r="G72" s="51"/>
      <c r="H72" s="84">
        <v>0.27934272300469482</v>
      </c>
      <c r="I72" s="84">
        <v>0.28140703517587939</v>
      </c>
      <c r="J72" s="84">
        <v>0.2810810810810811</v>
      </c>
      <c r="K72" s="84">
        <v>0.28235294117647058</v>
      </c>
      <c r="L72" s="84">
        <v>0.28125</v>
      </c>
      <c r="M72" s="84">
        <v>0.28125</v>
      </c>
      <c r="N72" s="84">
        <v>0.28125</v>
      </c>
      <c r="O72" s="84">
        <v>0.28125</v>
      </c>
      <c r="P72" s="84">
        <v>0.2796352583586626</v>
      </c>
      <c r="Q72" s="84">
        <v>0.28125</v>
      </c>
      <c r="R72" s="84">
        <v>0.30051813471502592</v>
      </c>
      <c r="S72" s="84">
        <v>0.29959514170040485</v>
      </c>
      <c r="T72" s="84">
        <v>0.30266343825665859</v>
      </c>
      <c r="U72" s="84">
        <v>0.3</v>
      </c>
      <c r="V72" s="84">
        <v>0.29893238434163699</v>
      </c>
      <c r="W72" s="84">
        <v>0.29838709677419356</v>
      </c>
      <c r="X72" s="84">
        <v>0.3007518796992481</v>
      </c>
      <c r="Y72" s="84">
        <v>0.49090909090909091</v>
      </c>
      <c r="Z72" s="84">
        <v>0.4911242603550296</v>
      </c>
      <c r="AA72" s="84">
        <v>0.49275362318840582</v>
      </c>
      <c r="AB72" s="84">
        <v>0.4838709677419355</v>
      </c>
      <c r="AC72" s="84">
        <v>0.47727272727272729</v>
      </c>
      <c r="AD72" s="84">
        <v>0.5</v>
      </c>
      <c r="AE72" s="84">
        <v>0.47727272727272729</v>
      </c>
      <c r="AF72" s="84">
        <v>0.2857142857142857</v>
      </c>
      <c r="AG72" s="84">
        <v>0.28260869565217389</v>
      </c>
      <c r="AH72" s="84">
        <v>0.2978723404255319</v>
      </c>
      <c r="AI72" s="84">
        <v>0.29545454545454547</v>
      </c>
      <c r="AJ72" s="84">
        <v>0.2857142857142857</v>
      </c>
      <c r="AK72" s="84">
        <v>0.50847457627118642</v>
      </c>
      <c r="AL72" s="84">
        <v>0.28000000000000003</v>
      </c>
      <c r="AM72" s="84">
        <v>1</v>
      </c>
    </row>
    <row r="73" spans="1:39" s="29" customFormat="1">
      <c r="A73" s="56"/>
      <c r="B73" s="25"/>
      <c r="C73" s="24"/>
      <c r="D73" s="56"/>
      <c r="E73" s="56"/>
      <c r="F73" s="40"/>
      <c r="G73" s="54"/>
      <c r="H73" s="85">
        <f>SUM(H68:H72)</f>
        <v>1</v>
      </c>
      <c r="I73" s="85">
        <f t="shared" ref="I73:AK73" si="20">SUM(I68:I72)</f>
        <v>1</v>
      </c>
      <c r="J73" s="85">
        <f t="shared" si="20"/>
        <v>1</v>
      </c>
      <c r="K73" s="85">
        <f t="shared" si="20"/>
        <v>1</v>
      </c>
      <c r="L73" s="85">
        <f t="shared" si="20"/>
        <v>1</v>
      </c>
      <c r="M73" s="85">
        <f t="shared" si="20"/>
        <v>1</v>
      </c>
      <c r="N73" s="85">
        <f t="shared" si="20"/>
        <v>1</v>
      </c>
      <c r="O73" s="85">
        <f t="shared" si="20"/>
        <v>1</v>
      </c>
      <c r="P73" s="85">
        <f t="shared" si="20"/>
        <v>1</v>
      </c>
      <c r="Q73" s="85">
        <f t="shared" si="20"/>
        <v>1</v>
      </c>
      <c r="R73" s="85">
        <f t="shared" si="20"/>
        <v>1</v>
      </c>
      <c r="S73" s="85">
        <f t="shared" si="20"/>
        <v>1</v>
      </c>
      <c r="T73" s="85">
        <f t="shared" si="20"/>
        <v>1</v>
      </c>
      <c r="U73" s="85">
        <f t="shared" si="20"/>
        <v>1</v>
      </c>
      <c r="V73" s="85">
        <f t="shared" si="20"/>
        <v>1</v>
      </c>
      <c r="W73" s="85">
        <f t="shared" si="20"/>
        <v>1</v>
      </c>
      <c r="X73" s="85">
        <f t="shared" si="20"/>
        <v>1</v>
      </c>
      <c r="Y73" s="85">
        <f t="shared" si="20"/>
        <v>1</v>
      </c>
      <c r="Z73" s="85">
        <f t="shared" si="20"/>
        <v>1</v>
      </c>
      <c r="AA73" s="85">
        <f t="shared" si="20"/>
        <v>1</v>
      </c>
      <c r="AB73" s="85">
        <f t="shared" si="20"/>
        <v>1</v>
      </c>
      <c r="AC73" s="85">
        <f t="shared" si="20"/>
        <v>1</v>
      </c>
      <c r="AD73" s="85">
        <f t="shared" si="20"/>
        <v>1</v>
      </c>
      <c r="AE73" s="85">
        <f t="shared" si="20"/>
        <v>1</v>
      </c>
      <c r="AF73" s="85">
        <f t="shared" si="20"/>
        <v>0.99999999999999989</v>
      </c>
      <c r="AG73" s="85">
        <f t="shared" si="20"/>
        <v>1</v>
      </c>
      <c r="AH73" s="85">
        <f t="shared" si="20"/>
        <v>1</v>
      </c>
      <c r="AI73" s="85">
        <f t="shared" si="20"/>
        <v>1</v>
      </c>
      <c r="AJ73" s="85">
        <f t="shared" si="20"/>
        <v>1</v>
      </c>
      <c r="AK73" s="85">
        <f t="shared" si="20"/>
        <v>1</v>
      </c>
      <c r="AL73" s="85">
        <f t="shared" ref="AL73:AM73" si="21">SUM(AL68:AL72)</f>
        <v>1</v>
      </c>
      <c r="AM73" s="85">
        <f t="shared" si="21"/>
        <v>1</v>
      </c>
    </row>
    <row r="74" spans="1:39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/>
      <c r="G74" s="51"/>
      <c r="H74" s="84">
        <v>0.13099404384295499</v>
      </c>
      <c r="I74" s="84">
        <v>0.13099404384295499</v>
      </c>
      <c r="J74" s="84">
        <v>0.13099404384295499</v>
      </c>
      <c r="K74" s="84">
        <v>0.13099404384295499</v>
      </c>
      <c r="L74" s="84">
        <v>0.13099404384295499</v>
      </c>
      <c r="M74" s="84">
        <v>0.13099404384295499</v>
      </c>
      <c r="N74" s="84">
        <v>0.13099404384295499</v>
      </c>
      <c r="O74" s="84">
        <v>0.13099404384295499</v>
      </c>
      <c r="P74" s="84">
        <v>0.13099404384295499</v>
      </c>
      <c r="Q74" s="84">
        <v>0.13099404384295499</v>
      </c>
      <c r="R74" s="84">
        <v>0.13099404384295499</v>
      </c>
      <c r="S74" s="84">
        <v>0.13099404384295499</v>
      </c>
      <c r="T74" s="84">
        <v>0.13099404384295499</v>
      </c>
      <c r="U74" s="84">
        <v>0.13099404384295499</v>
      </c>
      <c r="V74" s="84">
        <v>0.13099404384295499</v>
      </c>
      <c r="W74" s="84">
        <v>0.13099404384295499</v>
      </c>
      <c r="X74" s="84">
        <v>0.13099404384295499</v>
      </c>
      <c r="Y74" s="84">
        <v>0.13099404384295499</v>
      </c>
      <c r="Z74" s="84">
        <v>0.13099404384295499</v>
      </c>
      <c r="AA74" s="84">
        <v>0.13099404384295499</v>
      </c>
      <c r="AB74" s="84">
        <v>0.13099404384295499</v>
      </c>
      <c r="AC74" s="84">
        <v>0.24434684684684699</v>
      </c>
      <c r="AD74" s="84">
        <v>0.24434684684684699</v>
      </c>
      <c r="AE74" s="84">
        <v>0.24434684684684699</v>
      </c>
      <c r="AF74" s="84">
        <v>0.24434684684684699</v>
      </c>
      <c r="AG74" s="84">
        <v>0.24434684684684699</v>
      </c>
      <c r="AH74" s="84">
        <v>0.24434684684684699</v>
      </c>
      <c r="AI74" s="84">
        <v>0.24434684684684699</v>
      </c>
      <c r="AJ74" s="84">
        <v>0.24434684684684699</v>
      </c>
      <c r="AK74" s="84">
        <v>0.24434684684684699</v>
      </c>
      <c r="AL74" s="84">
        <v>0.24434684684684699</v>
      </c>
      <c r="AM74" s="84">
        <v>0.24434684684684699</v>
      </c>
    </row>
    <row r="75" spans="1:39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/>
      <c r="G75" s="51"/>
      <c r="H75" s="84">
        <v>0.15506467188271</v>
      </c>
      <c r="I75" s="84">
        <v>0.15506467188271</v>
      </c>
      <c r="J75" s="84">
        <v>0.15506467188271</v>
      </c>
      <c r="K75" s="84">
        <v>0.15506467188271</v>
      </c>
      <c r="L75" s="84">
        <v>0.15506467188271</v>
      </c>
      <c r="M75" s="84">
        <v>0.15506467188271</v>
      </c>
      <c r="N75" s="84">
        <v>0.15506467188271</v>
      </c>
      <c r="O75" s="84">
        <v>0.15506467188271</v>
      </c>
      <c r="P75" s="84">
        <v>0.15506467188271</v>
      </c>
      <c r="Q75" s="84">
        <v>0.15506467188271</v>
      </c>
      <c r="R75" s="84">
        <v>0.15506467188271</v>
      </c>
      <c r="S75" s="84">
        <v>0.15506467188271</v>
      </c>
      <c r="T75" s="84">
        <v>0.15506467188271</v>
      </c>
      <c r="U75" s="84">
        <v>0.15506467188271</v>
      </c>
      <c r="V75" s="84">
        <v>0.15506467188271</v>
      </c>
      <c r="W75" s="84">
        <v>0.15506467188271</v>
      </c>
      <c r="X75" s="84">
        <v>0.15506467188271</v>
      </c>
      <c r="Y75" s="84">
        <v>0.15506467188271</v>
      </c>
      <c r="Z75" s="84">
        <v>0.15506467188271</v>
      </c>
      <c r="AA75" s="84">
        <v>0.15506467188271</v>
      </c>
      <c r="AB75" s="84">
        <v>0.15506467188271</v>
      </c>
      <c r="AC75" s="84">
        <v>0.136629129129129</v>
      </c>
      <c r="AD75" s="84">
        <v>0.136629129129129</v>
      </c>
      <c r="AE75" s="84">
        <v>0.136629129129129</v>
      </c>
      <c r="AF75" s="84">
        <v>0.136629129129129</v>
      </c>
      <c r="AG75" s="84">
        <v>0.136629129129129</v>
      </c>
      <c r="AH75" s="84">
        <v>0.136629129129129</v>
      </c>
      <c r="AI75" s="84">
        <v>0.136629129129129</v>
      </c>
      <c r="AJ75" s="84">
        <v>0.136629129129129</v>
      </c>
      <c r="AK75" s="84">
        <v>0.136629129129129</v>
      </c>
      <c r="AL75" s="84">
        <v>0.136629129129129</v>
      </c>
      <c r="AM75" s="84">
        <v>0.136629129129129</v>
      </c>
    </row>
    <row r="76" spans="1:39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/>
      <c r="G76" s="51"/>
      <c r="H76" s="84">
        <v>0.22625044054416002</v>
      </c>
      <c r="I76" s="84">
        <v>0.22625044054416002</v>
      </c>
      <c r="J76" s="84">
        <v>0.22625044054416002</v>
      </c>
      <c r="K76" s="84">
        <v>0.22625044054416002</v>
      </c>
      <c r="L76" s="84">
        <v>0.22625044054416002</v>
      </c>
      <c r="M76" s="84">
        <v>0.22625044054416002</v>
      </c>
      <c r="N76" s="84">
        <v>0.22625044054416002</v>
      </c>
      <c r="O76" s="84">
        <v>0.22625044054416002</v>
      </c>
      <c r="P76" s="84">
        <v>0.22625044054416002</v>
      </c>
      <c r="Q76" s="84">
        <v>0.22625044054416002</v>
      </c>
      <c r="R76" s="84">
        <v>0.22625044054416002</v>
      </c>
      <c r="S76" s="84">
        <v>0.22625044054416002</v>
      </c>
      <c r="T76" s="84">
        <v>0.22625044054416002</v>
      </c>
      <c r="U76" s="84">
        <v>0.22625044054416002</v>
      </c>
      <c r="V76" s="84">
        <v>0.22625044054416002</v>
      </c>
      <c r="W76" s="84">
        <v>0.22625044054416002</v>
      </c>
      <c r="X76" s="84">
        <v>0.22625044054416002</v>
      </c>
      <c r="Y76" s="84">
        <v>0.22625044054416002</v>
      </c>
      <c r="Z76" s="84">
        <v>0.22625044054416002</v>
      </c>
      <c r="AA76" s="84">
        <v>0.22625044054416002</v>
      </c>
      <c r="AB76" s="84">
        <v>0.22625044054416002</v>
      </c>
      <c r="AC76" s="84">
        <v>0.22472972972972999</v>
      </c>
      <c r="AD76" s="84">
        <v>0.22472972972972999</v>
      </c>
      <c r="AE76" s="84">
        <v>0.22472972972972999</v>
      </c>
      <c r="AF76" s="84">
        <v>0.22472972972972999</v>
      </c>
      <c r="AG76" s="84">
        <v>0.22472972972972999</v>
      </c>
      <c r="AH76" s="84">
        <v>0.22472972972972999</v>
      </c>
      <c r="AI76" s="84">
        <v>0.22472972972972999</v>
      </c>
      <c r="AJ76" s="84">
        <v>0.22472972972972999</v>
      </c>
      <c r="AK76" s="84">
        <v>0.22472972972972999</v>
      </c>
      <c r="AL76" s="84">
        <v>0.22472972972972999</v>
      </c>
      <c r="AM76" s="84">
        <v>0.22472972972972999</v>
      </c>
    </row>
    <row r="77" spans="1:39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/>
      <c r="G77" s="51"/>
      <c r="H77" s="84">
        <v>0.113792204130542</v>
      </c>
      <c r="I77" s="84">
        <v>0.113792204130542</v>
      </c>
      <c r="J77" s="84">
        <v>0.113792204130542</v>
      </c>
      <c r="K77" s="84">
        <v>0.113792204130542</v>
      </c>
      <c r="L77" s="84">
        <v>0.113792204130542</v>
      </c>
      <c r="M77" s="84">
        <v>0.113792204130542</v>
      </c>
      <c r="N77" s="84">
        <v>0.113792204130542</v>
      </c>
      <c r="O77" s="84">
        <v>0.113792204130542</v>
      </c>
      <c r="P77" s="84">
        <v>0.113792204130542</v>
      </c>
      <c r="Q77" s="84">
        <v>0.113792204130542</v>
      </c>
      <c r="R77" s="84">
        <v>0.113792204130542</v>
      </c>
      <c r="S77" s="84">
        <v>0.113792204130542</v>
      </c>
      <c r="T77" s="84">
        <v>0.113792204130542</v>
      </c>
      <c r="U77" s="84">
        <v>0.113792204130542</v>
      </c>
      <c r="V77" s="84">
        <v>0.113792204130542</v>
      </c>
      <c r="W77" s="84">
        <v>0.113792204130542</v>
      </c>
      <c r="X77" s="84">
        <v>0.113792204130542</v>
      </c>
      <c r="Y77" s="84">
        <v>0.113792204130542</v>
      </c>
      <c r="Z77" s="84">
        <v>0.113792204130542</v>
      </c>
      <c r="AA77" s="84">
        <v>0.113792204130542</v>
      </c>
      <c r="AB77" s="84">
        <v>0.113792204130542</v>
      </c>
      <c r="AC77" s="84">
        <v>0.21627627627627602</v>
      </c>
      <c r="AD77" s="84">
        <v>0.21627627627627602</v>
      </c>
      <c r="AE77" s="84">
        <v>0.21627627627627602</v>
      </c>
      <c r="AF77" s="84">
        <v>0.21627627627627602</v>
      </c>
      <c r="AG77" s="84">
        <v>0.21627627627627602</v>
      </c>
      <c r="AH77" s="84">
        <v>0.21627627627627602</v>
      </c>
      <c r="AI77" s="84">
        <v>0.21627627627627602</v>
      </c>
      <c r="AJ77" s="84">
        <v>0.21627627627627602</v>
      </c>
      <c r="AK77" s="84">
        <v>0.21627627627627602</v>
      </c>
      <c r="AL77" s="84">
        <v>0.21627627627627602</v>
      </c>
      <c r="AM77" s="84">
        <v>0.21627627627627602</v>
      </c>
    </row>
    <row r="78" spans="1:39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/>
      <c r="G78" s="51"/>
      <c r="H78" s="84">
        <v>0.21565517727497005</v>
      </c>
      <c r="I78" s="84">
        <v>0.21565517727497005</v>
      </c>
      <c r="J78" s="84">
        <v>0.21565517727497005</v>
      </c>
      <c r="K78" s="84">
        <v>0.21565517727497005</v>
      </c>
      <c r="L78" s="84">
        <v>0.21565517727497005</v>
      </c>
      <c r="M78" s="84">
        <v>0.21565517727497005</v>
      </c>
      <c r="N78" s="84">
        <v>0.21565517727497005</v>
      </c>
      <c r="O78" s="84">
        <v>0.21565517727497005</v>
      </c>
      <c r="P78" s="84">
        <v>0.21565517727497005</v>
      </c>
      <c r="Q78" s="84">
        <v>0.21565517727497005</v>
      </c>
      <c r="R78" s="84">
        <v>0.21565517727497005</v>
      </c>
      <c r="S78" s="84">
        <v>0.21565517727497005</v>
      </c>
      <c r="T78" s="84">
        <v>0.21565517727497005</v>
      </c>
      <c r="U78" s="84">
        <v>0.21565517727497005</v>
      </c>
      <c r="V78" s="84">
        <v>0.21565517727497005</v>
      </c>
      <c r="W78" s="84">
        <v>0.21565517727497005</v>
      </c>
      <c r="X78" s="84">
        <v>0.21565517727497005</v>
      </c>
      <c r="Y78" s="84">
        <v>0.21565517727497005</v>
      </c>
      <c r="Z78" s="84">
        <v>0.21565517727497005</v>
      </c>
      <c r="AA78" s="84">
        <v>0.21565517727497005</v>
      </c>
      <c r="AB78" s="84">
        <v>0.21565517727497005</v>
      </c>
      <c r="AC78" s="84">
        <v>8.9129129129129001E-2</v>
      </c>
      <c r="AD78" s="84">
        <v>8.9129129129129001E-2</v>
      </c>
      <c r="AE78" s="84">
        <v>8.9129129129129001E-2</v>
      </c>
      <c r="AF78" s="84">
        <v>8.9129129129129001E-2</v>
      </c>
      <c r="AG78" s="84">
        <v>8.9129129129129001E-2</v>
      </c>
      <c r="AH78" s="84">
        <v>8.9129129129129001E-2</v>
      </c>
      <c r="AI78" s="84">
        <v>8.9129129129129001E-2</v>
      </c>
      <c r="AJ78" s="84">
        <v>8.9129129129129001E-2</v>
      </c>
      <c r="AK78" s="84">
        <v>8.9129129129129001E-2</v>
      </c>
      <c r="AL78" s="84">
        <v>8.9129129129129001E-2</v>
      </c>
      <c r="AM78" s="84">
        <v>8.9129129129129001E-2</v>
      </c>
    </row>
    <row r="79" spans="1:39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/>
      <c r="G79" s="51"/>
      <c r="H79" s="84">
        <v>0.15824346232466344</v>
      </c>
      <c r="I79" s="84">
        <v>0.15824346232466344</v>
      </c>
      <c r="J79" s="84">
        <v>0.15824346232466344</v>
      </c>
      <c r="K79" s="84">
        <v>0.15824346232466344</v>
      </c>
      <c r="L79" s="84">
        <v>0.15824346232466344</v>
      </c>
      <c r="M79" s="84">
        <v>0.15824346232466344</v>
      </c>
      <c r="N79" s="84">
        <v>0.15824346232466344</v>
      </c>
      <c r="O79" s="84">
        <v>0.15824346232466344</v>
      </c>
      <c r="P79" s="84">
        <v>0.15824346232466344</v>
      </c>
      <c r="Q79" s="84">
        <v>0.15824346232466344</v>
      </c>
      <c r="R79" s="84">
        <v>0.15824346232466344</v>
      </c>
      <c r="S79" s="84">
        <v>0.15824346232466344</v>
      </c>
      <c r="T79" s="84">
        <v>0.15824346232466344</v>
      </c>
      <c r="U79" s="84">
        <v>0.15824346232466344</v>
      </c>
      <c r="V79" s="84">
        <v>0.15824346232466344</v>
      </c>
      <c r="W79" s="84">
        <v>0.15824346232466344</v>
      </c>
      <c r="X79" s="84">
        <v>0.15824346232466344</v>
      </c>
      <c r="Y79" s="84">
        <v>0.15824346232466344</v>
      </c>
      <c r="Z79" s="84">
        <v>0.15824346232466344</v>
      </c>
      <c r="AA79" s="84">
        <v>0.15824346232466344</v>
      </c>
      <c r="AB79" s="84">
        <v>0.15824346232466344</v>
      </c>
      <c r="AC79" s="84">
        <v>8.8888888888888892E-2</v>
      </c>
      <c r="AD79" s="84">
        <v>8.8888888888888892E-2</v>
      </c>
      <c r="AE79" s="84">
        <v>8.8888888888888892E-2</v>
      </c>
      <c r="AF79" s="84">
        <v>8.8888888888888892E-2</v>
      </c>
      <c r="AG79" s="84">
        <v>8.8888888888888892E-2</v>
      </c>
      <c r="AH79" s="84">
        <v>8.8888888888888892E-2</v>
      </c>
      <c r="AI79" s="84">
        <v>8.8888888888888892E-2</v>
      </c>
      <c r="AJ79" s="84">
        <v>8.8888888888888892E-2</v>
      </c>
      <c r="AK79" s="84">
        <v>8.8888888888888892E-2</v>
      </c>
      <c r="AL79" s="84">
        <v>8.8888888888888892E-2</v>
      </c>
      <c r="AM79" s="84">
        <v>8.8888888888888892E-2</v>
      </c>
    </row>
    <row r="80" spans="1:39" s="29" customFormat="1">
      <c r="A80" s="52"/>
      <c r="B80" s="25"/>
      <c r="C80" s="24"/>
      <c r="D80" s="53"/>
      <c r="E80" s="52"/>
      <c r="F80" s="40"/>
      <c r="G80" s="54"/>
      <c r="H80" s="85">
        <f>SUM(H74:H79)</f>
        <v>1.0000000000000004</v>
      </c>
      <c r="I80" s="85">
        <f t="shared" ref="I80:AK80" si="22">SUM(I74:I79)</f>
        <v>1.0000000000000004</v>
      </c>
      <c r="J80" s="85">
        <f t="shared" si="22"/>
        <v>1.0000000000000004</v>
      </c>
      <c r="K80" s="85">
        <f t="shared" si="22"/>
        <v>1.0000000000000004</v>
      </c>
      <c r="L80" s="85">
        <f t="shared" si="22"/>
        <v>1.0000000000000004</v>
      </c>
      <c r="M80" s="85">
        <f t="shared" si="22"/>
        <v>1.0000000000000004</v>
      </c>
      <c r="N80" s="85">
        <f t="shared" si="22"/>
        <v>1.0000000000000004</v>
      </c>
      <c r="O80" s="85">
        <f t="shared" si="22"/>
        <v>1.0000000000000004</v>
      </c>
      <c r="P80" s="85">
        <f t="shared" si="22"/>
        <v>1.0000000000000004</v>
      </c>
      <c r="Q80" s="85">
        <f t="shared" si="22"/>
        <v>1.0000000000000004</v>
      </c>
      <c r="R80" s="85">
        <f t="shared" si="22"/>
        <v>1.0000000000000004</v>
      </c>
      <c r="S80" s="85">
        <f t="shared" si="22"/>
        <v>1.0000000000000004</v>
      </c>
      <c r="T80" s="85">
        <f t="shared" si="22"/>
        <v>1.0000000000000004</v>
      </c>
      <c r="U80" s="85">
        <f t="shared" si="22"/>
        <v>1.0000000000000004</v>
      </c>
      <c r="V80" s="85">
        <f t="shared" si="22"/>
        <v>1.0000000000000004</v>
      </c>
      <c r="W80" s="85">
        <f t="shared" si="22"/>
        <v>1.0000000000000004</v>
      </c>
      <c r="X80" s="85">
        <f t="shared" si="22"/>
        <v>1.0000000000000004</v>
      </c>
      <c r="Y80" s="85">
        <f t="shared" si="22"/>
        <v>1.0000000000000004</v>
      </c>
      <c r="Z80" s="85">
        <f t="shared" si="22"/>
        <v>1.0000000000000004</v>
      </c>
      <c r="AA80" s="85">
        <f t="shared" si="22"/>
        <v>1.0000000000000004</v>
      </c>
      <c r="AB80" s="85">
        <f t="shared" si="22"/>
        <v>1.0000000000000004</v>
      </c>
      <c r="AC80" s="85">
        <f t="shared" si="22"/>
        <v>0.99999999999999989</v>
      </c>
      <c r="AD80" s="85">
        <f t="shared" si="22"/>
        <v>0.99999999999999989</v>
      </c>
      <c r="AE80" s="85">
        <f t="shared" si="22"/>
        <v>0.99999999999999989</v>
      </c>
      <c r="AF80" s="85">
        <f t="shared" si="22"/>
        <v>0.99999999999999989</v>
      </c>
      <c r="AG80" s="85">
        <f t="shared" si="22"/>
        <v>0.99999999999999989</v>
      </c>
      <c r="AH80" s="85">
        <f t="shared" si="22"/>
        <v>0.99999999999999989</v>
      </c>
      <c r="AI80" s="85">
        <f t="shared" si="22"/>
        <v>0.99999999999999989</v>
      </c>
      <c r="AJ80" s="85">
        <f t="shared" si="22"/>
        <v>0.99999999999999989</v>
      </c>
      <c r="AK80" s="85">
        <f t="shared" si="22"/>
        <v>0.99999999999999989</v>
      </c>
      <c r="AL80" s="85">
        <f t="shared" ref="AL80:AM80" si="23">SUM(AL74:AL79)</f>
        <v>0.99999999999999989</v>
      </c>
      <c r="AM80" s="85">
        <f t="shared" si="23"/>
        <v>0.99999999999999989</v>
      </c>
    </row>
    <row r="81" spans="1:39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/>
      <c r="G81" s="51"/>
      <c r="H81" s="84">
        <v>0.16</v>
      </c>
      <c r="I81" s="84">
        <v>0.21</v>
      </c>
      <c r="J81" s="84">
        <v>7.0000000000000007E-2</v>
      </c>
      <c r="K81" s="84">
        <v>0.11</v>
      </c>
      <c r="L81" s="84">
        <v>0.15</v>
      </c>
      <c r="M81" s="84">
        <v>0.11</v>
      </c>
      <c r="N81" s="84">
        <v>0.16</v>
      </c>
      <c r="O81" s="84">
        <v>0.14000000000000001</v>
      </c>
      <c r="P81" s="84">
        <v>0.14000000000000001</v>
      </c>
      <c r="Q81" s="84">
        <v>0.13</v>
      </c>
      <c r="R81" s="84">
        <v>0.17</v>
      </c>
      <c r="S81" s="84">
        <v>0.13</v>
      </c>
      <c r="T81" s="84">
        <v>0.13</v>
      </c>
      <c r="U81" s="84">
        <v>0.13</v>
      </c>
      <c r="V81" s="84">
        <v>0.13</v>
      </c>
      <c r="W81" s="84">
        <v>0.13</v>
      </c>
      <c r="X81" s="84">
        <v>0.13</v>
      </c>
      <c r="Y81" s="84">
        <v>0.13</v>
      </c>
      <c r="Z81" s="84">
        <v>0.13</v>
      </c>
      <c r="AA81" s="84">
        <v>0.13</v>
      </c>
      <c r="AB81" s="84">
        <v>0.13</v>
      </c>
      <c r="AC81" s="84">
        <v>0.15189873417721519</v>
      </c>
      <c r="AD81" s="84">
        <v>0.1111111111111111</v>
      </c>
      <c r="AE81" s="84">
        <v>0.18</v>
      </c>
      <c r="AF81" s="84">
        <v>0.09</v>
      </c>
      <c r="AG81" s="84">
        <v>0.19</v>
      </c>
      <c r="AH81" s="84">
        <v>0.1164021164021164</v>
      </c>
      <c r="AI81" s="84">
        <v>0.11855670103092783</v>
      </c>
      <c r="AJ81" s="84">
        <v>0.19</v>
      </c>
      <c r="AK81" s="84">
        <v>0.02</v>
      </c>
      <c r="AL81" s="84">
        <v>0.15</v>
      </c>
      <c r="AM81" s="84">
        <v>0.05</v>
      </c>
    </row>
    <row r="82" spans="1:39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/>
      <c r="G82" s="51"/>
      <c r="H82" s="84">
        <v>0.1</v>
      </c>
      <c r="I82" s="84">
        <v>0.1</v>
      </c>
      <c r="J82" s="84">
        <v>0.24</v>
      </c>
      <c r="K82" s="84">
        <v>0.18</v>
      </c>
      <c r="L82" s="84">
        <v>0.14000000000000001</v>
      </c>
      <c r="M82" s="84">
        <v>0.18</v>
      </c>
      <c r="N82" s="84">
        <v>0.1</v>
      </c>
      <c r="O82" s="84">
        <v>0.13</v>
      </c>
      <c r="P82" s="84">
        <v>0.19</v>
      </c>
      <c r="Q82" s="84">
        <v>0.21</v>
      </c>
      <c r="R82" s="84">
        <v>0.1</v>
      </c>
      <c r="S82" s="84">
        <v>0.16</v>
      </c>
      <c r="T82" s="84">
        <v>0.11</v>
      </c>
      <c r="U82" s="84">
        <v>0.11</v>
      </c>
      <c r="V82" s="84">
        <v>0.1</v>
      </c>
      <c r="W82" s="84">
        <v>0.15</v>
      </c>
      <c r="X82" s="84">
        <v>0.16</v>
      </c>
      <c r="Y82" s="84">
        <v>0.2</v>
      </c>
      <c r="Z82" s="84">
        <v>0.14000000000000001</v>
      </c>
      <c r="AA82" s="84">
        <v>0.13</v>
      </c>
      <c r="AB82" s="84">
        <v>0.2</v>
      </c>
      <c r="AC82" s="84">
        <v>0.12658227848101267</v>
      </c>
      <c r="AD82" s="84">
        <v>0.23</v>
      </c>
      <c r="AE82" s="84">
        <v>6.25E-2</v>
      </c>
      <c r="AF82" s="84">
        <v>0.15</v>
      </c>
      <c r="AG82" s="84">
        <v>6.3324538258575203E-2</v>
      </c>
      <c r="AH82" s="84">
        <v>6.6137566137566134E-2</v>
      </c>
      <c r="AI82" s="84">
        <v>6.7010309278350513E-2</v>
      </c>
      <c r="AJ82" s="84">
        <v>6.2176165803108807E-2</v>
      </c>
      <c r="AK82" s="84">
        <v>4.3478260869565216E-2</v>
      </c>
      <c r="AL82" s="84">
        <v>6.2176165803108807E-2</v>
      </c>
      <c r="AM82" s="84">
        <v>4.3478260869565216E-2</v>
      </c>
    </row>
    <row r="83" spans="1:39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/>
      <c r="G83" s="51"/>
      <c r="H83" s="84">
        <v>0.17</v>
      </c>
      <c r="I83" s="84">
        <v>0.11182108626198083</v>
      </c>
      <c r="J83" s="84">
        <v>0.1492063492063492</v>
      </c>
      <c r="K83" s="84">
        <v>0.140625</v>
      </c>
      <c r="L83" s="84">
        <v>0.14968152866242038</v>
      </c>
      <c r="M83" s="84">
        <v>0.11320754716981132</v>
      </c>
      <c r="N83" s="84">
        <v>0.16287878787878787</v>
      </c>
      <c r="O83" s="84">
        <v>0.1757188498402556</v>
      </c>
      <c r="P83" s="84">
        <v>0.13768115942028986</v>
      </c>
      <c r="Q83" s="84">
        <v>0.14354066985645933</v>
      </c>
      <c r="R83" s="84">
        <v>0.18691588785046728</v>
      </c>
      <c r="S83" s="84">
        <v>0.10684931506849316</v>
      </c>
      <c r="T83" s="84">
        <v>0.11764705882352941</v>
      </c>
      <c r="U83" s="84">
        <v>0.19313304721030042</v>
      </c>
      <c r="V83" s="84">
        <v>0.13471502590673576</v>
      </c>
      <c r="W83" s="84">
        <v>0.10682492581602374</v>
      </c>
      <c r="X83" s="84">
        <v>9.3886462882096067E-2</v>
      </c>
      <c r="Y83" s="84">
        <v>7.8125E-2</v>
      </c>
      <c r="Z83" s="84">
        <v>0.19753086419753085</v>
      </c>
      <c r="AA83" s="84">
        <v>0.1875</v>
      </c>
      <c r="AB83" s="84">
        <v>0.16666666666666666</v>
      </c>
      <c r="AC83" s="84">
        <v>0.22784810126582278</v>
      </c>
      <c r="AD83" s="84">
        <v>0.1728395061728395</v>
      </c>
      <c r="AE83" s="84">
        <v>8.3333333333333329E-2</v>
      </c>
      <c r="AF83" s="84">
        <v>0.125</v>
      </c>
      <c r="AG83" s="84">
        <v>0.12401055408970976</v>
      </c>
      <c r="AH83" s="84">
        <v>0.13227513227513227</v>
      </c>
      <c r="AI83" s="84">
        <v>0.13402061855670103</v>
      </c>
      <c r="AJ83" s="84">
        <v>0.12435233160621761</v>
      </c>
      <c r="AK83" s="84">
        <v>4.3478260869565216E-2</v>
      </c>
      <c r="AL83" s="84">
        <v>0.12435233160621761</v>
      </c>
      <c r="AM83" s="84">
        <v>4.3478260869565216E-2</v>
      </c>
    </row>
    <row r="84" spans="1:39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/>
      <c r="G84" s="51"/>
      <c r="H84" s="84">
        <v>0.17037037037037037</v>
      </c>
      <c r="I84" s="84">
        <v>0.1182108626198083</v>
      </c>
      <c r="J84" s="84">
        <v>9.5238095238095233E-2</v>
      </c>
      <c r="K84" s="84">
        <v>9.375E-2</v>
      </c>
      <c r="L84" s="84">
        <v>9.2356687898089165E-2</v>
      </c>
      <c r="M84" s="84">
        <v>0.11792452830188679</v>
      </c>
      <c r="N84" s="84">
        <v>0.23484848484848486</v>
      </c>
      <c r="O84" s="84">
        <v>0.15974440894568689</v>
      </c>
      <c r="P84" s="84">
        <v>0.11594202898550725</v>
      </c>
      <c r="Q84" s="84">
        <v>8.8516746411483258E-2</v>
      </c>
      <c r="R84" s="84">
        <v>6.5420560747663545E-2</v>
      </c>
      <c r="S84" s="84">
        <v>0.15616438356164383</v>
      </c>
      <c r="T84" s="84">
        <v>0.19117647058823528</v>
      </c>
      <c r="U84" s="84">
        <v>5.5793991416309016E-2</v>
      </c>
      <c r="V84" s="84">
        <v>0.20207253886010362</v>
      </c>
      <c r="W84" s="84">
        <v>0.15727002967359049</v>
      </c>
      <c r="X84" s="84">
        <v>0.23362445414847161</v>
      </c>
      <c r="Y84" s="84">
        <v>7.8125E-2</v>
      </c>
      <c r="Z84" s="84">
        <v>7.407407407407407E-2</v>
      </c>
      <c r="AA84" s="84">
        <v>7.8125E-2</v>
      </c>
      <c r="AB84" s="84">
        <v>8.3333333333333329E-2</v>
      </c>
      <c r="AC84" s="84">
        <v>0.16</v>
      </c>
      <c r="AD84" s="84">
        <v>0.14000000000000001</v>
      </c>
      <c r="AE84" s="84">
        <v>0.19</v>
      </c>
      <c r="AF84" s="84">
        <v>0.14000000000000001</v>
      </c>
      <c r="AG84" s="84">
        <v>0.1</v>
      </c>
      <c r="AH84" s="84">
        <v>0.16</v>
      </c>
      <c r="AI84" s="84">
        <v>0.17</v>
      </c>
      <c r="AJ84" s="84">
        <v>0.17616580310880828</v>
      </c>
      <c r="AK84" s="84">
        <v>0.2608695652173913</v>
      </c>
      <c r="AL84" s="84">
        <v>0.17616580310880828</v>
      </c>
      <c r="AM84" s="84">
        <v>0.09</v>
      </c>
    </row>
    <row r="85" spans="1:39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/>
      <c r="G85" s="51"/>
      <c r="H85" s="84">
        <v>0.1</v>
      </c>
      <c r="I85" s="84">
        <v>0.15</v>
      </c>
      <c r="J85" s="84">
        <v>0.17</v>
      </c>
      <c r="K85" s="84">
        <v>0.15</v>
      </c>
      <c r="L85" s="84">
        <v>0.14000000000000001</v>
      </c>
      <c r="M85" s="84">
        <v>0.16</v>
      </c>
      <c r="N85" s="84">
        <v>0.12</v>
      </c>
      <c r="O85" s="84">
        <v>0.1</v>
      </c>
      <c r="P85" s="84">
        <v>0.15</v>
      </c>
      <c r="Q85" s="84">
        <v>0.12</v>
      </c>
      <c r="R85" s="84">
        <v>0.14000000000000001</v>
      </c>
      <c r="S85" s="84">
        <v>0.12</v>
      </c>
      <c r="T85" s="84">
        <v>0.14000000000000001</v>
      </c>
      <c r="U85" s="84">
        <v>0.12</v>
      </c>
      <c r="V85" s="84">
        <v>0.15</v>
      </c>
      <c r="W85" s="84">
        <v>0.13</v>
      </c>
      <c r="X85" s="84">
        <v>0.15</v>
      </c>
      <c r="Y85" s="84">
        <v>0.17</v>
      </c>
      <c r="Z85" s="84">
        <v>0.14000000000000001</v>
      </c>
      <c r="AA85" s="84">
        <v>0.16</v>
      </c>
      <c r="AB85" s="84">
        <v>0.16</v>
      </c>
      <c r="AC85" s="84">
        <v>0.09</v>
      </c>
      <c r="AD85" s="84">
        <v>0.1</v>
      </c>
      <c r="AE85" s="84">
        <v>0.3</v>
      </c>
      <c r="AF85" s="84">
        <v>0.27</v>
      </c>
      <c r="AG85" s="84">
        <v>0.18</v>
      </c>
      <c r="AH85" s="84">
        <v>0.28000000000000003</v>
      </c>
      <c r="AI85" s="84">
        <v>0.27</v>
      </c>
      <c r="AJ85" s="84">
        <v>0.15</v>
      </c>
      <c r="AK85" s="84">
        <v>0.15</v>
      </c>
      <c r="AL85" s="84">
        <v>0.14000000000000001</v>
      </c>
      <c r="AM85" s="84">
        <v>0.28999999999999998</v>
      </c>
    </row>
    <row r="86" spans="1:39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/>
      <c r="G86" s="51"/>
      <c r="H86" s="84">
        <v>0.14000000000000001</v>
      </c>
      <c r="I86" s="84">
        <v>0.12460063897763578</v>
      </c>
      <c r="J86" s="84">
        <v>6.6666666666666666E-2</v>
      </c>
      <c r="K86" s="84">
        <v>0.109375</v>
      </c>
      <c r="L86" s="84">
        <v>0.15286624203821655</v>
      </c>
      <c r="M86" s="84">
        <v>0.11320754716981132</v>
      </c>
      <c r="N86" s="84">
        <v>0.09</v>
      </c>
      <c r="O86" s="84">
        <v>0.14057507987220447</v>
      </c>
      <c r="P86" s="84">
        <v>0.14492753623188406</v>
      </c>
      <c r="Q86" s="84">
        <v>0.12918660287081341</v>
      </c>
      <c r="R86" s="84">
        <v>0.12</v>
      </c>
      <c r="S86" s="84">
        <v>0.11232876712328767</v>
      </c>
      <c r="T86" s="84">
        <v>0.13</v>
      </c>
      <c r="U86" s="84">
        <v>0.12017167381974249</v>
      </c>
      <c r="V86" s="84">
        <v>0.09</v>
      </c>
      <c r="W86" s="84">
        <v>0.11275964391691394</v>
      </c>
      <c r="X86" s="84">
        <v>0.11</v>
      </c>
      <c r="Y86" s="84">
        <v>0.140625</v>
      </c>
      <c r="Z86" s="84">
        <v>8.6419753086419748E-2</v>
      </c>
      <c r="AA86" s="84">
        <v>7.8125E-2</v>
      </c>
      <c r="AB86" s="84">
        <v>9.7222222222222224E-2</v>
      </c>
      <c r="AC86" s="84">
        <v>0.13</v>
      </c>
      <c r="AD86" s="84">
        <v>9.8765432098765427E-2</v>
      </c>
      <c r="AE86" s="84">
        <v>0.06</v>
      </c>
      <c r="AF86" s="84">
        <v>9.375E-2</v>
      </c>
      <c r="AG86" s="84">
        <v>0.19261213720316622</v>
      </c>
      <c r="AH86" s="84">
        <v>0.13756613756613756</v>
      </c>
      <c r="AI86" s="84">
        <v>0.13402061855670103</v>
      </c>
      <c r="AJ86" s="84">
        <v>0.14000000000000001</v>
      </c>
      <c r="AK86" s="84">
        <v>0.21739130434782608</v>
      </c>
      <c r="AL86" s="84">
        <v>0.19170984455958548</v>
      </c>
      <c r="AM86" s="84">
        <v>0.21739130434782608</v>
      </c>
    </row>
    <row r="87" spans="1:39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/>
      <c r="G87" s="51"/>
      <c r="H87" s="84">
        <v>0.15962962962962957</v>
      </c>
      <c r="I87" s="84">
        <v>0.18536741214057512</v>
      </c>
      <c r="J87" s="84">
        <v>0.20888888888888896</v>
      </c>
      <c r="K87" s="84">
        <v>0.21625000000000005</v>
      </c>
      <c r="L87" s="84">
        <v>0.17509554140127395</v>
      </c>
      <c r="M87" s="84">
        <v>0.20566037735849046</v>
      </c>
      <c r="N87" s="84">
        <v>0.13227272727272732</v>
      </c>
      <c r="O87" s="84">
        <v>0.15396166134185307</v>
      </c>
      <c r="P87" s="84">
        <v>0.12144927536231877</v>
      </c>
      <c r="Q87" s="84">
        <v>0.17875598086124414</v>
      </c>
      <c r="R87" s="84">
        <v>0.21766355140186908</v>
      </c>
      <c r="S87" s="84">
        <v>0.2146575342465753</v>
      </c>
      <c r="T87" s="84">
        <v>0.18117647058823524</v>
      </c>
      <c r="U87" s="84">
        <v>0.27090128755364801</v>
      </c>
      <c r="V87" s="84">
        <v>0.19321243523316062</v>
      </c>
      <c r="W87" s="84">
        <v>0.21314540059347181</v>
      </c>
      <c r="X87" s="84">
        <v>0.12248908296943234</v>
      </c>
      <c r="Y87" s="84">
        <v>0.203125</v>
      </c>
      <c r="Z87" s="84">
        <v>0.23197530864197541</v>
      </c>
      <c r="AA87" s="84">
        <v>0.23624999999999996</v>
      </c>
      <c r="AB87" s="84">
        <v>0.1627777777777776</v>
      </c>
      <c r="AC87" s="84">
        <v>0.11367088607594927</v>
      </c>
      <c r="AD87" s="84">
        <v>0.14728395061728405</v>
      </c>
      <c r="AE87" s="84">
        <v>0.12416666666666654</v>
      </c>
      <c r="AF87" s="84">
        <v>0.13125000000000001</v>
      </c>
      <c r="AG87" s="84">
        <v>0.15005277044854887</v>
      </c>
      <c r="AH87" s="84">
        <v>0.10761904761904761</v>
      </c>
      <c r="AI87" s="84">
        <v>0.10639175257731961</v>
      </c>
      <c r="AJ87" s="84">
        <v>0.15730569948186524</v>
      </c>
      <c r="AK87" s="84">
        <v>0.26478260869565212</v>
      </c>
      <c r="AL87" s="84">
        <v>0.15559585492227979</v>
      </c>
      <c r="AM87" s="84">
        <v>0.26565217391304347</v>
      </c>
    </row>
    <row r="88" spans="1:39" s="29" customFormat="1">
      <c r="A88" s="56"/>
      <c r="B88" s="25"/>
      <c r="C88" s="24"/>
      <c r="D88" s="56"/>
      <c r="E88" s="56"/>
      <c r="F88" s="40"/>
      <c r="G88" s="54"/>
      <c r="H88" s="85">
        <f t="shared" ref="H88:AM88" si="24">SUM(H81:H87)</f>
        <v>1</v>
      </c>
      <c r="I88" s="85">
        <f t="shared" si="24"/>
        <v>1</v>
      </c>
      <c r="J88" s="85">
        <f t="shared" si="24"/>
        <v>1</v>
      </c>
      <c r="K88" s="85">
        <f t="shared" si="24"/>
        <v>1</v>
      </c>
      <c r="L88" s="85">
        <f t="shared" si="24"/>
        <v>1</v>
      </c>
      <c r="M88" s="85">
        <f t="shared" si="24"/>
        <v>1</v>
      </c>
      <c r="N88" s="85">
        <f t="shared" si="24"/>
        <v>1</v>
      </c>
      <c r="O88" s="85">
        <f t="shared" si="24"/>
        <v>1</v>
      </c>
      <c r="P88" s="85">
        <f t="shared" si="24"/>
        <v>0.99999999999999989</v>
      </c>
      <c r="Q88" s="85">
        <f t="shared" si="24"/>
        <v>1</v>
      </c>
      <c r="R88" s="85">
        <f t="shared" si="24"/>
        <v>1</v>
      </c>
      <c r="S88" s="85">
        <f t="shared" si="24"/>
        <v>1</v>
      </c>
      <c r="T88" s="85">
        <f t="shared" si="24"/>
        <v>1</v>
      </c>
      <c r="U88" s="85">
        <f t="shared" si="24"/>
        <v>1</v>
      </c>
      <c r="V88" s="85">
        <f t="shared" si="24"/>
        <v>1</v>
      </c>
      <c r="W88" s="85">
        <f t="shared" si="24"/>
        <v>1</v>
      </c>
      <c r="X88" s="85">
        <f t="shared" si="24"/>
        <v>1</v>
      </c>
      <c r="Y88" s="85">
        <f t="shared" si="24"/>
        <v>1</v>
      </c>
      <c r="Z88" s="85">
        <f t="shared" si="24"/>
        <v>1</v>
      </c>
      <c r="AA88" s="85">
        <f t="shared" si="24"/>
        <v>1</v>
      </c>
      <c r="AB88" s="85">
        <f t="shared" si="24"/>
        <v>0.99999999999999989</v>
      </c>
      <c r="AC88" s="85">
        <f t="shared" si="24"/>
        <v>1</v>
      </c>
      <c r="AD88" s="85">
        <f t="shared" si="24"/>
        <v>1</v>
      </c>
      <c r="AE88" s="85">
        <f t="shared" si="24"/>
        <v>1</v>
      </c>
      <c r="AF88" s="85">
        <f t="shared" si="24"/>
        <v>1</v>
      </c>
      <c r="AG88" s="85">
        <f t="shared" si="24"/>
        <v>1</v>
      </c>
      <c r="AH88" s="85">
        <f t="shared" si="24"/>
        <v>1</v>
      </c>
      <c r="AI88" s="85">
        <f t="shared" si="24"/>
        <v>1</v>
      </c>
      <c r="AJ88" s="85">
        <f t="shared" si="24"/>
        <v>1</v>
      </c>
      <c r="AK88" s="85">
        <f t="shared" si="24"/>
        <v>1</v>
      </c>
      <c r="AL88" s="85">
        <f t="shared" si="24"/>
        <v>1</v>
      </c>
      <c r="AM88" s="85">
        <f t="shared" si="24"/>
        <v>1</v>
      </c>
    </row>
    <row r="89" spans="1:39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/>
      <c r="G89" s="86"/>
      <c r="H89" s="84">
        <v>0.32258064516129031</v>
      </c>
      <c r="I89" s="84">
        <v>0.32214765100671139</v>
      </c>
      <c r="J89" s="84">
        <v>0.32214765100671139</v>
      </c>
      <c r="K89" s="84">
        <v>0.32258064516129031</v>
      </c>
      <c r="L89" s="84">
        <v>0.32214765100671139</v>
      </c>
      <c r="M89" s="84">
        <v>0.32</v>
      </c>
      <c r="N89" s="84">
        <v>0.32258064516129031</v>
      </c>
      <c r="O89" s="84">
        <v>0.32214765100671139</v>
      </c>
      <c r="P89" s="84">
        <v>0.31818181818181818</v>
      </c>
      <c r="Q89" s="84">
        <v>0.31818181818181818</v>
      </c>
      <c r="R89" s="84">
        <v>0.32142857142857145</v>
      </c>
      <c r="S89" s="84">
        <v>0.32142857142857145</v>
      </c>
      <c r="T89" s="84">
        <v>0.4</v>
      </c>
      <c r="U89" s="84">
        <v>0.35245901639344263</v>
      </c>
      <c r="V89" s="84">
        <v>0.35</v>
      </c>
      <c r="W89" s="84">
        <v>0.34883720930232559</v>
      </c>
      <c r="X89" s="84">
        <v>0.36842105263157893</v>
      </c>
      <c r="Y89" s="84">
        <v>0.58974358974358976</v>
      </c>
      <c r="Z89" s="84">
        <v>0.60416666666666663</v>
      </c>
      <c r="AA89" s="84">
        <v>0.5</v>
      </c>
      <c r="AB89" s="84">
        <v>0.44444444444444442</v>
      </c>
      <c r="AC89" s="84">
        <v>0.40816326530612246</v>
      </c>
      <c r="AD89" s="84">
        <v>0.40816326530612246</v>
      </c>
      <c r="AE89" s="84">
        <v>0.40540540540540543</v>
      </c>
      <c r="AF89" s="84">
        <v>0.5</v>
      </c>
      <c r="AG89" s="84">
        <v>0.35025380710659898</v>
      </c>
      <c r="AH89" s="84">
        <v>0.5025380710659898</v>
      </c>
      <c r="AI89" s="84">
        <v>0.4</v>
      </c>
      <c r="AJ89" s="84">
        <v>0.5</v>
      </c>
      <c r="AK89" s="84">
        <v>0.52941176470588236</v>
      </c>
      <c r="AL89" s="84">
        <v>0.5</v>
      </c>
      <c r="AM89" s="84">
        <v>0.52941176470588236</v>
      </c>
    </row>
    <row r="90" spans="1:39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/>
      <c r="G90" s="86"/>
      <c r="H90" s="84">
        <v>0.2661290322580645</v>
      </c>
      <c r="I90" s="84">
        <v>0.26845637583892618</v>
      </c>
      <c r="J90" s="84">
        <v>0.26845637583892618</v>
      </c>
      <c r="K90" s="84">
        <v>0.25806451612903225</v>
      </c>
      <c r="L90" s="84">
        <v>0.26845637583892618</v>
      </c>
      <c r="M90" s="84">
        <v>0.27</v>
      </c>
      <c r="N90" s="84">
        <v>0.2661290322580645</v>
      </c>
      <c r="O90" s="84">
        <v>0.26845637583892618</v>
      </c>
      <c r="P90" s="84">
        <v>0.27272727272727271</v>
      </c>
      <c r="Q90" s="84">
        <v>0.26767676767676768</v>
      </c>
      <c r="R90" s="84">
        <v>0.26785714285714285</v>
      </c>
      <c r="S90" s="84">
        <v>0.27040816326530615</v>
      </c>
      <c r="T90" s="84">
        <v>0.25714285714285712</v>
      </c>
      <c r="U90" s="84">
        <v>0.27049180327868855</v>
      </c>
      <c r="V90" s="84">
        <v>0.27</v>
      </c>
      <c r="W90" s="84">
        <v>0.26744186046511625</v>
      </c>
      <c r="X90" s="84">
        <v>0.29959514170040485</v>
      </c>
      <c r="Y90" s="84">
        <v>0.17948717948717949</v>
      </c>
      <c r="Z90" s="84">
        <v>0.14583333333333334</v>
      </c>
      <c r="AA90" s="84">
        <v>0.2</v>
      </c>
      <c r="AB90" s="84">
        <v>0.2</v>
      </c>
      <c r="AC90" s="84">
        <v>0.26530612244897961</v>
      </c>
      <c r="AD90" s="84">
        <v>0.26530612244897961</v>
      </c>
      <c r="AE90" s="84">
        <v>0.27027027027027029</v>
      </c>
      <c r="AF90" s="84">
        <v>0.2</v>
      </c>
      <c r="AG90" s="84">
        <v>0.26903553299492383</v>
      </c>
      <c r="AH90" s="84">
        <v>0.19796954314720813</v>
      </c>
      <c r="AI90" s="84">
        <v>0.25</v>
      </c>
      <c r="AJ90" s="84">
        <v>0.2</v>
      </c>
      <c r="AK90" s="84">
        <v>0.17647058823529413</v>
      </c>
      <c r="AL90" s="84">
        <v>0.2</v>
      </c>
      <c r="AM90" s="84">
        <v>0.17647058823529413</v>
      </c>
    </row>
    <row r="91" spans="1:39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/>
      <c r="G91" s="86"/>
      <c r="H91" s="84">
        <v>0.17741935483870969</v>
      </c>
      <c r="I91" s="84">
        <v>0.18120805369127516</v>
      </c>
      <c r="J91" s="84">
        <v>0.18120805369127516</v>
      </c>
      <c r="K91" s="84">
        <v>0.19354838709677419</v>
      </c>
      <c r="L91" s="84">
        <v>0.18120805369127516</v>
      </c>
      <c r="M91" s="84">
        <v>0.18</v>
      </c>
      <c r="N91" s="84">
        <v>0.17741935483870969</v>
      </c>
      <c r="O91" s="84">
        <v>0.18120805369127516</v>
      </c>
      <c r="P91" s="84">
        <v>0.18181818181818182</v>
      </c>
      <c r="Q91" s="84">
        <v>0.18181818181818182</v>
      </c>
      <c r="R91" s="84">
        <v>0.17857142857142858</v>
      </c>
      <c r="S91" s="84">
        <v>0.17857142857142858</v>
      </c>
      <c r="T91" s="84">
        <v>0.11428571428571428</v>
      </c>
      <c r="U91" s="84">
        <v>0.14754098360655737</v>
      </c>
      <c r="V91" s="84">
        <v>0.15</v>
      </c>
      <c r="W91" s="84">
        <v>0.15116279069767441</v>
      </c>
      <c r="X91" s="84">
        <v>0.10121457489878542</v>
      </c>
      <c r="Y91" s="84">
        <v>5.128205128205128E-2</v>
      </c>
      <c r="Z91" s="84">
        <v>0.10416666666666667</v>
      </c>
      <c r="AA91" s="84">
        <v>0.1</v>
      </c>
      <c r="AB91" s="84">
        <v>0.15555555555555556</v>
      </c>
      <c r="AC91" s="84">
        <v>0.10204081632653061</v>
      </c>
      <c r="AD91" s="84">
        <v>0.10204081632653061</v>
      </c>
      <c r="AE91" s="84">
        <v>9.45945945945946E-2</v>
      </c>
      <c r="AF91" s="84">
        <v>0.1</v>
      </c>
      <c r="AG91" s="84">
        <v>0.15228426395939088</v>
      </c>
      <c r="AH91" s="84">
        <v>0.10152284263959391</v>
      </c>
      <c r="AI91" s="84">
        <v>0.15</v>
      </c>
      <c r="AJ91" s="84">
        <v>0.1</v>
      </c>
      <c r="AK91" s="84">
        <v>0.11764705882352941</v>
      </c>
      <c r="AL91" s="84">
        <v>0.1</v>
      </c>
      <c r="AM91" s="84">
        <v>0.11764705882352941</v>
      </c>
    </row>
    <row r="92" spans="1:39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/>
      <c r="G92" s="86"/>
      <c r="H92" s="84">
        <v>0.23387096774193547</v>
      </c>
      <c r="I92" s="84">
        <v>0.22818791946308725</v>
      </c>
      <c r="J92" s="84">
        <v>0.22818791946308725</v>
      </c>
      <c r="K92" s="84">
        <v>0.22580645161290322</v>
      </c>
      <c r="L92" s="84">
        <v>0.22818791946308725</v>
      </c>
      <c r="M92" s="84">
        <v>0.23</v>
      </c>
      <c r="N92" s="84">
        <v>0.23387096774193547</v>
      </c>
      <c r="O92" s="84">
        <v>0.22818791946308725</v>
      </c>
      <c r="P92" s="84">
        <v>0.22727272727272727</v>
      </c>
      <c r="Q92" s="84">
        <v>0.23232323232323232</v>
      </c>
      <c r="R92" s="84">
        <v>0.23214285714285715</v>
      </c>
      <c r="S92" s="84">
        <v>0.22959183673469388</v>
      </c>
      <c r="T92" s="84">
        <v>0.22857142857142856</v>
      </c>
      <c r="U92" s="84">
        <v>0.22950819672131148</v>
      </c>
      <c r="V92" s="84">
        <v>0.23</v>
      </c>
      <c r="W92" s="84">
        <v>0.23255813953488372</v>
      </c>
      <c r="X92" s="84">
        <v>0.23076923076923078</v>
      </c>
      <c r="Y92" s="84">
        <v>0.17948717948717949</v>
      </c>
      <c r="Z92" s="84">
        <v>0.14583333333333334</v>
      </c>
      <c r="AA92" s="84">
        <v>0.2</v>
      </c>
      <c r="AB92" s="84">
        <v>0.2</v>
      </c>
      <c r="AC92" s="84">
        <v>0.22448979591836735</v>
      </c>
      <c r="AD92" s="84">
        <v>0.22448979591836735</v>
      </c>
      <c r="AE92" s="84">
        <v>0.22972972972972974</v>
      </c>
      <c r="AF92" s="84">
        <v>0.2</v>
      </c>
      <c r="AG92" s="84">
        <v>0.22842639593908629</v>
      </c>
      <c r="AH92" s="84">
        <v>0.19796954314720813</v>
      </c>
      <c r="AI92" s="84">
        <v>0.2</v>
      </c>
      <c r="AJ92" s="84">
        <v>0.2</v>
      </c>
      <c r="AK92" s="84">
        <v>0.17647058823529413</v>
      </c>
      <c r="AL92" s="84">
        <v>0.2</v>
      </c>
      <c r="AM92" s="84">
        <v>0.17647058823529413</v>
      </c>
    </row>
    <row r="93" spans="1:39" s="29" customFormat="1">
      <c r="A93" s="61"/>
      <c r="B93" s="62"/>
      <c r="C93" s="63"/>
      <c r="D93" s="64"/>
      <c r="E93" s="64"/>
      <c r="F93" s="40"/>
      <c r="G93" s="41"/>
      <c r="H93" s="85">
        <f>SUM(H89:H92)</f>
        <v>1</v>
      </c>
      <c r="I93" s="85">
        <f t="shared" ref="I93:AK93" si="25">SUM(I89:I92)</f>
        <v>1</v>
      </c>
      <c r="J93" s="85">
        <f t="shared" si="25"/>
        <v>1</v>
      </c>
      <c r="K93" s="85">
        <f t="shared" si="25"/>
        <v>1</v>
      </c>
      <c r="L93" s="85">
        <f t="shared" si="25"/>
        <v>1</v>
      </c>
      <c r="M93" s="85">
        <f t="shared" si="25"/>
        <v>1</v>
      </c>
      <c r="N93" s="85">
        <f t="shared" si="25"/>
        <v>1</v>
      </c>
      <c r="O93" s="85">
        <f t="shared" si="25"/>
        <v>1</v>
      </c>
      <c r="P93" s="85">
        <f t="shared" si="25"/>
        <v>1</v>
      </c>
      <c r="Q93" s="85">
        <f t="shared" si="25"/>
        <v>1</v>
      </c>
      <c r="R93" s="85">
        <f t="shared" si="25"/>
        <v>1</v>
      </c>
      <c r="S93" s="85">
        <f t="shared" si="25"/>
        <v>1</v>
      </c>
      <c r="T93" s="85">
        <f t="shared" si="25"/>
        <v>1</v>
      </c>
      <c r="U93" s="85">
        <f t="shared" si="25"/>
        <v>1</v>
      </c>
      <c r="V93" s="85">
        <f t="shared" si="25"/>
        <v>1</v>
      </c>
      <c r="W93" s="85">
        <f t="shared" si="25"/>
        <v>1</v>
      </c>
      <c r="X93" s="85">
        <f t="shared" si="25"/>
        <v>1</v>
      </c>
      <c r="Y93" s="85">
        <f t="shared" si="25"/>
        <v>1</v>
      </c>
      <c r="Z93" s="85">
        <f t="shared" si="25"/>
        <v>1</v>
      </c>
      <c r="AA93" s="85">
        <f t="shared" si="25"/>
        <v>1</v>
      </c>
      <c r="AB93" s="85">
        <f t="shared" si="25"/>
        <v>1</v>
      </c>
      <c r="AC93" s="85">
        <f t="shared" si="25"/>
        <v>1</v>
      </c>
      <c r="AD93" s="85">
        <f t="shared" si="25"/>
        <v>1</v>
      </c>
      <c r="AE93" s="85">
        <f t="shared" si="25"/>
        <v>1</v>
      </c>
      <c r="AF93" s="85">
        <f t="shared" si="25"/>
        <v>1</v>
      </c>
      <c r="AG93" s="85">
        <f t="shared" si="25"/>
        <v>1</v>
      </c>
      <c r="AH93" s="85">
        <f t="shared" si="25"/>
        <v>1</v>
      </c>
      <c r="AI93" s="85">
        <f t="shared" si="25"/>
        <v>1</v>
      </c>
      <c r="AJ93" s="85">
        <f t="shared" si="25"/>
        <v>1</v>
      </c>
      <c r="AK93" s="85">
        <f t="shared" si="25"/>
        <v>1</v>
      </c>
      <c r="AL93" s="85">
        <f t="shared" ref="AL93:AM93" si="26">SUM(AL89:AL92)</f>
        <v>1</v>
      </c>
      <c r="AM93" s="85">
        <f t="shared" si="26"/>
        <v>1</v>
      </c>
    </row>
    <row r="94" spans="1:39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/>
      <c r="G94" s="86"/>
      <c r="H94" s="84">
        <v>0.28859060402684567</v>
      </c>
      <c r="I94" s="84">
        <v>0.29050279329608941</v>
      </c>
      <c r="J94" s="84">
        <v>0.29050279329608941</v>
      </c>
      <c r="K94" s="84">
        <v>0.28947368421052633</v>
      </c>
      <c r="L94" s="84">
        <v>0.29050279329608941</v>
      </c>
      <c r="M94" s="84">
        <v>0.29166666666666669</v>
      </c>
      <c r="N94" s="84">
        <v>0.28859060402684567</v>
      </c>
      <c r="O94" s="84">
        <v>0.29050279329608941</v>
      </c>
      <c r="P94" s="84">
        <v>0.29113924050632911</v>
      </c>
      <c r="Q94" s="84">
        <v>0.29957805907172996</v>
      </c>
      <c r="R94" s="84">
        <v>0.29850746268656714</v>
      </c>
      <c r="S94" s="84">
        <v>0.29957805907172996</v>
      </c>
      <c r="T94" s="84">
        <v>0.29268292682926828</v>
      </c>
      <c r="U94" s="84">
        <v>0.29729729729729731</v>
      </c>
      <c r="V94" s="84">
        <v>0.29661016949152541</v>
      </c>
      <c r="W94" s="84">
        <v>0.29807692307692307</v>
      </c>
      <c r="X94" s="84">
        <v>0.35135135135135137</v>
      </c>
      <c r="Y94" s="84">
        <v>0.34693877551020408</v>
      </c>
      <c r="Z94" s="84">
        <v>0.35483870967741937</v>
      </c>
      <c r="AA94" s="84">
        <v>0.34693877551020408</v>
      </c>
      <c r="AB94" s="84">
        <v>0.34545454545454546</v>
      </c>
      <c r="AC94" s="84">
        <v>0.42</v>
      </c>
      <c r="AD94" s="84">
        <v>0.42</v>
      </c>
      <c r="AE94" s="84">
        <v>0.42</v>
      </c>
      <c r="AF94" s="84">
        <v>0.42</v>
      </c>
      <c r="AG94" s="84">
        <v>0.42</v>
      </c>
      <c r="AH94" s="84">
        <v>0.42</v>
      </c>
      <c r="AI94" s="84">
        <v>0.42</v>
      </c>
      <c r="AJ94" s="84">
        <v>0.42</v>
      </c>
      <c r="AK94" s="84">
        <v>0.42</v>
      </c>
      <c r="AL94" s="84">
        <v>0.42</v>
      </c>
      <c r="AM94" s="84">
        <v>0.42</v>
      </c>
    </row>
    <row r="95" spans="1:39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/>
      <c r="G95" s="86"/>
      <c r="H95" s="84">
        <v>0.24832214765100671</v>
      </c>
      <c r="I95" s="84">
        <v>0.25139664804469275</v>
      </c>
      <c r="J95" s="84">
        <v>0.25139664804469275</v>
      </c>
      <c r="K95" s="84">
        <v>0.26315789473684209</v>
      </c>
      <c r="L95" s="84">
        <v>0.25139664804469275</v>
      </c>
      <c r="M95" s="84">
        <v>0.25</v>
      </c>
      <c r="N95" s="84">
        <v>0.24832214765100671</v>
      </c>
      <c r="O95" s="84">
        <v>0.25139664804469275</v>
      </c>
      <c r="P95" s="84">
        <v>0.25316455696202533</v>
      </c>
      <c r="Q95" s="84">
        <v>0.26160337552742619</v>
      </c>
      <c r="R95" s="84">
        <v>0.2537313432835821</v>
      </c>
      <c r="S95" s="84">
        <v>0.26160337552742619</v>
      </c>
      <c r="T95" s="84">
        <v>0.26829268292682928</v>
      </c>
      <c r="U95" s="84">
        <v>0.25675675675675674</v>
      </c>
      <c r="V95" s="84">
        <v>0.26271186440677968</v>
      </c>
      <c r="W95" s="84">
        <v>0.25961538461538464</v>
      </c>
      <c r="X95" s="84">
        <v>0.25</v>
      </c>
      <c r="Y95" s="84">
        <v>0.24489795918367346</v>
      </c>
      <c r="Z95" s="84">
        <v>0.25806451612903225</v>
      </c>
      <c r="AA95" s="84">
        <v>0.24489795918367346</v>
      </c>
      <c r="AB95" s="84">
        <v>0.25454545454545452</v>
      </c>
      <c r="AC95" s="84">
        <v>0.23</v>
      </c>
      <c r="AD95" s="84">
        <v>0.23</v>
      </c>
      <c r="AE95" s="84">
        <v>0.23</v>
      </c>
      <c r="AF95" s="84">
        <v>0.23</v>
      </c>
      <c r="AG95" s="84">
        <v>0.23</v>
      </c>
      <c r="AH95" s="84">
        <v>0.23</v>
      </c>
      <c r="AI95" s="84">
        <v>0.23</v>
      </c>
      <c r="AJ95" s="84">
        <v>0.23</v>
      </c>
      <c r="AK95" s="84">
        <v>0.23</v>
      </c>
      <c r="AL95" s="84">
        <v>0.23</v>
      </c>
      <c r="AM95" s="84">
        <v>0.23</v>
      </c>
    </row>
    <row r="96" spans="1:39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/>
      <c r="G96" s="86"/>
      <c r="H96" s="84">
        <v>0.22147651006711411</v>
      </c>
      <c r="I96" s="84">
        <v>0.21787709497206703</v>
      </c>
      <c r="J96" s="84">
        <v>0.21787709497206703</v>
      </c>
      <c r="K96" s="84">
        <v>0.21052631578947367</v>
      </c>
      <c r="L96" s="84">
        <v>0.21787709497206703</v>
      </c>
      <c r="M96" s="84">
        <v>0.21666666666666667</v>
      </c>
      <c r="N96" s="84">
        <v>0.22147651006711411</v>
      </c>
      <c r="O96" s="84">
        <v>0.21787709497206703</v>
      </c>
      <c r="P96" s="84">
        <v>0.21518987341772153</v>
      </c>
      <c r="Q96" s="84">
        <v>0.21940928270042195</v>
      </c>
      <c r="R96" s="84">
        <v>0.22388059701492538</v>
      </c>
      <c r="S96" s="84">
        <v>0.21940928270042195</v>
      </c>
      <c r="T96" s="84">
        <v>0.21951219512195122</v>
      </c>
      <c r="U96" s="84">
        <v>0.22297297297297297</v>
      </c>
      <c r="V96" s="84">
        <v>0.22033898305084745</v>
      </c>
      <c r="W96" s="84">
        <v>0.22115384615384615</v>
      </c>
      <c r="X96" s="84">
        <v>0.19932432432432431</v>
      </c>
      <c r="Y96" s="84">
        <v>0.20408163265306123</v>
      </c>
      <c r="Z96" s="84">
        <v>0.19354838709677419</v>
      </c>
      <c r="AA96" s="84">
        <v>0.20408163265306123</v>
      </c>
      <c r="AB96" s="84">
        <v>0.2</v>
      </c>
      <c r="AC96" s="84">
        <v>0.17</v>
      </c>
      <c r="AD96" s="84">
        <v>0.17</v>
      </c>
      <c r="AE96" s="84">
        <v>0.17</v>
      </c>
      <c r="AF96" s="84">
        <v>0.17</v>
      </c>
      <c r="AG96" s="84">
        <v>0.17</v>
      </c>
      <c r="AH96" s="84">
        <v>0.17</v>
      </c>
      <c r="AI96" s="84">
        <v>0.17</v>
      </c>
      <c r="AJ96" s="84">
        <v>0.17</v>
      </c>
      <c r="AK96" s="84">
        <v>0.17</v>
      </c>
      <c r="AL96" s="84">
        <v>0.17</v>
      </c>
      <c r="AM96" s="84">
        <v>0.17</v>
      </c>
    </row>
    <row r="97" spans="1:39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/>
      <c r="G97" s="86"/>
      <c r="H97" s="84">
        <v>0.24161073825503357</v>
      </c>
      <c r="I97" s="84">
        <v>0.24022346368715083</v>
      </c>
      <c r="J97" s="84">
        <v>0.24022346368715083</v>
      </c>
      <c r="K97" s="84">
        <v>0.23684210526315788</v>
      </c>
      <c r="L97" s="84">
        <v>0.24022346368715083</v>
      </c>
      <c r="M97" s="84">
        <v>0.24166666666666667</v>
      </c>
      <c r="N97" s="84">
        <v>0.24161073825503357</v>
      </c>
      <c r="O97" s="84">
        <v>0.24022346368715083</v>
      </c>
      <c r="P97" s="84">
        <v>0.24050632911392406</v>
      </c>
      <c r="Q97" s="84">
        <v>0.21940928270042195</v>
      </c>
      <c r="R97" s="84">
        <v>0.22388059701492538</v>
      </c>
      <c r="S97" s="84">
        <v>0.21940928270042195</v>
      </c>
      <c r="T97" s="84">
        <v>0.21951219512195122</v>
      </c>
      <c r="U97" s="84">
        <v>0.22297297297297297</v>
      </c>
      <c r="V97" s="84">
        <v>0.22033898305084745</v>
      </c>
      <c r="W97" s="84">
        <v>0.22115384615384615</v>
      </c>
      <c r="X97" s="84">
        <v>0.19932432432432431</v>
      </c>
      <c r="Y97" s="84">
        <v>0.20408163265306123</v>
      </c>
      <c r="Z97" s="84">
        <v>0.19354838709677419</v>
      </c>
      <c r="AA97" s="84">
        <v>0.20408163265306123</v>
      </c>
      <c r="AB97" s="84">
        <v>0.2</v>
      </c>
      <c r="AC97" s="84">
        <v>0.18</v>
      </c>
      <c r="AD97" s="84">
        <v>0.18</v>
      </c>
      <c r="AE97" s="84">
        <v>0.18</v>
      </c>
      <c r="AF97" s="84">
        <v>0.18</v>
      </c>
      <c r="AG97" s="84">
        <v>0.18</v>
      </c>
      <c r="AH97" s="84">
        <v>0.18</v>
      </c>
      <c r="AI97" s="84">
        <v>0.18</v>
      </c>
      <c r="AJ97" s="84">
        <v>0.18</v>
      </c>
      <c r="AK97" s="84">
        <v>0.18</v>
      </c>
      <c r="AL97" s="84">
        <v>0.18</v>
      </c>
      <c r="AM97" s="84">
        <v>0.18</v>
      </c>
    </row>
    <row r="98" spans="1:39" s="29" customFormat="1">
      <c r="A98" s="67"/>
      <c r="B98" s="62"/>
      <c r="C98" s="63"/>
      <c r="D98" s="68"/>
      <c r="E98" s="68"/>
      <c r="F98" s="40"/>
      <c r="G98" s="41"/>
      <c r="H98" s="85">
        <f>SUM(H94:H97)</f>
        <v>1</v>
      </c>
      <c r="I98" s="85">
        <f t="shared" ref="I98:AK98" si="27">SUM(I94:I97)</f>
        <v>1</v>
      </c>
      <c r="J98" s="85">
        <f t="shared" si="27"/>
        <v>1</v>
      </c>
      <c r="K98" s="85">
        <f t="shared" si="27"/>
        <v>0.99999999999999989</v>
      </c>
      <c r="L98" s="85">
        <f t="shared" si="27"/>
        <v>1</v>
      </c>
      <c r="M98" s="85">
        <f t="shared" si="27"/>
        <v>1</v>
      </c>
      <c r="N98" s="85">
        <f t="shared" si="27"/>
        <v>1</v>
      </c>
      <c r="O98" s="85">
        <f t="shared" si="27"/>
        <v>1</v>
      </c>
      <c r="P98" s="85">
        <f t="shared" si="27"/>
        <v>1</v>
      </c>
      <c r="Q98" s="85">
        <f t="shared" si="27"/>
        <v>1</v>
      </c>
      <c r="R98" s="85">
        <f t="shared" si="27"/>
        <v>1</v>
      </c>
      <c r="S98" s="85">
        <f t="shared" si="27"/>
        <v>1</v>
      </c>
      <c r="T98" s="85">
        <f t="shared" si="27"/>
        <v>1</v>
      </c>
      <c r="U98" s="85">
        <f t="shared" si="27"/>
        <v>1</v>
      </c>
      <c r="V98" s="85">
        <f t="shared" si="27"/>
        <v>1</v>
      </c>
      <c r="W98" s="85">
        <f t="shared" si="27"/>
        <v>1</v>
      </c>
      <c r="X98" s="85">
        <f t="shared" si="27"/>
        <v>1</v>
      </c>
      <c r="Y98" s="85">
        <f t="shared" si="27"/>
        <v>1</v>
      </c>
      <c r="Z98" s="85">
        <f t="shared" si="27"/>
        <v>1</v>
      </c>
      <c r="AA98" s="85">
        <f t="shared" si="27"/>
        <v>1</v>
      </c>
      <c r="AB98" s="85">
        <f t="shared" si="27"/>
        <v>1</v>
      </c>
      <c r="AC98" s="85">
        <f t="shared" si="27"/>
        <v>1</v>
      </c>
      <c r="AD98" s="85">
        <f t="shared" si="27"/>
        <v>1</v>
      </c>
      <c r="AE98" s="85">
        <f t="shared" si="27"/>
        <v>1</v>
      </c>
      <c r="AF98" s="85">
        <f t="shared" si="27"/>
        <v>1</v>
      </c>
      <c r="AG98" s="85">
        <f t="shared" si="27"/>
        <v>1</v>
      </c>
      <c r="AH98" s="85">
        <f t="shared" si="27"/>
        <v>1</v>
      </c>
      <c r="AI98" s="85">
        <f t="shared" si="27"/>
        <v>1</v>
      </c>
      <c r="AJ98" s="85">
        <f t="shared" si="27"/>
        <v>1</v>
      </c>
      <c r="AK98" s="85">
        <f t="shared" si="27"/>
        <v>1</v>
      </c>
      <c r="AL98" s="85">
        <f t="shared" ref="AL98:AM98" si="28">SUM(AL94:AL97)</f>
        <v>1</v>
      </c>
      <c r="AM98" s="85">
        <f t="shared" si="28"/>
        <v>1</v>
      </c>
    </row>
    <row r="99" spans="1:39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/>
      <c r="G99" s="86"/>
      <c r="H99" s="84">
        <v>0.16</v>
      </c>
      <c r="I99" s="84">
        <v>0.16</v>
      </c>
      <c r="J99" s="84">
        <v>0.16</v>
      </c>
      <c r="K99" s="84">
        <v>0.16</v>
      </c>
      <c r="L99" s="84">
        <v>0.16</v>
      </c>
      <c r="M99" s="84">
        <v>0.16</v>
      </c>
      <c r="N99" s="84">
        <v>0.16</v>
      </c>
      <c r="O99" s="84">
        <v>0.16</v>
      </c>
      <c r="P99" s="84">
        <v>0.16</v>
      </c>
      <c r="Q99" s="84">
        <v>0.16</v>
      </c>
      <c r="R99" s="84">
        <v>0.16</v>
      </c>
      <c r="S99" s="84">
        <v>0.16</v>
      </c>
      <c r="T99" s="84">
        <v>0.16</v>
      </c>
      <c r="U99" s="84">
        <v>0.16</v>
      </c>
      <c r="V99" s="84">
        <v>0.16</v>
      </c>
      <c r="W99" s="84">
        <v>0.16</v>
      </c>
      <c r="X99" s="84">
        <v>0.16</v>
      </c>
      <c r="Y99" s="84">
        <v>0.17</v>
      </c>
      <c r="Z99" s="84">
        <v>0.17</v>
      </c>
      <c r="AA99" s="84">
        <v>0.17</v>
      </c>
      <c r="AB99" s="84">
        <v>0.17</v>
      </c>
      <c r="AC99" s="84">
        <v>0.17</v>
      </c>
      <c r="AD99" s="84">
        <v>0.17</v>
      </c>
      <c r="AE99" s="84">
        <v>0.17</v>
      </c>
      <c r="AF99" s="84">
        <v>0.17</v>
      </c>
      <c r="AG99" s="84">
        <v>0.17</v>
      </c>
      <c r="AH99" s="84">
        <v>0.17</v>
      </c>
      <c r="AI99" s="84">
        <v>0.17</v>
      </c>
      <c r="AJ99" s="84">
        <v>0.16</v>
      </c>
      <c r="AK99" s="84">
        <v>0.16</v>
      </c>
      <c r="AL99" s="84">
        <v>0.16</v>
      </c>
      <c r="AM99" s="84">
        <v>0.16</v>
      </c>
    </row>
    <row r="100" spans="1:39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/>
      <c r="G100" s="86"/>
      <c r="H100" s="84">
        <v>0.16</v>
      </c>
      <c r="I100" s="84">
        <v>0.16</v>
      </c>
      <c r="J100" s="84">
        <v>0.16</v>
      </c>
      <c r="K100" s="84">
        <v>0.16</v>
      </c>
      <c r="L100" s="84">
        <v>0.16</v>
      </c>
      <c r="M100" s="84">
        <v>0.16</v>
      </c>
      <c r="N100" s="84">
        <v>0.16</v>
      </c>
      <c r="O100" s="84">
        <v>0.16</v>
      </c>
      <c r="P100" s="84">
        <v>0.16</v>
      </c>
      <c r="Q100" s="84">
        <v>0.16</v>
      </c>
      <c r="R100" s="84">
        <v>0.16</v>
      </c>
      <c r="S100" s="84">
        <v>0.16</v>
      </c>
      <c r="T100" s="84">
        <v>0.16</v>
      </c>
      <c r="U100" s="84">
        <v>0.16</v>
      </c>
      <c r="V100" s="84">
        <v>0.16</v>
      </c>
      <c r="W100" s="84">
        <v>0.16</v>
      </c>
      <c r="X100" s="84">
        <v>0.16</v>
      </c>
      <c r="Y100" s="84">
        <v>0.16</v>
      </c>
      <c r="Z100" s="84">
        <v>0.16</v>
      </c>
      <c r="AA100" s="84">
        <v>0.16</v>
      </c>
      <c r="AB100" s="84">
        <v>0.16</v>
      </c>
      <c r="AC100" s="84">
        <v>0.16666666666666666</v>
      </c>
      <c r="AD100" s="84">
        <v>0.16666666666666666</v>
      </c>
      <c r="AE100" s="84">
        <v>0.16666666666666666</v>
      </c>
      <c r="AF100" s="84">
        <v>0.16666666666666666</v>
      </c>
      <c r="AG100" s="84">
        <v>0.16666666666666666</v>
      </c>
      <c r="AH100" s="84">
        <v>0.16666666666666666</v>
      </c>
      <c r="AI100" s="84">
        <v>0.16666666666666666</v>
      </c>
      <c r="AJ100" s="84">
        <v>0.16</v>
      </c>
      <c r="AK100" s="84">
        <v>0.16</v>
      </c>
      <c r="AL100" s="84">
        <v>0.16</v>
      </c>
      <c r="AM100" s="84">
        <v>0.16</v>
      </c>
    </row>
    <row r="101" spans="1:39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/>
      <c r="G101" s="86"/>
      <c r="H101" s="84">
        <v>7.0121951219512202E-2</v>
      </c>
      <c r="I101" s="84">
        <v>7.0121951219512202E-2</v>
      </c>
      <c r="J101" s="84">
        <v>7.0121951219512202E-2</v>
      </c>
      <c r="K101" s="84">
        <v>7.0121951219512202E-2</v>
      </c>
      <c r="L101" s="84">
        <v>7.0121951219512202E-2</v>
      </c>
      <c r="M101" s="84">
        <v>7.0121951219512202E-2</v>
      </c>
      <c r="N101" s="84">
        <v>7.0121951219512202E-2</v>
      </c>
      <c r="O101" s="84">
        <v>7.0121951219512202E-2</v>
      </c>
      <c r="P101" s="84">
        <v>7.0121951219512202E-2</v>
      </c>
      <c r="Q101" s="84">
        <v>7.0121951219512202E-2</v>
      </c>
      <c r="R101" s="84">
        <v>7.0121951219512202E-2</v>
      </c>
      <c r="S101" s="84">
        <v>7.0121951219512202E-2</v>
      </c>
      <c r="T101" s="84">
        <v>7.0121951219512202E-2</v>
      </c>
      <c r="U101" s="84">
        <v>7.0121951219512202E-2</v>
      </c>
      <c r="V101" s="84">
        <v>7.0121951219512202E-2</v>
      </c>
      <c r="W101" s="84">
        <v>7.0121951219512202E-2</v>
      </c>
      <c r="X101" s="84">
        <v>7.0121951219512202E-2</v>
      </c>
      <c r="Y101" s="84">
        <v>7.6190476190476197E-2</v>
      </c>
      <c r="Z101" s="84">
        <v>7.6190476190476197E-2</v>
      </c>
      <c r="AA101" s="84">
        <v>7.6190476190476197E-2</v>
      </c>
      <c r="AB101" s="84">
        <v>7.6190476190476197E-2</v>
      </c>
      <c r="AC101" s="84">
        <v>8.3333333333333329E-2</v>
      </c>
      <c r="AD101" s="84">
        <v>8.3333333333333329E-2</v>
      </c>
      <c r="AE101" s="84">
        <v>8.3333333333333329E-2</v>
      </c>
      <c r="AF101" s="84">
        <v>8.3333333333333329E-2</v>
      </c>
      <c r="AG101" s="84">
        <v>8.3333333333333329E-2</v>
      </c>
      <c r="AH101" s="84">
        <v>8.3333333333333329E-2</v>
      </c>
      <c r="AI101" s="84">
        <v>8.3333333333333329E-2</v>
      </c>
      <c r="AJ101" s="84">
        <v>0.08</v>
      </c>
      <c r="AK101" s="84">
        <v>0.08</v>
      </c>
      <c r="AL101" s="84">
        <v>0.08</v>
      </c>
      <c r="AM101" s="84">
        <v>0.08</v>
      </c>
    </row>
    <row r="102" spans="1:39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/>
      <c r="G102" s="86"/>
      <c r="H102" s="84">
        <v>0.11890243902439024</v>
      </c>
      <c r="I102" s="84">
        <v>0.11890243902439024</v>
      </c>
      <c r="J102" s="84">
        <v>0.11890243902439024</v>
      </c>
      <c r="K102" s="84">
        <v>0.11890243902439024</v>
      </c>
      <c r="L102" s="84">
        <v>0.11890243902439024</v>
      </c>
      <c r="M102" s="84">
        <v>0.11890243902439024</v>
      </c>
      <c r="N102" s="84">
        <v>0.11890243902439024</v>
      </c>
      <c r="O102" s="84">
        <v>0.11890243902439024</v>
      </c>
      <c r="P102" s="84">
        <v>0.11890243902439024</v>
      </c>
      <c r="Q102" s="84">
        <v>0.11890243902439024</v>
      </c>
      <c r="R102" s="84">
        <v>0.11890243902439024</v>
      </c>
      <c r="S102" s="84">
        <v>0.11890243902439024</v>
      </c>
      <c r="T102" s="84">
        <v>0.11890243902439024</v>
      </c>
      <c r="U102" s="84">
        <v>0.11890243902439024</v>
      </c>
      <c r="V102" s="84">
        <v>0.11890243902439024</v>
      </c>
      <c r="W102" s="84">
        <v>0.11890243902439024</v>
      </c>
      <c r="X102" s="84">
        <v>0.11890243902439024</v>
      </c>
      <c r="Y102" s="84">
        <v>0.14285714285714285</v>
      </c>
      <c r="Z102" s="84">
        <v>0.14285714285714285</v>
      </c>
      <c r="AA102" s="84">
        <v>0.14285714285714285</v>
      </c>
      <c r="AB102" s="84">
        <v>0.14285714285714285</v>
      </c>
      <c r="AC102" s="84">
        <v>0.13636363636363635</v>
      </c>
      <c r="AD102" s="84">
        <v>0.13636363636363635</v>
      </c>
      <c r="AE102" s="84">
        <v>0.13636363636363635</v>
      </c>
      <c r="AF102" s="84">
        <v>0.13636363636363635</v>
      </c>
      <c r="AG102" s="84">
        <v>0.13636363636363635</v>
      </c>
      <c r="AH102" s="84">
        <v>0.13636363636363635</v>
      </c>
      <c r="AI102" s="84">
        <v>0.13636363636363635</v>
      </c>
      <c r="AJ102" s="84">
        <v>0.12</v>
      </c>
      <c r="AK102" s="84">
        <v>0.12</v>
      </c>
      <c r="AL102" s="84">
        <v>0.12</v>
      </c>
      <c r="AM102" s="84">
        <v>0.12</v>
      </c>
    </row>
    <row r="103" spans="1:39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/>
      <c r="G103" s="86"/>
      <c r="H103" s="84">
        <v>7.926829268292683E-2</v>
      </c>
      <c r="I103" s="84">
        <v>7.926829268292683E-2</v>
      </c>
      <c r="J103" s="84">
        <v>7.926829268292683E-2</v>
      </c>
      <c r="K103" s="84">
        <v>7.926829268292683E-2</v>
      </c>
      <c r="L103" s="84">
        <v>7.926829268292683E-2</v>
      </c>
      <c r="M103" s="84">
        <v>7.926829268292683E-2</v>
      </c>
      <c r="N103" s="84">
        <v>7.926829268292683E-2</v>
      </c>
      <c r="O103" s="84">
        <v>7.926829268292683E-2</v>
      </c>
      <c r="P103" s="84">
        <v>7.926829268292683E-2</v>
      </c>
      <c r="Q103" s="84">
        <v>7.926829268292683E-2</v>
      </c>
      <c r="R103" s="84">
        <v>7.926829268292683E-2</v>
      </c>
      <c r="S103" s="84">
        <v>7.926829268292683E-2</v>
      </c>
      <c r="T103" s="84">
        <v>7.926829268292683E-2</v>
      </c>
      <c r="U103" s="84">
        <v>7.926829268292683E-2</v>
      </c>
      <c r="V103" s="84">
        <v>7.926829268292683E-2</v>
      </c>
      <c r="W103" s="84">
        <v>7.926829268292683E-2</v>
      </c>
      <c r="X103" s="84">
        <v>7.926829268292683E-2</v>
      </c>
      <c r="Y103" s="84">
        <v>7.6190476190476197E-2</v>
      </c>
      <c r="Z103" s="84">
        <v>7.6190476190476197E-2</v>
      </c>
      <c r="AA103" s="84">
        <v>7.6190476190476197E-2</v>
      </c>
      <c r="AB103" s="84">
        <v>7.6190476190476197E-2</v>
      </c>
      <c r="AC103" s="84">
        <v>0.09</v>
      </c>
      <c r="AD103" s="84">
        <v>0.09</v>
      </c>
      <c r="AE103" s="84">
        <v>0.09</v>
      </c>
      <c r="AF103" s="84">
        <v>0.09</v>
      </c>
      <c r="AG103" s="84">
        <v>0.09</v>
      </c>
      <c r="AH103" s="84">
        <v>0.09</v>
      </c>
      <c r="AI103" s="84">
        <v>0.09</v>
      </c>
      <c r="AJ103" s="84">
        <v>0.09</v>
      </c>
      <c r="AK103" s="84">
        <v>0.09</v>
      </c>
      <c r="AL103" s="84">
        <v>0.09</v>
      </c>
      <c r="AM103" s="84">
        <v>0.09</v>
      </c>
    </row>
    <row r="104" spans="1:39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/>
      <c r="G104" s="86"/>
      <c r="H104" s="84">
        <v>0.1402439024390244</v>
      </c>
      <c r="I104" s="84">
        <v>0.1402439024390244</v>
      </c>
      <c r="J104" s="84">
        <v>0.1402439024390244</v>
      </c>
      <c r="K104" s="84">
        <v>0.1402439024390244</v>
      </c>
      <c r="L104" s="84">
        <v>0.1402439024390244</v>
      </c>
      <c r="M104" s="84">
        <v>0.1402439024390244</v>
      </c>
      <c r="N104" s="84">
        <v>0.1402439024390244</v>
      </c>
      <c r="O104" s="84">
        <v>0.1402439024390244</v>
      </c>
      <c r="P104" s="84">
        <v>0.1402439024390244</v>
      </c>
      <c r="Q104" s="84">
        <v>0.1402439024390244</v>
      </c>
      <c r="R104" s="84">
        <v>0.1402439024390244</v>
      </c>
      <c r="S104" s="84">
        <v>0.1402439024390244</v>
      </c>
      <c r="T104" s="84">
        <v>0.1402439024390244</v>
      </c>
      <c r="U104" s="84">
        <v>0.1402439024390244</v>
      </c>
      <c r="V104" s="84">
        <v>0.1402439024390244</v>
      </c>
      <c r="W104" s="84">
        <v>0.1402439024390244</v>
      </c>
      <c r="X104" s="84">
        <v>0.1402439024390244</v>
      </c>
      <c r="Y104" s="84">
        <v>0.13333333333333333</v>
      </c>
      <c r="Z104" s="84">
        <v>0.13333333333333333</v>
      </c>
      <c r="AA104" s="84">
        <v>0.13333333333333333</v>
      </c>
      <c r="AB104" s="84">
        <v>0.13333333333333333</v>
      </c>
      <c r="AC104" s="84">
        <v>0.12878787878787878</v>
      </c>
      <c r="AD104" s="84">
        <v>0.12878787878787878</v>
      </c>
      <c r="AE104" s="84">
        <v>0.12878787878787878</v>
      </c>
      <c r="AF104" s="84">
        <v>0.12878787878787878</v>
      </c>
      <c r="AG104" s="84">
        <v>0.12878787878787878</v>
      </c>
      <c r="AH104" s="84">
        <v>0.12878787878787878</v>
      </c>
      <c r="AI104" s="84">
        <v>0.12878787878787878</v>
      </c>
      <c r="AJ104" s="84">
        <v>0.13</v>
      </c>
      <c r="AK104" s="84">
        <v>0.13</v>
      </c>
      <c r="AL104" s="84">
        <v>0.13</v>
      </c>
      <c r="AM104" s="84">
        <v>0.13</v>
      </c>
    </row>
    <row r="105" spans="1:39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/>
      <c r="G105" s="86"/>
      <c r="H105" s="84">
        <v>0.16</v>
      </c>
      <c r="I105" s="84">
        <v>0.16</v>
      </c>
      <c r="J105" s="84">
        <v>0.16</v>
      </c>
      <c r="K105" s="84">
        <v>0.16</v>
      </c>
      <c r="L105" s="84">
        <v>0.16</v>
      </c>
      <c r="M105" s="84">
        <v>0.16</v>
      </c>
      <c r="N105" s="84">
        <v>0.16</v>
      </c>
      <c r="O105" s="84">
        <v>0.16</v>
      </c>
      <c r="P105" s="84">
        <v>0.16</v>
      </c>
      <c r="Q105" s="84">
        <v>0.16</v>
      </c>
      <c r="R105" s="84">
        <v>0.16</v>
      </c>
      <c r="S105" s="84">
        <v>0.16</v>
      </c>
      <c r="T105" s="84">
        <v>0.16</v>
      </c>
      <c r="U105" s="84">
        <v>0.16</v>
      </c>
      <c r="V105" s="84">
        <v>0.16</v>
      </c>
      <c r="W105" s="84">
        <v>0.16</v>
      </c>
      <c r="X105" s="84">
        <v>0.16</v>
      </c>
      <c r="Y105" s="84">
        <v>0.15238095238095239</v>
      </c>
      <c r="Z105" s="84">
        <v>0.15238095238095239</v>
      </c>
      <c r="AA105" s="84">
        <v>0.15238095238095239</v>
      </c>
      <c r="AB105" s="84">
        <v>0.15238095238095239</v>
      </c>
      <c r="AC105" s="84">
        <v>0.15151515151515152</v>
      </c>
      <c r="AD105" s="84">
        <v>0.15151515151515152</v>
      </c>
      <c r="AE105" s="84">
        <v>0.15151515151515152</v>
      </c>
      <c r="AF105" s="84">
        <v>0.15151515151515152</v>
      </c>
      <c r="AG105" s="84">
        <v>0.15151515151515152</v>
      </c>
      <c r="AH105" s="84">
        <v>0.15151515151515152</v>
      </c>
      <c r="AI105" s="84">
        <v>0.15151515151515152</v>
      </c>
      <c r="AJ105" s="84">
        <v>0.16</v>
      </c>
      <c r="AK105" s="84">
        <v>0.16</v>
      </c>
      <c r="AL105" s="84">
        <v>0.16</v>
      </c>
      <c r="AM105" s="84">
        <v>0.16</v>
      </c>
    </row>
    <row r="106" spans="1:39">
      <c r="A106" s="69" t="s">
        <v>36</v>
      </c>
      <c r="B106" s="58" t="s">
        <v>136</v>
      </c>
      <c r="C106" s="59" t="s">
        <v>137</v>
      </c>
      <c r="D106" s="60" t="s">
        <v>169</v>
      </c>
      <c r="E106" s="70" t="s">
        <v>170</v>
      </c>
      <c r="F106" s="21"/>
      <c r="G106" s="86"/>
      <c r="H106" s="84">
        <v>0.11</v>
      </c>
      <c r="I106" s="84">
        <v>0.11</v>
      </c>
      <c r="J106" s="84">
        <v>0.11</v>
      </c>
      <c r="K106" s="84">
        <v>0.11</v>
      </c>
      <c r="L106" s="84">
        <v>0.11</v>
      </c>
      <c r="M106" s="84">
        <v>0.11</v>
      </c>
      <c r="N106" s="84">
        <v>0.11</v>
      </c>
      <c r="O106" s="84">
        <v>0.11</v>
      </c>
      <c r="P106" s="84">
        <v>0.11</v>
      </c>
      <c r="Q106" s="84">
        <v>0.11</v>
      </c>
      <c r="R106" s="84">
        <v>0.11</v>
      </c>
      <c r="S106" s="84">
        <v>0.11</v>
      </c>
      <c r="T106" s="84">
        <v>0.11</v>
      </c>
      <c r="U106" s="84">
        <v>0.11</v>
      </c>
      <c r="V106" s="84">
        <v>0.11</v>
      </c>
      <c r="W106" s="84">
        <v>0.11</v>
      </c>
      <c r="X106" s="84">
        <v>0.11</v>
      </c>
      <c r="Y106" s="84">
        <v>0.09</v>
      </c>
      <c r="Z106" s="84">
        <v>0.09</v>
      </c>
      <c r="AA106" s="84">
        <v>0.09</v>
      </c>
      <c r="AB106" s="84">
        <v>0.09</v>
      </c>
      <c r="AC106" s="84">
        <v>6.8181818181818177E-2</v>
      </c>
      <c r="AD106" s="84">
        <v>6.8181818181818177E-2</v>
      </c>
      <c r="AE106" s="84">
        <v>6.8181818181818177E-2</v>
      </c>
      <c r="AF106" s="84">
        <v>6.8181818181818177E-2</v>
      </c>
      <c r="AG106" s="84">
        <v>6.8181818181818177E-2</v>
      </c>
      <c r="AH106" s="84">
        <v>6.8181818181818177E-2</v>
      </c>
      <c r="AI106" s="84">
        <v>6.8181818181818177E-2</v>
      </c>
      <c r="AJ106" s="84">
        <v>0.1</v>
      </c>
      <c r="AK106" s="84">
        <v>0.1</v>
      </c>
      <c r="AL106" s="84">
        <v>0.1</v>
      </c>
      <c r="AM106" s="84">
        <v>0.1</v>
      </c>
    </row>
    <row r="107" spans="1:39" s="29" customFormat="1">
      <c r="H107" s="87">
        <f>SUM(H99:H106)</f>
        <v>0.99853658536585366</v>
      </c>
      <c r="I107" s="87">
        <f t="shared" ref="I107:AK107" si="29">SUM(I99:I106)</f>
        <v>0.99853658536585366</v>
      </c>
      <c r="J107" s="87">
        <f t="shared" si="29"/>
        <v>0.99853658536585366</v>
      </c>
      <c r="K107" s="87">
        <f t="shared" si="29"/>
        <v>0.99853658536585366</v>
      </c>
      <c r="L107" s="87">
        <f t="shared" si="29"/>
        <v>0.99853658536585366</v>
      </c>
      <c r="M107" s="87">
        <f t="shared" si="29"/>
        <v>0.99853658536585366</v>
      </c>
      <c r="N107" s="87">
        <f t="shared" si="29"/>
        <v>0.99853658536585366</v>
      </c>
      <c r="O107" s="87">
        <f t="shared" si="29"/>
        <v>0.99853658536585366</v>
      </c>
      <c r="P107" s="87">
        <f t="shared" si="29"/>
        <v>0.99853658536585366</v>
      </c>
      <c r="Q107" s="87">
        <f t="shared" si="29"/>
        <v>0.99853658536585366</v>
      </c>
      <c r="R107" s="87">
        <f t="shared" si="29"/>
        <v>0.99853658536585366</v>
      </c>
      <c r="S107" s="87">
        <f t="shared" si="29"/>
        <v>0.99853658536585366</v>
      </c>
      <c r="T107" s="87">
        <f t="shared" si="29"/>
        <v>0.99853658536585366</v>
      </c>
      <c r="U107" s="87">
        <f t="shared" si="29"/>
        <v>0.99853658536585366</v>
      </c>
      <c r="V107" s="87">
        <f t="shared" si="29"/>
        <v>0.99853658536585366</v>
      </c>
      <c r="W107" s="87">
        <f t="shared" si="29"/>
        <v>0.99853658536585366</v>
      </c>
      <c r="X107" s="87">
        <f t="shared" si="29"/>
        <v>0.99853658536585366</v>
      </c>
      <c r="Y107" s="87">
        <f t="shared" si="29"/>
        <v>1.0009523809523808</v>
      </c>
      <c r="Z107" s="87">
        <f t="shared" si="29"/>
        <v>1.0009523809523808</v>
      </c>
      <c r="AA107" s="87">
        <f t="shared" si="29"/>
        <v>1.0009523809523808</v>
      </c>
      <c r="AB107" s="87">
        <f t="shared" si="29"/>
        <v>1.0009523809523808</v>
      </c>
      <c r="AC107" s="87">
        <f t="shared" si="29"/>
        <v>0.99484848484848487</v>
      </c>
      <c r="AD107" s="87">
        <f t="shared" si="29"/>
        <v>0.99484848484848487</v>
      </c>
      <c r="AE107" s="87">
        <f t="shared" si="29"/>
        <v>0.99484848484848487</v>
      </c>
      <c r="AF107" s="87">
        <f t="shared" si="29"/>
        <v>0.99484848484848487</v>
      </c>
      <c r="AG107" s="87">
        <f t="shared" si="29"/>
        <v>0.99484848484848487</v>
      </c>
      <c r="AH107" s="87">
        <f t="shared" si="29"/>
        <v>0.99484848484848487</v>
      </c>
      <c r="AI107" s="87">
        <f t="shared" si="29"/>
        <v>0.99484848484848487</v>
      </c>
      <c r="AJ107" s="87">
        <f t="shared" si="29"/>
        <v>1</v>
      </c>
      <c r="AK107" s="87">
        <f t="shared" si="29"/>
        <v>1</v>
      </c>
      <c r="AL107" s="87">
        <f t="shared" ref="AL107:AM107" si="30">SUM(AL99:AL106)</f>
        <v>1</v>
      </c>
      <c r="AM107" s="87">
        <f t="shared" si="30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6" priority="17"/>
  </conditionalFormatting>
  <conditionalFormatting sqref="G21:G33">
    <cfRule type="cellIs" dxfId="15" priority="5" operator="lessThan">
      <formula>-1</formula>
    </cfRule>
  </conditionalFormatting>
  <conditionalFormatting sqref="D3:D17">
    <cfRule type="duplicateValues" dxfId="14" priority="15"/>
  </conditionalFormatting>
  <conditionalFormatting sqref="D28:D33">
    <cfRule type="duplicateValues" dxfId="13" priority="8"/>
    <cfRule type="duplicateValues" dxfId="12" priority="9"/>
  </conditionalFormatting>
  <conditionalFormatting sqref="D22:D27">
    <cfRule type="duplicateValues" dxfId="11" priority="6"/>
    <cfRule type="duplicateValues" dxfId="10" priority="7"/>
  </conditionalFormatting>
  <conditionalFormatting sqref="D21">
    <cfRule type="duplicateValues" dxfId="9" priority="10"/>
    <cfRule type="duplicateValues" dxfId="8" priority="11"/>
  </conditionalFormatting>
  <conditionalFormatting sqref="D28:E33">
    <cfRule type="duplicateValues" dxfId="7" priority="12"/>
  </conditionalFormatting>
  <conditionalFormatting sqref="D22:E27">
    <cfRule type="duplicateValues" dxfId="6" priority="13"/>
  </conditionalFormatting>
  <conditionalFormatting sqref="D21:E21">
    <cfRule type="duplicateValues" dxfId="5" priority="14"/>
  </conditionalFormatting>
  <conditionalFormatting sqref="G18:G20">
    <cfRule type="cellIs" dxfId="4" priority="1" operator="lessThan">
      <formula>-1</formula>
    </cfRule>
  </conditionalFormatting>
  <conditionalFormatting sqref="D18:D20">
    <cfRule type="duplicateValues" dxfId="3" priority="2"/>
    <cfRule type="duplicateValues" dxfId="2" priority="3"/>
  </conditionalFormatting>
  <conditionalFormatting sqref="D18:E20">
    <cfRule type="duplicateValues" dxfId="1" priority="4"/>
  </conditionalFormatting>
  <conditionalFormatting sqref="D34:E88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2020-12-21T15:31:43Z</dcterms:modified>
</cp:coreProperties>
</file>