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<sst xmlns="http://schemas.openxmlformats.org/spreadsheetml/2006/main" count="441" uniqueCount="206">
  <si>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</si>
  <si>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</si>
  <si>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</si>
  <si>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</si>
  <si>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</si>
  <si>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</si>
  <si>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</si>
  <si>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</si>
  <si>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</si>
  <si>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</si>
  <si>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</si>
  <si>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</si>
  <si>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</si>
  <si>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</si>
  <si>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</si>
  <si>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</si>
  <si>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</si>
  <si>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</si>
  <si>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</si>
  <si>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</si>
  <si>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</si>
  <si>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</si>
  <si>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</si>
  <si>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</si>
  <si>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</si>
  <si>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</si>
  <si>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</si>
  <si>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</si>
  <si>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</si>
  <si>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</si>
  <si>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</si>
  <si>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</si>
  <si>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</si>
  <si>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</si>
  <si>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</si>
  <si>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</si>
  <si>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</si>
  <si>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</si>
  <si>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</si>
  <si>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</si>
  <si>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</si>
  <si>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</si>
  <si>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</si>
  <si>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</si>
  <si>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</si>
  <si>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</si>
  <si>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</si>
  <si>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</si>
  <si>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</si>
  <si>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</si>
  <si>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</si>
  <si>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</si>
  <si>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</si>
  <si>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</si>
  <si>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</si>
  <si>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</si>
  <si>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</si>
  <si>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</si>
  <si>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</si>
  <si>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</si>
  <si>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</si>
  <si>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</si>
  <si>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</si>
  <si>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</si>
  <si>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</si>
  <si>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</si>
  <si>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</si>
  <si>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</si>
  <si>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</si>
  <si>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</si>
  <si>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</si>
  <si>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</si>
  <si>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</si>
  <si>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</si>
  <si>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</si>
  <si>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</si>
  <si>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</si>
  <si>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</si>
  <si>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</si>
  <si>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</si>
  <si>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</si>
  <si>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</si>
  <si>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</si>
  <si>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</si>
  <si>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</si>
  <si>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</si>
  <si>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</si>
  <si>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</si>
  <si>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</si>
  <si>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</si>
  <si>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</si>
  <si>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</si>
  <si>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</si>
  <si>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</si>
  <si>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</si>
  <si>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</si>
  <si>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</si>
  <si>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</si>
  <si>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</si>
  <si>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</si>
  <si>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</si>
  <si>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</si>
  <si>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</si>
  <si>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</si>
  <si>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</si>
  <si>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</si>
  <si>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</si>
  <si>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</si>
  <si>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</si>
  <si>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</si>
  <si>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</si>
  <si>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</si>
  <si>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</si>
  <si>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</si>
  <si>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</si>
  <si>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</si>
  <si>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</si>
  <si>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</si>
  <si>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</si>
  <si>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</si>
  <si>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</si>
  <si>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</si>
  <si>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</si>
  <si>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</si>
  <si>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</si>
  <si>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</si>
  <si>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</si>
  <si>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</si>
  <si>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</si>
  <si>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</si>
  <si>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</si>
  <si>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</si>
  <si>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</si>
  <si>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</si>
  <si>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</si>
  <si>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</si>
  <si>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</si>
  <si>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</si>
  <si>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</si>
  <si>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</si>
  <si>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</si>
  <si>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</si>
  <si>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</si>
  <si>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</si>
  <si>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</si>
  <si>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</si>
  <si>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</si>
  <si>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</si>
  <si>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</si>
  <si>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</si>
  <si>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</si>
  <si>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</si>
  <si>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</si>
  <si>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</si>
  <si>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</si>
  <si>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</si>
  <si>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</si>
  <si>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</si>
  <si>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</si>
  <si>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</si>
  <si>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</si>
  <si>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</si>
  <si>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</si>
  <si>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</si>
  <si>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</si>
  <si>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</si>
  <si>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</si>
  <si>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</si>
  <si>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</si>
  <si>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</si>
  <si>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</si>
  <si>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</si>
  <si>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</si>
  <si>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</si>
  <si>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</si>
  <si>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</si>
  <si>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</si>
  <si>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</si>
  <si>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</si>
  <si>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</si>
  <si>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</si>
  <si>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</si>
  <si>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</si>
  <si>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</si>
  <si>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</si>
  <si>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</si>
  <si>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</si>
  <si>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</si>
  <si>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</si>
  <si>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</si>
  <si>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</si>
  <si>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</si>
  <si>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</si>
  <si>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</si>
  <si>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</si>
  <si>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</si>
  <si>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</si>
  <si>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</si>
  <si>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Shohel Store</t>
  </si>
  <si>
    <t>07.11.2020</t>
  </si>
  <si>
    <t>ST Mob</t>
  </si>
  <si>
    <t>A.M Computer</t>
  </si>
  <si>
    <t>08.11.2020</t>
  </si>
  <si>
    <t>Date: 08.11.2020</t>
  </si>
  <si>
    <t>Ma MoB Nal</t>
  </si>
  <si>
    <t xml:space="preserve">Jamil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</si>
</sst>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6" sqref="G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199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202</v>
      </c>
      <c r="C13" s="39">
        <v>990000</v>
      </c>
      <c r="D13" s="288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2386844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2386844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2386844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2386844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2386844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2386844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2386844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2386844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2386844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2386844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2386844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2386844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2386844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2386844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2386844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2386844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2386844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2386844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2386844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2386844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2386844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2386844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2386844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2386844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2386844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2386844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2386844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2386844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2386844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2386844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2386844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2386844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2386844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2386844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2386844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2386844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2386844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2386844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2386844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2386844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2386844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2386844</v>
      </c>
      <c r="F55" s="31"/>
      <c r="G55" s="2"/>
    </row>
    <row r="56" spans="2:8">
      <c r="B56" s="40"/>
      <c r="C56" s="39"/>
      <c r="D56" s="39"/>
      <c r="E56" s="41">
        <f t="shared" si="1"/>
        <v>2386844</v>
      </c>
      <c r="F56" s="31"/>
      <c r="G56" s="2"/>
    </row>
    <row r="57" spans="2:8">
      <c r="B57" s="40"/>
      <c r="C57" s="39"/>
      <c r="D57" s="39"/>
      <c r="E57" s="41">
        <f t="shared" si="1"/>
        <v>2386844</v>
      </c>
      <c r="F57" s="31"/>
      <c r="G57" s="2"/>
    </row>
    <row r="58" spans="2:8">
      <c r="B58" s="40"/>
      <c r="C58" s="39"/>
      <c r="D58" s="39"/>
      <c r="E58" s="41">
        <f t="shared" si="1"/>
        <v>2386844</v>
      </c>
      <c r="F58" s="31"/>
      <c r="G58" s="2"/>
    </row>
    <row r="59" spans="2:8">
      <c r="B59" s="40"/>
      <c r="C59" s="39"/>
      <c r="D59" s="39"/>
      <c r="E59" s="41">
        <f t="shared" si="1"/>
        <v>2386844</v>
      </c>
      <c r="F59" s="31"/>
      <c r="G59" s="2"/>
    </row>
    <row r="60" spans="2:8">
      <c r="B60" s="40"/>
      <c r="C60" s="39"/>
      <c r="D60" s="39"/>
      <c r="E60" s="41">
        <f t="shared" si="1"/>
        <v>2386844</v>
      </c>
      <c r="F60" s="31"/>
      <c r="G60" s="2"/>
    </row>
    <row r="61" spans="2:8">
      <c r="B61" s="40"/>
      <c r="C61" s="39"/>
      <c r="D61" s="39"/>
      <c r="E61" s="41">
        <f t="shared" si="1"/>
        <v>2386844</v>
      </c>
      <c r="F61" s="31"/>
      <c r="G61" s="2"/>
    </row>
    <row r="62" spans="2:8">
      <c r="B62" s="40"/>
      <c r="C62" s="39"/>
      <c r="D62" s="39"/>
      <c r="E62" s="41">
        <f t="shared" si="1"/>
        <v>2386844</v>
      </c>
      <c r="F62" s="31"/>
      <c r="G62" s="2"/>
    </row>
    <row r="63" spans="2:8">
      <c r="B63" s="40"/>
      <c r="C63" s="39"/>
      <c r="D63" s="39"/>
      <c r="E63" s="41">
        <f t="shared" si="1"/>
        <v>2386844</v>
      </c>
      <c r="F63" s="31"/>
      <c r="G63" s="2"/>
    </row>
    <row r="64" spans="2:8">
      <c r="B64" s="40"/>
      <c r="C64" s="39"/>
      <c r="D64" s="39"/>
      <c r="E64" s="41">
        <f t="shared" si="1"/>
        <v>2386844</v>
      </c>
      <c r="F64" s="31"/>
      <c r="G64" s="2"/>
    </row>
    <row r="65" spans="2:7">
      <c r="B65" s="40"/>
      <c r="C65" s="39"/>
      <c r="D65" s="39"/>
      <c r="E65" s="41">
        <f t="shared" si="1"/>
        <v>2386844</v>
      </c>
      <c r="F65" s="31"/>
      <c r="G65" s="2"/>
    </row>
    <row r="66" spans="2:7">
      <c r="B66" s="40"/>
      <c r="C66" s="39"/>
      <c r="D66" s="39"/>
      <c r="E66" s="41">
        <f t="shared" si="1"/>
        <v>2386844</v>
      </c>
      <c r="F66" s="31"/>
      <c r="G66" s="2"/>
    </row>
    <row r="67" spans="2:7">
      <c r="B67" s="40"/>
      <c r="C67" s="39"/>
      <c r="D67" s="39"/>
      <c r="E67" s="41">
        <f t="shared" si="1"/>
        <v>2386844</v>
      </c>
      <c r="F67" s="31"/>
      <c r="G67" s="2"/>
    </row>
    <row r="68" spans="2:7">
      <c r="B68" s="40"/>
      <c r="C68" s="39"/>
      <c r="D68" s="39"/>
      <c r="E68" s="41">
        <f t="shared" si="1"/>
        <v>2386844</v>
      </c>
      <c r="F68" s="31"/>
      <c r="G68" s="2"/>
    </row>
    <row r="69" spans="2:7">
      <c r="B69" s="40"/>
      <c r="C69" s="39"/>
      <c r="D69" s="39"/>
      <c r="E69" s="41">
        <f t="shared" si="1"/>
        <v>2386844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2386844</v>
      </c>
      <c r="F70" s="31"/>
      <c r="G70" s="2"/>
    </row>
    <row r="71" spans="2:7">
      <c r="B71" s="40"/>
      <c r="C71" s="39"/>
      <c r="D71" s="39"/>
      <c r="E71" s="41">
        <f t="shared" si="2"/>
        <v>2386844</v>
      </c>
      <c r="F71" s="31"/>
      <c r="G71" s="2"/>
    </row>
    <row r="72" spans="2:7">
      <c r="B72" s="40"/>
      <c r="C72" s="39"/>
      <c r="D72" s="39"/>
      <c r="E72" s="41">
        <f t="shared" si="2"/>
        <v>2386844</v>
      </c>
      <c r="F72" s="31"/>
      <c r="G72" s="2"/>
    </row>
    <row r="73" spans="2:7">
      <c r="B73" s="40"/>
      <c r="C73" s="39"/>
      <c r="D73" s="39"/>
      <c r="E73" s="41">
        <f t="shared" si="2"/>
        <v>2386844</v>
      </c>
      <c r="F73" s="31"/>
      <c r="G73" s="2"/>
    </row>
    <row r="74" spans="2:7">
      <c r="B74" s="40"/>
      <c r="C74" s="39"/>
      <c r="D74" s="39"/>
      <c r="E74" s="41">
        <f t="shared" si="2"/>
        <v>2386844</v>
      </c>
      <c r="F74" s="31"/>
      <c r="G74" s="2"/>
    </row>
    <row r="75" spans="2:7">
      <c r="B75" s="40"/>
      <c r="C75" s="39"/>
      <c r="D75" s="39"/>
      <c r="E75" s="41">
        <f t="shared" si="2"/>
        <v>2386844</v>
      </c>
      <c r="F75" s="33"/>
      <c r="G75" s="2"/>
    </row>
    <row r="76" spans="2:7">
      <c r="B76" s="40"/>
      <c r="C76" s="39"/>
      <c r="D76" s="39"/>
      <c r="E76" s="41">
        <f t="shared" si="2"/>
        <v>2386844</v>
      </c>
      <c r="F76" s="31"/>
      <c r="G76" s="2"/>
    </row>
    <row r="77" spans="2:7">
      <c r="B77" s="40"/>
      <c r="C77" s="39"/>
      <c r="D77" s="39"/>
      <c r="E77" s="41">
        <f t="shared" si="2"/>
        <v>2386844</v>
      </c>
      <c r="F77" s="31"/>
      <c r="G77" s="2"/>
    </row>
    <row r="78" spans="2:7">
      <c r="B78" s="40"/>
      <c r="C78" s="39"/>
      <c r="D78" s="39"/>
      <c r="E78" s="41">
        <f t="shared" si="2"/>
        <v>2386844</v>
      </c>
      <c r="F78" s="31"/>
      <c r="G78" s="2"/>
    </row>
    <row r="79" spans="2:7">
      <c r="B79" s="40"/>
      <c r="C79" s="39"/>
      <c r="D79" s="39"/>
      <c r="E79" s="41">
        <f t="shared" si="2"/>
        <v>2386844</v>
      </c>
      <c r="F79" s="31"/>
      <c r="G79" s="2"/>
    </row>
    <row r="80" spans="2:7">
      <c r="B80" s="40"/>
      <c r="C80" s="39"/>
      <c r="D80" s="39"/>
      <c r="E80" s="41">
        <f t="shared" si="2"/>
        <v>2386844</v>
      </c>
      <c r="F80" s="31"/>
      <c r="G80" s="2"/>
    </row>
    <row r="81" spans="2:7">
      <c r="B81" s="40"/>
      <c r="C81" s="39"/>
      <c r="D81" s="39"/>
      <c r="E81" s="41">
        <f t="shared" si="2"/>
        <v>2386844</v>
      </c>
      <c r="F81" s="31"/>
      <c r="G81" s="2"/>
    </row>
    <row r="82" spans="2:7">
      <c r="B82" s="40"/>
      <c r="C82" s="39"/>
      <c r="D82" s="39"/>
      <c r="E82" s="41">
        <f t="shared" si="2"/>
        <v>2386844</v>
      </c>
      <c r="F82" s="31"/>
      <c r="G82" s="2"/>
    </row>
    <row r="83" spans="2:7">
      <c r="B83" s="45"/>
      <c r="C83" s="41">
        <f>SUM(C5:C72)</f>
        <v>4286844</v>
      </c>
      <c r="D83" s="41">
        <f>SUM(D5:D77)</f>
        <v>1900000</v>
      </c>
      <c r="E83" s="66">
        <f>E71+C83-D83</f>
        <v>4773688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B22" sqref="B2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203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2461784.9939999999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81720.120000000024</v>
      </c>
      <c r="C5" s="71"/>
      <c r="D5" s="68" t="s">
        <v>23</v>
      </c>
      <c r="E5" s="72">
        <v>2386844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8582461.1199999992</v>
      </c>
      <c r="C6" s="68"/>
      <c r="D6" s="68" t="s">
        <v>28</v>
      </c>
      <c r="E6" s="287">
        <v>314480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2413282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16335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65385.120000000024</v>
      </c>
      <c r="C10" s="70"/>
      <c r="D10" s="68" t="s">
        <v>29</v>
      </c>
      <c r="E10" s="73">
        <v>852276.12599999923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8516126.1199999992</v>
      </c>
      <c r="C13" s="70"/>
      <c r="D13" s="70" t="s">
        <v>7</v>
      </c>
      <c r="E13" s="73">
        <f>E4+E5+E6+E7+E8+E9+E10</f>
        <v>8516126.1199999992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398661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71" zoomScale="120" zoomScaleNormal="120" workbookViewId="0">
      <selection activeCell="H81" sqref="H81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199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 t="s">
        <v>202</v>
      </c>
      <c r="B11" s="113">
        <v>335890</v>
      </c>
      <c r="C11" s="113">
        <v>314460</v>
      </c>
      <c r="D11" s="113">
        <v>2270</v>
      </c>
      <c r="E11" s="113">
        <f t="shared" si="0"/>
        <v>316730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3396980</v>
      </c>
      <c r="C33" s="113">
        <f>SUM(C5:C32)</f>
        <v>3566755</v>
      </c>
      <c r="D33" s="113">
        <f>SUM(D5:D32)</f>
        <v>16020</v>
      </c>
      <c r="E33" s="113">
        <f>SUM(E5:E32)</f>
        <v>3582775</v>
      </c>
      <c r="F33" s="121">
        <f>B33-E33</f>
        <v>-185795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20100</v>
      </c>
      <c r="D43" s="106" t="s">
        <v>182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213875</v>
      </c>
      <c r="D48" s="180" t="s">
        <v>197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197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69345</v>
      </c>
      <c r="D51" s="186" t="s">
        <v>202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398001</v>
      </c>
      <c r="D53" s="189" t="s">
        <v>202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190170</v>
      </c>
      <c r="D54" s="178" t="s">
        <v>199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 t="s">
        <v>204</v>
      </c>
      <c r="B55" s="183"/>
      <c r="C55" s="182">
        <v>7000</v>
      </c>
      <c r="D55" s="189" t="s">
        <v>202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198</v>
      </c>
      <c r="B57" s="110"/>
      <c r="C57" s="182">
        <v>15000</v>
      </c>
      <c r="D57" s="186" t="s">
        <v>202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8000</v>
      </c>
      <c r="D61" s="189" t="s">
        <v>202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19000</v>
      </c>
      <c r="D73" s="186" t="s">
        <v>199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9630</v>
      </c>
      <c r="D74" s="186" t="s">
        <v>202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3770</v>
      </c>
      <c r="D80" s="186" t="s">
        <v>194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48755</v>
      </c>
      <c r="D84" s="186" t="s">
        <v>202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9500</v>
      </c>
      <c r="D85" s="186" t="s">
        <v>199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200</v>
      </c>
      <c r="B90" s="183"/>
      <c r="C90" s="182">
        <v>1840</v>
      </c>
      <c r="D90" s="183" t="s">
        <v>199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 t="s">
        <v>201</v>
      </c>
      <c r="B91" s="183"/>
      <c r="C91" s="182">
        <v>2760</v>
      </c>
      <c r="D91" s="183" t="s">
        <v>199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 t="s">
        <v>161</v>
      </c>
      <c r="B93" s="183"/>
      <c r="C93" s="182">
        <v>9390</v>
      </c>
      <c r="D93" s="183" t="s">
        <v>202</v>
      </c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205</v>
      </c>
      <c r="B110" s="183"/>
      <c r="C110" s="182">
        <v>5000</v>
      </c>
      <c r="D110" s="183" t="s">
        <v>202</v>
      </c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2413282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2413282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9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35" customFormat="1" ht="18">
      <c r="A2" s="335" t="s">
        <v>117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3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36" customFormat="1" ht="16.5" thickBot="1">
      <c r="A4" s="337" t="s">
        <v>189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19"/>
      <c r="V4" s="8"/>
      <c r="W4" s="8"/>
      <c r="X4" s="8"/>
      <c r="Y4" s="8"/>
      <c r="Z4" s="29"/>
    </row>
    <row r="5" spans="1:26" s="238" customFormat="1">
      <c r="A5" s="340" t="s">
        <v>118</v>
      </c>
      <c r="B5" s="342" t="s">
        <v>119</v>
      </c>
      <c r="C5" s="328" t="s">
        <v>120</v>
      </c>
      <c r="D5" s="328" t="s">
        <v>121</v>
      </c>
      <c r="E5" s="328" t="s">
        <v>122</v>
      </c>
      <c r="F5" s="328" t="s">
        <v>123</v>
      </c>
      <c r="G5" s="328" t="s">
        <v>124</v>
      </c>
      <c r="H5" s="328" t="s">
        <v>125</v>
      </c>
      <c r="I5" s="328" t="s">
        <v>166</v>
      </c>
      <c r="J5" s="328" t="s">
        <v>126</v>
      </c>
      <c r="K5" s="328" t="s">
        <v>127</v>
      </c>
      <c r="L5" s="328" t="s">
        <v>128</v>
      </c>
      <c r="M5" s="328" t="s">
        <v>129</v>
      </c>
      <c r="N5" s="328" t="s">
        <v>130</v>
      </c>
      <c r="O5" s="330" t="s">
        <v>131</v>
      </c>
      <c r="P5" s="332" t="s">
        <v>132</v>
      </c>
      <c r="Q5" s="326" t="s">
        <v>31</v>
      </c>
      <c r="R5" s="344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202</v>
      </c>
      <c r="B13" s="254">
        <v>600</v>
      </c>
      <c r="C13" s="247"/>
      <c r="D13" s="255"/>
      <c r="E13" s="255">
        <v>380</v>
      </c>
      <c r="F13" s="255">
        <v>400</v>
      </c>
      <c r="G13" s="255">
        <v>210</v>
      </c>
      <c r="H13" s="255">
        <v>180</v>
      </c>
      <c r="I13" s="255"/>
      <c r="J13" s="255">
        <v>20</v>
      </c>
      <c r="K13" s="255">
        <v>480</v>
      </c>
      <c r="L13" s="255"/>
      <c r="M13" s="255"/>
      <c r="N13" s="291"/>
      <c r="O13" s="255"/>
      <c r="P13" s="255"/>
      <c r="Q13" s="255"/>
      <c r="R13" s="257"/>
      <c r="S13" s="251">
        <f t="shared" si="0"/>
        <v>2270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6500</v>
      </c>
      <c r="C38" s="273">
        <f t="shared" ref="C38:R38" si="1">SUM(C7:C37)</f>
        <v>2000</v>
      </c>
      <c r="D38" s="273">
        <f t="shared" si="1"/>
        <v>115</v>
      </c>
      <c r="E38" s="273">
        <f t="shared" si="1"/>
        <v>720</v>
      </c>
      <c r="F38" s="273">
        <f t="shared" si="1"/>
        <v>490</v>
      </c>
      <c r="G38" s="273">
        <f>SUM(G7:G37)</f>
        <v>2490</v>
      </c>
      <c r="H38" s="273">
        <f t="shared" si="1"/>
        <v>380</v>
      </c>
      <c r="I38" s="273">
        <f t="shared" si="1"/>
        <v>0</v>
      </c>
      <c r="J38" s="273">
        <f t="shared" si="1"/>
        <v>160</v>
      </c>
      <c r="K38" s="273">
        <f t="shared" si="1"/>
        <v>3360</v>
      </c>
      <c r="L38" s="273">
        <f t="shared" si="1"/>
        <v>0</v>
      </c>
      <c r="M38" s="273">
        <f t="shared" si="1"/>
        <v>0</v>
      </c>
      <c r="N38" s="294">
        <f t="shared" si="1"/>
        <v>120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16335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2020-11-08T14:01:57Z</dcterms:modified>
</cp:coreProperties>
</file>