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<sst xmlns="http://schemas.openxmlformats.org/spreadsheetml/2006/main" count="447" uniqueCount="218">
  <si>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</si>
  <si>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</si>
  <si>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</si>
  <si>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</si>
  <si>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</si>
  <si>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</si>
  <si>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</si>
  <si>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</si>
  <si>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</si>
  <si>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</si>
  <si>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</si>
  <si>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</si>
  <si>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</si>
  <si>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</si>
  <si>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</si>
  <si>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</si>
  <si>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</si>
  <si>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</si>
  <si>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</si>
  <si>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</si>
  <si>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</si>
  <si>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</si>
  <si>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</si>
  <si>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</si>
  <si>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</si>
  <si>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</si>
  <si>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</si>
  <si>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</si>
  <si>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</si>
  <si>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</si>
  <si>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</si>
  <si>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</si>
  <si>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</si>
  <si>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</si>
  <si>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</si>
  <si>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</si>
  <si>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</si>
  <si>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</si>
  <si>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</si>
  <si>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</si>
  <si>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</si>
  <si>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</si>
  <si>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</si>
  <si>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</si>
  <si>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</si>
  <si>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</si>
  <si>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</si>
  <si>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</si>
  <si>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</si>
  <si>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</si>
  <si>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</si>
  <si>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</si>
  <si>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</si>
  <si>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</si>
  <si>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</si>
  <si>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</si>
  <si>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</si>
  <si>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</si>
  <si>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</si>
  <si>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</si>
  <si>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</si>
  <si>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</si>
  <si>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</si>
  <si>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</si>
  <si>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</si>
  <si>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</si>
  <si>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</si>
  <si>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</si>
  <si>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</si>
  <si>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</si>
  <si>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</si>
  <si>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</si>
  <si>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</si>
  <si>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</si>
  <si>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</si>
  <si>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</si>
  <si>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</si>
  <si>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</si>
  <si>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</si>
  <si>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</si>
  <si>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</si>
  <si>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</si>
  <si>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</si>
  <si>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</si>
  <si>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</si>
  <si>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</si>
  <si>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</si>
  <si>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</si>
  <si>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</si>
  <si>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</si>
  <si>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</si>
  <si>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</si>
  <si>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</si>
  <si>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</si>
  <si>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</si>
  <si>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</si>
  <si>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</si>
  <si>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</si>
  <si>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</si>
  <si>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</si>
  <si>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</si>
  <si>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</si>
  <si>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</si>
  <si>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</si>
  <si>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</si>
  <si>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</si>
  <si>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</si>
  <si>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</si>
  <si>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</si>
  <si>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</si>
  <si>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</si>
  <si>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</si>
  <si>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</si>
  <si>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</si>
  <si>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</si>
  <si>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</si>
  <si>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</si>
  <si>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</si>
  <si>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</si>
  <si>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</si>
  <si>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</si>
  <si>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</si>
  <si>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</si>
  <si>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</si>
  <si>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</si>
  <si>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</si>
  <si>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</si>
  <si>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</si>
  <si>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</si>
  <si>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</si>
  <si>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</si>
  <si>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</si>
  <si>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</si>
  <si>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</si>
  <si>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</si>
  <si>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</si>
  <si>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</si>
  <si>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</si>
  <si>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</si>
  <si>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</si>
  <si>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</si>
  <si>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</si>
  <si>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</si>
  <si>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</si>
  <si>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</si>
  <si>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</si>
  <si>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</si>
  <si>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</si>
  <si>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</si>
  <si>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</si>
  <si>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</si>
  <si>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</si>
  <si>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</si>
  <si>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</si>
  <si>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</si>
  <si>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</si>
  <si>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</si>
  <si>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</si>
  <si>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</si>
  <si>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</si>
  <si>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</si>
  <si>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</si>
  <si>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</si>
  <si>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</si>
  <si>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</si>
  <si>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</si>
  <si>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</si>
  <si>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</si>
  <si>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</si>
  <si>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</si>
  <si>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</si>
  <si>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</si>
  <si>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</si>
  <si>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</si>
  <si>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</si>
  <si>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</si>
  <si>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</si>
  <si>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</si>
  <si>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</si>
  <si>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</si>
  <si>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</si>
  <si>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</si>
  <si>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</si>
  <si>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</si>
  <si>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</si>
  <si>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</si>
  <si>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</si>
  <si>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</si>
  <si>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</si>
  <si>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</si>
  <si>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</si>
  <si>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</si>
  <si>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</si>
  <si>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</si>
  <si>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</si>
  <si>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</si>
  <si>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C=N.K Tel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</si>
  <si>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</si>
  <si>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</si>
  <si>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</si>
  <si>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</si>
  <si>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</si>
  <si>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</si>
  <si>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</si>
  <si>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</si>
  <si>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</si>
  <si>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</si>
  <si>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</si>
  <si>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</si>
  <si>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Noman Tel</t>
  </si>
  <si>
    <t>22.10.2020</t>
  </si>
  <si>
    <t>13.10.2020</t>
  </si>
  <si>
    <t>Date: 13.10.2020</t>
  </si>
  <si>
    <t>Mobile Care</t>
  </si>
  <si>
    <t>`</t>
  </si>
  <si>
    <t xml:space="preserve">Hirok </t>
  </si>
  <si>
    <t>Galaxy</t>
  </si>
  <si>
    <t>Mamun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</si>
</sst>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K7" sqref="K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188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197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199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202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204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206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208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211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1646844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1646844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1646844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1646844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1646844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1646844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1646844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1646844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1646844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1646844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1646844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1646844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1646844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1646844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1646844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1646844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1646844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1646844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1646844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1646844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1646844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1646844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1646844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1646844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1646844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1646844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1646844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1646844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1646844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1646844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1646844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1646844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1646844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1646844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1646844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1646844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1646844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1646844</v>
      </c>
      <c r="F55" s="31"/>
      <c r="G55" s="2"/>
    </row>
    <row r="56" spans="2:8">
      <c r="B56" s="40"/>
      <c r="C56" s="39"/>
      <c r="D56" s="39"/>
      <c r="E56" s="41">
        <f t="shared" si="1"/>
        <v>1646844</v>
      </c>
      <c r="F56" s="31"/>
      <c r="G56" s="2"/>
    </row>
    <row r="57" spans="2:8">
      <c r="B57" s="40"/>
      <c r="C57" s="39"/>
      <c r="D57" s="39"/>
      <c r="E57" s="41">
        <f t="shared" si="1"/>
        <v>1646844</v>
      </c>
      <c r="F57" s="31"/>
      <c r="G57" s="2"/>
    </row>
    <row r="58" spans="2:8">
      <c r="B58" s="40"/>
      <c r="C58" s="39"/>
      <c r="D58" s="39"/>
      <c r="E58" s="41">
        <f t="shared" si="1"/>
        <v>1646844</v>
      </c>
      <c r="F58" s="31"/>
      <c r="G58" s="2"/>
    </row>
    <row r="59" spans="2:8">
      <c r="B59" s="40"/>
      <c r="C59" s="39"/>
      <c r="D59" s="39"/>
      <c r="E59" s="41">
        <f t="shared" si="1"/>
        <v>1646844</v>
      </c>
      <c r="F59" s="31"/>
      <c r="G59" s="2"/>
    </row>
    <row r="60" spans="2:8">
      <c r="B60" s="40"/>
      <c r="C60" s="39"/>
      <c r="D60" s="39"/>
      <c r="E60" s="41">
        <f t="shared" si="1"/>
        <v>1646844</v>
      </c>
      <c r="F60" s="31"/>
      <c r="G60" s="2"/>
    </row>
    <row r="61" spans="2:8">
      <c r="B61" s="40"/>
      <c r="C61" s="39"/>
      <c r="D61" s="39"/>
      <c r="E61" s="41">
        <f t="shared" si="1"/>
        <v>1646844</v>
      </c>
      <c r="F61" s="31"/>
      <c r="G61" s="2"/>
    </row>
    <row r="62" spans="2:8">
      <c r="B62" s="40"/>
      <c r="C62" s="39"/>
      <c r="D62" s="39"/>
      <c r="E62" s="41">
        <f t="shared" si="1"/>
        <v>1646844</v>
      </c>
      <c r="F62" s="31"/>
      <c r="G62" s="2"/>
    </row>
    <row r="63" spans="2:8">
      <c r="B63" s="40"/>
      <c r="C63" s="39"/>
      <c r="D63" s="39"/>
      <c r="E63" s="41">
        <f t="shared" si="1"/>
        <v>1646844</v>
      </c>
      <c r="F63" s="31"/>
      <c r="G63" s="2"/>
    </row>
    <row r="64" spans="2:8">
      <c r="B64" s="40"/>
      <c r="C64" s="39"/>
      <c r="D64" s="39"/>
      <c r="E64" s="41">
        <f t="shared" si="1"/>
        <v>1646844</v>
      </c>
      <c r="F64" s="31"/>
      <c r="G64" s="2"/>
    </row>
    <row r="65" spans="2:7">
      <c r="B65" s="40"/>
      <c r="C65" s="39"/>
      <c r="D65" s="39"/>
      <c r="E65" s="41">
        <f t="shared" si="1"/>
        <v>1646844</v>
      </c>
      <c r="F65" s="31"/>
      <c r="G65" s="2"/>
    </row>
    <row r="66" spans="2:7">
      <c r="B66" s="40"/>
      <c r="C66" s="39"/>
      <c r="D66" s="39"/>
      <c r="E66" s="41">
        <f t="shared" si="1"/>
        <v>1646844</v>
      </c>
      <c r="F66" s="31"/>
      <c r="G66" s="2"/>
    </row>
    <row r="67" spans="2:7">
      <c r="B67" s="40"/>
      <c r="C67" s="39"/>
      <c r="D67" s="39"/>
      <c r="E67" s="41">
        <f t="shared" si="1"/>
        <v>1646844</v>
      </c>
      <c r="F67" s="31"/>
      <c r="G67" s="2"/>
    </row>
    <row r="68" spans="2:7">
      <c r="B68" s="40"/>
      <c r="C68" s="39"/>
      <c r="D68" s="39"/>
      <c r="E68" s="41">
        <f t="shared" si="1"/>
        <v>1646844</v>
      </c>
      <c r="F68" s="31"/>
      <c r="G68" s="2"/>
    </row>
    <row r="69" spans="2:7">
      <c r="B69" s="40"/>
      <c r="C69" s="39"/>
      <c r="D69" s="39"/>
      <c r="E69" s="41">
        <f t="shared" si="1"/>
        <v>1646844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1646844</v>
      </c>
      <c r="F70" s="31"/>
      <c r="G70" s="2"/>
    </row>
    <row r="71" spans="2:7">
      <c r="B71" s="40"/>
      <c r="C71" s="39"/>
      <c r="D71" s="39"/>
      <c r="E71" s="41">
        <f t="shared" si="2"/>
        <v>1646844</v>
      </c>
      <c r="F71" s="31"/>
      <c r="G71" s="2"/>
    </row>
    <row r="72" spans="2:7">
      <c r="B72" s="40"/>
      <c r="C72" s="39"/>
      <c r="D72" s="39"/>
      <c r="E72" s="41">
        <f t="shared" si="2"/>
        <v>1646844</v>
      </c>
      <c r="F72" s="31"/>
      <c r="G72" s="2"/>
    </row>
    <row r="73" spans="2:7">
      <c r="B73" s="40"/>
      <c r="C73" s="39"/>
      <c r="D73" s="39"/>
      <c r="E73" s="41">
        <f t="shared" si="2"/>
        <v>1646844</v>
      </c>
      <c r="F73" s="31"/>
      <c r="G73" s="2"/>
    </row>
    <row r="74" spans="2:7">
      <c r="B74" s="40"/>
      <c r="C74" s="39"/>
      <c r="D74" s="39"/>
      <c r="E74" s="41">
        <f t="shared" si="2"/>
        <v>1646844</v>
      </c>
      <c r="F74" s="31"/>
      <c r="G74" s="2"/>
    </row>
    <row r="75" spans="2:7">
      <c r="B75" s="40"/>
      <c r="C75" s="39"/>
      <c r="D75" s="39"/>
      <c r="E75" s="41">
        <f t="shared" si="2"/>
        <v>1646844</v>
      </c>
      <c r="F75" s="33"/>
      <c r="G75" s="2"/>
    </row>
    <row r="76" spans="2:7">
      <c r="B76" s="40"/>
      <c r="C76" s="39"/>
      <c r="D76" s="39"/>
      <c r="E76" s="41">
        <f t="shared" si="2"/>
        <v>1646844</v>
      </c>
      <c r="F76" s="31"/>
      <c r="G76" s="2"/>
    </row>
    <row r="77" spans="2:7">
      <c r="B77" s="40"/>
      <c r="C77" s="39"/>
      <c r="D77" s="39"/>
      <c r="E77" s="41">
        <f t="shared" si="2"/>
        <v>1646844</v>
      </c>
      <c r="F77" s="31"/>
      <c r="G77" s="2"/>
    </row>
    <row r="78" spans="2:7">
      <c r="B78" s="40"/>
      <c r="C78" s="39"/>
      <c r="D78" s="39"/>
      <c r="E78" s="41">
        <f t="shared" si="2"/>
        <v>1646844</v>
      </c>
      <c r="F78" s="31"/>
      <c r="G78" s="2"/>
    </row>
    <row r="79" spans="2:7">
      <c r="B79" s="40"/>
      <c r="C79" s="39"/>
      <c r="D79" s="39"/>
      <c r="E79" s="41">
        <f t="shared" si="2"/>
        <v>1646844</v>
      </c>
      <c r="F79" s="31"/>
      <c r="G79" s="2"/>
    </row>
    <row r="80" spans="2:7">
      <c r="B80" s="40"/>
      <c r="C80" s="39"/>
      <c r="D80" s="39"/>
      <c r="E80" s="41">
        <f t="shared" si="2"/>
        <v>1646844</v>
      </c>
      <c r="F80" s="31"/>
      <c r="G80" s="2"/>
    </row>
    <row r="81" spans="2:7">
      <c r="B81" s="40"/>
      <c r="C81" s="39"/>
      <c r="D81" s="39"/>
      <c r="E81" s="41">
        <f t="shared" si="2"/>
        <v>1646844</v>
      </c>
      <c r="F81" s="31"/>
      <c r="G81" s="2"/>
    </row>
    <row r="82" spans="2:7">
      <c r="B82" s="40"/>
      <c r="C82" s="39"/>
      <c r="D82" s="39"/>
      <c r="E82" s="41">
        <f t="shared" si="2"/>
        <v>1646844</v>
      </c>
      <c r="F82" s="31"/>
      <c r="G82" s="2"/>
    </row>
    <row r="83" spans="2:7">
      <c r="B83" s="45"/>
      <c r="C83" s="41">
        <f>SUM(C5:C72)</f>
        <v>8346844</v>
      </c>
      <c r="D83" s="41">
        <f>SUM(D5:D77)</f>
        <v>6700000</v>
      </c>
      <c r="E83" s="66">
        <f>E71+C83-D83</f>
        <v>3293688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3" sqref="H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212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1786002.3740000003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147645.51999999999</v>
      </c>
      <c r="C5" s="71"/>
      <c r="D5" s="68" t="s">
        <v>23</v>
      </c>
      <c r="E5" s="72">
        <v>1646844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8648386.5199999996</v>
      </c>
      <c r="C6" s="68"/>
      <c r="D6" s="68" t="s">
        <v>28</v>
      </c>
      <c r="E6" s="289">
        <v>861000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2455087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24156</v>
      </c>
      <c r="C8" s="70"/>
      <c r="D8" s="68" t="s">
        <v>35</v>
      </c>
      <c r="E8" s="72">
        <v>24840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123489.51999999999</v>
      </c>
      <c r="C10" s="70"/>
      <c r="D10" s="68" t="s">
        <v>29</v>
      </c>
      <c r="E10" s="73">
        <v>1738338.1459999997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8574230.5199999996</v>
      </c>
      <c r="C13" s="70"/>
      <c r="D13" s="70" t="s">
        <v>7</v>
      </c>
      <c r="E13" s="73">
        <f>E4+E5+E6+E7+E8+E9+E10</f>
        <v>8574230.5199999996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228485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68450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196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462890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42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43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197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199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202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204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206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208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211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6311335</v>
      </c>
      <c r="C33" s="115">
        <f>SUM(C5:C32)</f>
        <v>6138939</v>
      </c>
      <c r="D33" s="115">
        <f>SUM(D5:D32)</f>
        <v>24156</v>
      </c>
      <c r="E33" s="115">
        <f>SUM(E5:E32)</f>
        <v>6163095</v>
      </c>
      <c r="F33" s="123">
        <f>B33-E33</f>
        <v>148240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49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211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193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202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9750</v>
      </c>
      <c r="D41" s="108" t="s">
        <v>211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198</v>
      </c>
      <c r="B42" s="108" t="s">
        <v>127</v>
      </c>
      <c r="C42" s="115">
        <v>500</v>
      </c>
      <c r="D42" s="108" t="s">
        <v>208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207</v>
      </c>
      <c r="C43" s="115">
        <v>23000</v>
      </c>
      <c r="D43" s="108" t="s">
        <v>187</v>
      </c>
      <c r="E43" s="121"/>
      <c r="F43" s="319" t="s">
        <v>64</v>
      </c>
      <c r="G43" s="319"/>
      <c r="H43" s="319"/>
      <c r="I43" s="319"/>
      <c r="J43" s="319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228875</v>
      </c>
      <c r="D48" s="182" t="s">
        <v>211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67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66460</v>
      </c>
      <c r="D51" s="188" t="s">
        <v>211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202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462890</v>
      </c>
      <c r="D53" s="191" t="s">
        <v>211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190305</v>
      </c>
      <c r="D54" s="180" t="s">
        <v>211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7000</v>
      </c>
      <c r="D55" s="191" t="s">
        <v>211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208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200</v>
      </c>
      <c r="B57" s="112"/>
      <c r="C57" s="184">
        <v>9800</v>
      </c>
      <c r="D57" s="188" t="s">
        <v>199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216</v>
      </c>
      <c r="B58" s="112"/>
      <c r="C58" s="184">
        <v>8000</v>
      </c>
      <c r="D58" s="188" t="s">
        <v>211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0" t="s">
        <v>33</v>
      </c>
      <c r="B59" s="321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07" t="s">
        <v>78</v>
      </c>
      <c r="G62" s="307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28255</v>
      </c>
      <c r="D67" s="191" t="s">
        <v>199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32111</v>
      </c>
      <c r="D68" s="191" t="s">
        <v>83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208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197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203</v>
      </c>
      <c r="B80" s="112"/>
      <c r="C80" s="184">
        <v>4580</v>
      </c>
      <c r="D80" s="188" t="s">
        <v>202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210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199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209</v>
      </c>
      <c r="B86" s="112"/>
      <c r="C86" s="184">
        <v>6570</v>
      </c>
      <c r="D86" s="188" t="s">
        <v>208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87"/>
      <c r="D87" s="188"/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/>
      <c r="B90" s="185"/>
      <c r="C90" s="184"/>
      <c r="D90" s="185"/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217</v>
      </c>
      <c r="B91" s="185"/>
      <c r="C91" s="184">
        <v>42450</v>
      </c>
      <c r="D91" s="185" t="s">
        <v>211</v>
      </c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215</v>
      </c>
      <c r="B94" s="185" t="s">
        <v>127</v>
      </c>
      <c r="C94" s="184">
        <v>1000</v>
      </c>
      <c r="D94" s="185" t="s">
        <v>211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208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205</v>
      </c>
      <c r="B101" s="294" t="s">
        <v>127</v>
      </c>
      <c r="C101" s="295">
        <v>570</v>
      </c>
      <c r="D101" s="194" t="s">
        <v>204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4340</v>
      </c>
      <c r="D104" s="185" t="s">
        <v>76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/>
      <c r="B105" s="185"/>
      <c r="C105" s="184"/>
      <c r="D105" s="185"/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201</v>
      </c>
      <c r="B106" s="185"/>
      <c r="C106" s="184">
        <v>20000</v>
      </c>
      <c r="D106" s="185" t="s">
        <v>199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155</v>
      </c>
      <c r="B107" s="112"/>
      <c r="C107" s="184">
        <v>8000</v>
      </c>
      <c r="D107" s="188" t="s">
        <v>76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120</v>
      </c>
      <c r="B108" s="185">
        <v>1763999686</v>
      </c>
      <c r="C108" s="184">
        <v>20340</v>
      </c>
      <c r="D108" s="185" t="s">
        <v>121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61</v>
      </c>
      <c r="B109" s="185" t="s">
        <v>62</v>
      </c>
      <c r="C109" s="184">
        <v>1190</v>
      </c>
      <c r="D109" s="185" t="s">
        <v>63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124</v>
      </c>
      <c r="B110" s="209">
        <v>1758900692</v>
      </c>
      <c r="C110" s="184">
        <v>24000</v>
      </c>
      <c r="D110" s="185" t="s">
        <v>171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 t="s">
        <v>128</v>
      </c>
      <c r="B111" s="185" t="s">
        <v>77</v>
      </c>
      <c r="C111" s="184">
        <v>6300</v>
      </c>
      <c r="D111" s="185" t="s">
        <v>125</v>
      </c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130</v>
      </c>
      <c r="B113" s="309"/>
      <c r="C113" s="210">
        <f>SUM(C37:C112)</f>
        <v>2455087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131</v>
      </c>
      <c r="B115" s="311"/>
      <c r="C115" s="215">
        <f>C113+L136</f>
        <v>2455087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7" customFormat="1" ht="18">
      <c r="A2" s="331" t="s">
        <v>132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7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38" customFormat="1" ht="16.5" thickBot="1">
      <c r="A4" s="333" t="s">
        <v>189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1"/>
      <c r="V4" s="8"/>
      <c r="W4" s="8"/>
      <c r="X4" s="8"/>
      <c r="Y4" s="8"/>
      <c r="Z4" s="29"/>
    </row>
    <row r="5" spans="1:26" s="240" customFormat="1">
      <c r="A5" s="336" t="s">
        <v>133</v>
      </c>
      <c r="B5" s="338" t="s">
        <v>134</v>
      </c>
      <c r="C5" s="324" t="s">
        <v>135</v>
      </c>
      <c r="D5" s="324" t="s">
        <v>136</v>
      </c>
      <c r="E5" s="324" t="s">
        <v>137</v>
      </c>
      <c r="F5" s="324" t="s">
        <v>138</v>
      </c>
      <c r="G5" s="324" t="s">
        <v>139</v>
      </c>
      <c r="H5" s="324" t="s">
        <v>140</v>
      </c>
      <c r="I5" s="324" t="s">
        <v>213</v>
      </c>
      <c r="J5" s="324" t="s">
        <v>141</v>
      </c>
      <c r="K5" s="324" t="s">
        <v>142</v>
      </c>
      <c r="L5" s="324" t="s">
        <v>143</v>
      </c>
      <c r="M5" s="324" t="s">
        <v>144</v>
      </c>
      <c r="N5" s="324" t="s">
        <v>145</v>
      </c>
      <c r="O5" s="326" t="s">
        <v>146</v>
      </c>
      <c r="P5" s="328" t="s">
        <v>147</v>
      </c>
      <c r="Q5" s="322" t="s">
        <v>31</v>
      </c>
      <c r="R5" s="340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50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50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5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5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197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5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199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5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202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5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204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5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206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5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208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5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211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/>
      <c r="L17" s="257"/>
      <c r="M17" s="257"/>
      <c r="N17" s="257">
        <v>20</v>
      </c>
      <c r="O17" s="257"/>
      <c r="P17" s="257"/>
      <c r="Q17" s="257"/>
      <c r="R17" s="259"/>
      <c r="S17" s="253">
        <f t="shared" si="0"/>
        <v>1800</v>
      </c>
      <c r="T17" s="254"/>
      <c r="U17" s="7"/>
      <c r="V17" s="48"/>
      <c r="W17" s="5"/>
      <c r="X17" s="48"/>
      <c r="Y17" s="5"/>
    </row>
    <row r="18" spans="1:25" s="22" customFormat="1">
      <c r="A18" s="248"/>
      <c r="B18" s="256"/>
      <c r="C18" s="249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9"/>
      <c r="Q18" s="257"/>
      <c r="R18" s="259"/>
      <c r="S18" s="253">
        <f t="shared" si="0"/>
        <v>0</v>
      </c>
      <c r="T18" s="254"/>
      <c r="U18" s="7"/>
      <c r="V18" s="48"/>
      <c r="W18" s="48"/>
      <c r="X18" s="48"/>
      <c r="Y18" s="48"/>
    </row>
    <row r="19" spans="1:25" s="22" customFormat="1">
      <c r="A19" s="248"/>
      <c r="B19" s="256"/>
      <c r="C19" s="249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9"/>
      <c r="Q19" s="257"/>
      <c r="R19" s="259"/>
      <c r="S19" s="253">
        <f t="shared" si="0"/>
        <v>0</v>
      </c>
      <c r="T19" s="254"/>
      <c r="U19" s="7"/>
      <c r="V19" s="48"/>
      <c r="W19" s="5"/>
      <c r="X19" s="48"/>
      <c r="Y19" s="5"/>
    </row>
    <row r="20" spans="1:25" s="22" customFormat="1">
      <c r="A20" s="248"/>
      <c r="B20" s="256"/>
      <c r="C20" s="249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4"/>
      <c r="O20" s="257"/>
      <c r="P20" s="259"/>
      <c r="Q20" s="257"/>
      <c r="R20" s="259"/>
      <c r="S20" s="253">
        <f t="shared" si="0"/>
        <v>0</v>
      </c>
      <c r="T20" s="254"/>
      <c r="U20" s="7"/>
      <c r="V20" s="48"/>
      <c r="W20" s="48"/>
      <c r="X20" s="48"/>
      <c r="Y20" s="48"/>
    </row>
    <row r="21" spans="1:25" s="22" customFormat="1">
      <c r="A21" s="248"/>
      <c r="B21" s="256"/>
      <c r="C21" s="249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9"/>
      <c r="S21" s="253">
        <f t="shared" si="0"/>
        <v>0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214</v>
      </c>
      <c r="L23" s="257"/>
      <c r="M23" s="257"/>
      <c r="N23" s="25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5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8500</v>
      </c>
      <c r="C38" s="275">
        <f t="shared" ref="C38:R38" si="1">SUM(C7:C37)</f>
        <v>1650</v>
      </c>
      <c r="D38" s="275">
        <f t="shared" si="1"/>
        <v>1125</v>
      </c>
      <c r="E38" s="275">
        <f t="shared" si="1"/>
        <v>1500</v>
      </c>
      <c r="F38" s="275">
        <f t="shared" si="1"/>
        <v>0</v>
      </c>
      <c r="G38" s="275">
        <f>SUM(G7:G37)</f>
        <v>3390</v>
      </c>
      <c r="H38" s="275">
        <f t="shared" si="1"/>
        <v>315</v>
      </c>
      <c r="I38" s="275">
        <f t="shared" si="1"/>
        <v>400</v>
      </c>
      <c r="J38" s="275">
        <f t="shared" si="1"/>
        <v>310</v>
      </c>
      <c r="K38" s="275">
        <f t="shared" si="1"/>
        <v>4640</v>
      </c>
      <c r="L38" s="275">
        <f t="shared" si="1"/>
        <v>0</v>
      </c>
      <c r="M38" s="275">
        <f t="shared" si="1"/>
        <v>1976</v>
      </c>
      <c r="N38" s="275">
        <f t="shared" si="1"/>
        <v>350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24156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2020-10-13T15:35:24Z</dcterms:modified>
</cp:coreProperties>
</file>