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3"/>
  <c r="D108"/>
  <c r="D104"/>
  <c r="D103"/>
  <c r="D65"/>
  <c r="D66"/>
  <c r="D14"/>
  <c r="D109"/>
  <c r="D47"/>
  <c r="D110"/>
  <c r="D39"/>
  <c r="D80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106" l="1"/>
  <c r="D48" l="1"/>
  <c r="D58" l="1"/>
  <c r="D77"/>
  <c r="D32"/>
  <c r="D30"/>
  <c r="D21"/>
  <c r="C120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24"/>
  <c r="D25"/>
  <c r="D19"/>
  <c r="D17"/>
  <c r="D6"/>
  <c r="D111" l="1"/>
</calcChain>
</file>

<file path=xl/sharedStrings.xml><?xml version="1.0" encoding="utf-8"?>
<sst xmlns="http://schemas.openxmlformats.org/spreadsheetml/2006/main" count="247" uniqueCount="139">
  <si>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</si>
  <si>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</si>
  <si>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</si>
  <si>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</si>
  <si>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</si>
  <si>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</si>
  <si>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</si>
  <si>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</si>
  <si>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</si>
  <si>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</si>
  <si>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</si>
  <si>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</si>
  <si>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</si>
  <si>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</si>
  <si>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</si>
  <si>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</si>
  <si>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</si>
  <si>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</si>
  <si>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</si>
  <si>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</si>
  <si>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</si>
  <si>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</si>
  <si>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</si>
  <si>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</si>
  <si>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</si>
  <si>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</si>
  <si>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</si>
  <si>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</si>
  <si>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</si>
  <si>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</si>
  <si>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</si>
  <si>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</si>
  <si>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</si>
  <si>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</si>
  <si>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</si>
  <si>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</si>
  <si>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</si>
  <si>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</si>
  <si>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</si>
  <si>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</si>
  <si>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</si>
  <si>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</si>
  <si>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</si>
  <si>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</si>
  <si>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</si>
  <si>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</si>
  <si>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</si>
  <si>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</si>
  <si>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</si>
  <si>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</si>
  <si>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</si>
  <si>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</si>
  <si>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</si>
  <si>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</si>
  <si>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</si>
  <si>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</si>
  <si>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</si>
  <si>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</si>
  <si>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</si>
  <si>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</si>
  <si>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</si>
  <si>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</si>
  <si>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</si>
  <si>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</si>
  <si>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</si>
  <si>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</si>
  <si>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</si>
  <si>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</si>
  <si>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</si>
  <si>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</si>
  <si>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</si>
  <si>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</si>
  <si>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</si>
  <si>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</si>
  <si>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</si>
  <si>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</si>
  <si>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</si>
  <si>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</si>
  <si>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</si>
  <si>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</si>
  <si>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</si>
  <si>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</si>
  <si>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</si>
  <si>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</si>
  <si>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</si>
  <si>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</si>
  <si>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</si>
  <si>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</si>
  <si>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</si>
  <si>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</si>
  <si>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</si>
  <si>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</si>
  <si>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</si>
  <si>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</si>
  <si>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</si>
  <si>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</si>
  <si>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</si>
  <si>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</si>
  <si>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</si>
  <si>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</si>
  <si>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</si>
  <si>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</si>
  <si>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</si>
  <si>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</si>
  <si>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</si>
  <si>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</si>
  <si>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</si>
  <si>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</si>
  <si>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</si>
  <si>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</si>
  <si>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</si>
  <si>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</si>
  <si>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</si>
  <si>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</si>
  <si>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</si>
  <si>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</si>
  <si>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</si>
  <si>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</si>
  <si>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</si>
  <si>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</si>
  <si>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</si>
  <si>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</si>
  <si>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</si>
  <si>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</si>
  <si>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</si>
  <si>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</si>
  <si>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</si>
  <si>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</si>
  <si>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</si>
  <si>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</si>
  <si>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</si>
  <si>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</si>
  <si>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</si>
  <si>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</si>
  <si>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</si>
  <si>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</si>
  <si>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</si>
  <si>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</si>
  <si>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09.08.2020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</si>
</sst>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0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H117" sqref="H11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109</v>
      </c>
      <c r="B9" s="6">
        <v>721.8</v>
      </c>
      <c r="C9" s="5">
        <v>160</v>
      </c>
      <c r="D9" s="7">
        <f t="shared" si="0"/>
        <v>115488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220</v>
      </c>
      <c r="D28" s="7">
        <f t="shared" si="0"/>
        <v>199597.2</v>
      </c>
      <c r="E28" s="24" t="s">
        <v>83</v>
      </c>
    </row>
    <row r="29" spans="1:74" customFormat="1" ht="15">
      <c r="A29" s="5" t="s">
        <v>124</v>
      </c>
      <c r="B29" s="6">
        <v>916.29</v>
      </c>
      <c r="C29" s="5">
        <v>180</v>
      </c>
      <c r="D29" s="7">
        <f t="shared" si="0"/>
        <v>164932.19999999998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>
      <c r="A35" s="24" t="s">
        <v>114</v>
      </c>
      <c r="B35" s="37">
        <v>994.48</v>
      </c>
      <c r="C35" s="24">
        <v>220</v>
      </c>
      <c r="D35" s="38">
        <f t="shared" si="0"/>
        <v>218785.6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131</v>
      </c>
      <c r="B47" s="6">
        <v>4800</v>
      </c>
      <c r="C47" s="5"/>
      <c r="D47" s="7">
        <f t="shared" si="1"/>
        <v>0</v>
      </c>
      <c r="E47" s="24" t="s">
        <v>83</v>
      </c>
    </row>
    <row r="48" spans="1:74" s="19" customFormat="1" ht="15" hidden="1">
      <c r="A48" s="5" t="s">
        <v>95</v>
      </c>
      <c r="B48" s="6">
        <v>5412.5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24" t="s">
        <v>103</v>
      </c>
      <c r="B50" s="37">
        <v>5792.76</v>
      </c>
      <c r="C50" s="24"/>
      <c r="D50" s="38">
        <f t="shared" si="1"/>
        <v>0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>
      <c r="A54" s="5" t="s">
        <v>88</v>
      </c>
      <c r="B54" s="6">
        <v>5906.98</v>
      </c>
      <c r="C54" s="5">
        <v>60</v>
      </c>
      <c r="D54" s="7">
        <f t="shared" si="1"/>
        <v>354418.8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24" t="s">
        <v>43</v>
      </c>
      <c r="B63" s="37">
        <v>985.46</v>
      </c>
      <c r="C63" s="24"/>
      <c r="D63" s="38">
        <f t="shared" si="1"/>
        <v>0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 hidden="1">
      <c r="A65" s="5" t="s">
        <v>97</v>
      </c>
      <c r="B65" s="6">
        <v>945.36</v>
      </c>
      <c r="C65" s="5"/>
      <c r="D65" s="38">
        <f t="shared" si="1"/>
        <v>0</v>
      </c>
      <c r="E65" s="24" t="s">
        <v>83</v>
      </c>
    </row>
    <row r="66" spans="1:33" customFormat="1" ht="15" hidden="1">
      <c r="A66" s="5" t="s">
        <v>135</v>
      </c>
      <c r="B66" s="6">
        <v>937.24</v>
      </c>
      <c r="C66" s="5"/>
      <c r="D66" s="38">
        <f t="shared" si="1"/>
        <v>0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>
      <c r="A75" s="5" t="s">
        <v>66</v>
      </c>
      <c r="B75" s="6">
        <v>4907.9849999999997</v>
      </c>
      <c r="C75" s="5">
        <v>20</v>
      </c>
      <c r="D75" s="7">
        <f t="shared" si="2"/>
        <v>98159.7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126</v>
      </c>
      <c r="B80" s="6">
        <v>1188.97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4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134</v>
      </c>
      <c r="B103" s="6">
        <v>3548.43</v>
      </c>
      <c r="C103" s="5"/>
      <c r="D103" s="38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106</v>
      </c>
      <c r="B104" s="6">
        <v>6465.02</v>
      </c>
      <c r="C104" s="5"/>
      <c r="D104" s="38">
        <f t="shared" si="4"/>
        <v>0</v>
      </c>
      <c r="E104" s="39" t="s">
        <v>129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 hidden="1">
      <c r="A108" s="5" t="s">
        <v>137</v>
      </c>
      <c r="B108" s="6">
        <v>8239.57</v>
      </c>
      <c r="C108" s="5"/>
      <c r="D108" s="38">
        <f t="shared" ref="D108" si="5">C108*B108</f>
        <v>0</v>
      </c>
      <c r="E108" s="39" t="s">
        <v>129</v>
      </c>
      <c r="H108" s="29"/>
      <c r="I108" s="29"/>
    </row>
    <row r="109" spans="1:55" customFormat="1" ht="15" hidden="1">
      <c r="A109" s="5" t="s">
        <v>130</v>
      </c>
      <c r="B109" s="6">
        <v>9066.5400000000009</v>
      </c>
      <c r="C109" s="5"/>
      <c r="D109" s="7">
        <f t="shared" ref="D109:D110" si="6">C109*B109</f>
        <v>0</v>
      </c>
      <c r="E109" s="24" t="s">
        <v>83</v>
      </c>
      <c r="H109" s="29"/>
      <c r="I109" s="29"/>
    </row>
    <row r="110" spans="1:55" ht="15" hidden="1">
      <c r="A110" s="5" t="s">
        <v>116</v>
      </c>
      <c r="B110" s="6">
        <v>10133.07</v>
      </c>
      <c r="C110" s="5"/>
      <c r="D110" s="7">
        <f t="shared" si="6"/>
        <v>0</v>
      </c>
      <c r="E110" s="39" t="s">
        <v>128</v>
      </c>
    </row>
    <row r="111" spans="1:55" s="32" customFormat="1" ht="15">
      <c r="A111" s="52" t="s">
        <v>17</v>
      </c>
      <c r="B111" s="52"/>
      <c r="C111" s="25">
        <f>SUBTOTAL(9,C9:C110)</f>
        <v>860</v>
      </c>
      <c r="D111" s="12">
        <f>SUBTOTAL(9,D9:D110)</f>
        <v>1151381.5</v>
      </c>
      <c r="E111" s="25"/>
      <c r="F111" s="30"/>
      <c r="G111" s="30"/>
      <c r="H111" s="31"/>
      <c r="I111" s="31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ht="17.25" customHeight="1">
      <c r="A112" s="2"/>
      <c r="F112" s="33"/>
      <c r="G112" s="30"/>
      <c r="H112" s="31"/>
      <c r="I112" s="31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1:33" s="27" customFormat="1" ht="15.75" customHeight="1">
      <c r="A113" s="20"/>
      <c r="B113" s="53" t="s">
        <v>24</v>
      </c>
      <c r="C113" s="53"/>
      <c r="D113" s="53"/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10" t="s">
        <v>18</v>
      </c>
      <c r="C114" s="10" t="s">
        <v>19</v>
      </c>
      <c r="D114" s="10" t="s">
        <v>15</v>
      </c>
      <c r="E114" s="17"/>
      <c r="F114" s="17"/>
      <c r="G114" s="30"/>
      <c r="H114" s="31"/>
      <c r="I114" s="31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20</v>
      </c>
      <c r="C115" s="15"/>
      <c r="D115" s="5"/>
      <c r="E115" s="17"/>
      <c r="F115" s="17" t="s">
        <v>111</v>
      </c>
      <c r="G115" s="21" t="s">
        <v>120</v>
      </c>
      <c r="H115" s="34" t="s">
        <v>132</v>
      </c>
      <c r="I115" s="35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>
        <v>500000</v>
      </c>
      <c r="D116" s="5" t="s">
        <v>136</v>
      </c>
      <c r="F116" s="17"/>
      <c r="G116" s="21"/>
      <c r="H116" s="21"/>
      <c r="I116" s="21" t="s">
        <v>110</v>
      </c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21</v>
      </c>
      <c r="C117" s="15"/>
      <c r="D117" s="5"/>
      <c r="E117" s="17"/>
      <c r="F117" s="17" t="s">
        <v>120</v>
      </c>
      <c r="G117" s="21"/>
      <c r="H117" s="34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22</v>
      </c>
      <c r="C118" s="15"/>
      <c r="D118" s="5"/>
      <c r="E118" s="17"/>
      <c r="F118" s="17"/>
      <c r="G118" s="21"/>
      <c r="H118" s="34" t="s">
        <v>120</v>
      </c>
      <c r="I118" s="34"/>
      <c r="J118" s="34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1"/>
      <c r="B119" s="5" t="s">
        <v>23</v>
      </c>
      <c r="C119" s="15"/>
      <c r="D119" s="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s="27" customFormat="1" ht="15.75" customHeight="1">
      <c r="A120" s="20"/>
      <c r="B120" s="26" t="s">
        <v>17</v>
      </c>
      <c r="C120" s="16">
        <f>SUBTOTAL(9,C115:C119)</f>
        <v>500000</v>
      </c>
      <c r="D120" s="11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>
      <c r="A121" s="22"/>
      <c r="C121" s="36"/>
      <c r="D121" s="36"/>
      <c r="E121" s="1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C122" s="1" t="s">
        <v>110</v>
      </c>
      <c r="E122" s="18"/>
      <c r="F122" s="28"/>
      <c r="H122" s="4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D123" s="1" t="s">
        <v>104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B124" s="1" t="s">
        <v>110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</sheetData>
  <autoFilter ref="A3:E110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1:B111"/>
    <mergeCell ref="B113:D11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2020-08-09T08:10:19Z</dcterms:modified>
</cp:coreProperties>
</file>