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<sst xmlns="http://schemas.openxmlformats.org/spreadsheetml/2006/main" count="429" uniqueCount="206">
  <si>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</si>
  <si>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</si>
  <si>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</si>
  <si>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</si>
  <si>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</si>
  <si>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</si>
  <si>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</si>
  <si>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</si>
  <si>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</si>
  <si>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</si>
  <si>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</si>
  <si>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</si>
  <si>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</si>
  <si>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</si>
  <si>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</si>
  <si>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</si>
  <si>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</si>
  <si>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</si>
  <si>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</si>
  <si>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</si>
  <si>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</si>
  <si>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</si>
  <si>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</si>
  <si>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</si>
  <si>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</si>
  <si>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</si>
  <si>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</si>
  <si>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</si>
  <si>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</si>
  <si>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</si>
  <si>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</si>
  <si>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</si>
  <si>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</si>
  <si>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</si>
  <si>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</si>
  <si>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</si>
  <si>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</si>
  <si>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</si>
  <si>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</si>
  <si>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</si>
  <si>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</si>
  <si>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</si>
  <si>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</si>
  <si>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</si>
  <si>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</si>
  <si>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</si>
  <si>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</si>
  <si>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</si>
  <si>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</si>
  <si>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</si>
  <si>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</si>
  <si>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</si>
  <si>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</si>
  <si>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</si>
  <si>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</si>
  <si>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</si>
  <si>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</si>
  <si>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</si>
  <si>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</si>
  <si>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</si>
  <si>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</si>
  <si>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</si>
  <si>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</si>
  <si>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</si>
  <si>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</si>
  <si>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</si>
  <si>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</si>
  <si>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</si>
  <si>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</si>
  <si>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</si>
  <si>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</si>
  <si>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</si>
  <si>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</si>
  <si>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</si>
  <si>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</si>
  <si>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</si>
  <si>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</si>
  <si>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</si>
  <si>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</si>
  <si>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</si>
  <si>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</si>
  <si>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</si>
  <si>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</si>
  <si>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</si>
  <si>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</si>
  <si>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</si>
  <si>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</si>
  <si>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</si>
  <si>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</si>
  <si>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</si>
  <si>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</si>
  <si>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</si>
  <si>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</si>
  <si>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</si>
  <si>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</si>
  <si>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</si>
  <si>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</si>
  <si>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</si>
  <si>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</si>
  <si>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</si>
  <si>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</si>
  <si>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</si>
  <si>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</si>
  <si>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</si>
  <si>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</si>
  <si>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</si>
  <si>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</si>
  <si>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</si>
  <si>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</si>
  <si>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</si>
  <si>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</si>
  <si>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</si>
  <si>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</si>
  <si>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</si>
  <si>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</si>
  <si>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</si>
  <si>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</si>
  <si>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</si>
  <si>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</si>
  <si>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</si>
  <si>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</si>
  <si>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</si>
  <si>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</si>
  <si>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</si>
  <si>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</si>
  <si>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</si>
  <si>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</si>
  <si>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</si>
  <si>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</si>
  <si>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</si>
  <si>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</si>
  <si>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</si>
  <si>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</si>
  <si>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</si>
  <si>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</si>
  <si>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</si>
  <si>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</si>
  <si>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</si>
  <si>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</si>
  <si>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</si>
  <si>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</si>
  <si>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</si>
  <si>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</si>
  <si>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</si>
  <si>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</si>
  <si>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</si>
  <si>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</si>
  <si>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</si>
  <si>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</si>
  <si>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</si>
  <si>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</si>
  <si>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</si>
  <si>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</si>
  <si>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</si>
  <si>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</si>
  <si>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</si>
  <si>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</si>
  <si>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</si>
  <si>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</si>
  <si>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</si>
  <si>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</si>
  <si>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</si>
  <si>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</si>
  <si>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</si>
  <si>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</si>
  <si>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</si>
  <si>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</si>
  <si>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</si>
  <si>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</si>
  <si>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</si>
  <si>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</si>
  <si>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</si>
  <si>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</si>
  <si>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</si>
  <si>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</si>
  <si>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</si>
  <si>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</si>
  <si>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</si>
  <si>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</si>
  <si>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</si>
  <si>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</si>
  <si>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</si>
  <si>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</si>
  <si>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</si>
  <si>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</si>
  <si>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</si>
  <si>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</si>
  <si>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</si>
  <si>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</si>
  <si>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</si>
  <si>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</si>
  <si>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</si>
  <si>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</si>
  <si>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</si>
  <si>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</si>
  <si>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</si>
  <si>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</si>
  <si>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</si>
  <si>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</si>
  <si>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</si>
  <si>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</si>
  <si>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Date: 05.10.2020</t>
  </si>
  <si>
    <t>05.10.20200</t>
  </si>
  <si>
    <t>Noman Terl</t>
  </si>
  <si>
    <t>Friends Mob Collec</t>
  </si>
  <si>
    <t>C=N.K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</si>
</sst>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194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193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196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199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200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3491844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3491844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3491844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3491844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3491844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3491844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3491844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3491844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3491844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3491844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3491844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3491844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3491844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3491844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3491844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3491844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3491844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3491844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3491844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3491844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3491844</v>
      </c>
      <c r="F31" s="292" t="s">
        <v>179</v>
      </c>
      <c r="G31" s="2"/>
      <c r="H31" s="35"/>
    </row>
    <row r="32" spans="1:8">
      <c r="A32" s="35"/>
      <c r="B32" s="40"/>
      <c r="C32" s="39"/>
      <c r="D32" s="39"/>
      <c r="E32" s="41">
        <f t="shared" si="0"/>
        <v>3491844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3491844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3491844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3491844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3491844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3491844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3491844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3491844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3491844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3491844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3491844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3491844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3491844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3491844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3491844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3491844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3491844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3491844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3491844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3491844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3491844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3491844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3491844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3491844</v>
      </c>
      <c r="F55" s="31"/>
      <c r="G55" s="2"/>
    </row>
    <row r="56" spans="2:8">
      <c r="B56" s="40"/>
      <c r="C56" s="39"/>
      <c r="D56" s="39"/>
      <c r="E56" s="41">
        <f t="shared" si="1"/>
        <v>3491844</v>
      </c>
      <c r="F56" s="31"/>
      <c r="G56" s="2"/>
    </row>
    <row r="57" spans="2:8">
      <c r="B57" s="40"/>
      <c r="C57" s="39"/>
      <c r="D57" s="39"/>
      <c r="E57" s="41">
        <f t="shared" si="1"/>
        <v>3491844</v>
      </c>
      <c r="F57" s="31"/>
      <c r="G57" s="2"/>
    </row>
    <row r="58" spans="2:8">
      <c r="B58" s="40"/>
      <c r="C58" s="39"/>
      <c r="D58" s="39"/>
      <c r="E58" s="41">
        <f t="shared" si="1"/>
        <v>3491844</v>
      </c>
      <c r="F58" s="31"/>
      <c r="G58" s="2"/>
    </row>
    <row r="59" spans="2:8">
      <c r="B59" s="40"/>
      <c r="C59" s="39"/>
      <c r="D59" s="39"/>
      <c r="E59" s="41">
        <f t="shared" si="1"/>
        <v>3491844</v>
      </c>
      <c r="F59" s="31"/>
      <c r="G59" s="2"/>
    </row>
    <row r="60" spans="2:8">
      <c r="B60" s="40"/>
      <c r="C60" s="39"/>
      <c r="D60" s="39"/>
      <c r="E60" s="41">
        <f t="shared" si="1"/>
        <v>3491844</v>
      </c>
      <c r="F60" s="31"/>
      <c r="G60" s="2"/>
    </row>
    <row r="61" spans="2:8">
      <c r="B61" s="40"/>
      <c r="C61" s="39"/>
      <c r="D61" s="39"/>
      <c r="E61" s="41">
        <f t="shared" si="1"/>
        <v>3491844</v>
      </c>
      <c r="F61" s="31"/>
      <c r="G61" s="2"/>
    </row>
    <row r="62" spans="2:8">
      <c r="B62" s="40"/>
      <c r="C62" s="39"/>
      <c r="D62" s="39"/>
      <c r="E62" s="41">
        <f t="shared" si="1"/>
        <v>3491844</v>
      </c>
      <c r="F62" s="31"/>
      <c r="G62" s="2"/>
    </row>
    <row r="63" spans="2:8">
      <c r="B63" s="40"/>
      <c r="C63" s="39"/>
      <c r="D63" s="39"/>
      <c r="E63" s="41">
        <f t="shared" si="1"/>
        <v>3491844</v>
      </c>
      <c r="F63" s="31"/>
      <c r="G63" s="2"/>
    </row>
    <row r="64" spans="2:8">
      <c r="B64" s="40"/>
      <c r="C64" s="39"/>
      <c r="D64" s="39"/>
      <c r="E64" s="41">
        <f t="shared" si="1"/>
        <v>3491844</v>
      </c>
      <c r="F64" s="31"/>
      <c r="G64" s="2"/>
    </row>
    <row r="65" spans="2:7">
      <c r="B65" s="40"/>
      <c r="C65" s="39"/>
      <c r="D65" s="39"/>
      <c r="E65" s="41">
        <f t="shared" si="1"/>
        <v>3491844</v>
      </c>
      <c r="F65" s="31"/>
      <c r="G65" s="2"/>
    </row>
    <row r="66" spans="2:7">
      <c r="B66" s="40"/>
      <c r="C66" s="39"/>
      <c r="D66" s="39"/>
      <c r="E66" s="41">
        <f t="shared" si="1"/>
        <v>3491844</v>
      </c>
      <c r="F66" s="31"/>
      <c r="G66" s="2"/>
    </row>
    <row r="67" spans="2:7">
      <c r="B67" s="40"/>
      <c r="C67" s="39"/>
      <c r="D67" s="39"/>
      <c r="E67" s="41">
        <f t="shared" si="1"/>
        <v>3491844</v>
      </c>
      <c r="F67" s="31"/>
      <c r="G67" s="2"/>
    </row>
    <row r="68" spans="2:7">
      <c r="B68" s="40"/>
      <c r="C68" s="39"/>
      <c r="D68" s="39"/>
      <c r="E68" s="41">
        <f t="shared" si="1"/>
        <v>3491844</v>
      </c>
      <c r="F68" s="31"/>
      <c r="G68" s="2"/>
    </row>
    <row r="69" spans="2:7">
      <c r="B69" s="40"/>
      <c r="C69" s="39"/>
      <c r="D69" s="39"/>
      <c r="E69" s="41">
        <f t="shared" si="1"/>
        <v>3491844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3491844</v>
      </c>
      <c r="F70" s="31"/>
      <c r="G70" s="2"/>
    </row>
    <row r="71" spans="2:7">
      <c r="B71" s="40"/>
      <c r="C71" s="39"/>
      <c r="D71" s="39"/>
      <c r="E71" s="41">
        <f t="shared" si="2"/>
        <v>3491844</v>
      </c>
      <c r="F71" s="31"/>
      <c r="G71" s="2"/>
    </row>
    <row r="72" spans="2:7">
      <c r="B72" s="40"/>
      <c r="C72" s="39"/>
      <c r="D72" s="39"/>
      <c r="E72" s="41">
        <f t="shared" si="2"/>
        <v>3491844</v>
      </c>
      <c r="F72" s="31"/>
      <c r="G72" s="2"/>
    </row>
    <row r="73" spans="2:7">
      <c r="B73" s="40"/>
      <c r="C73" s="39"/>
      <c r="D73" s="39"/>
      <c r="E73" s="41">
        <f t="shared" si="2"/>
        <v>3491844</v>
      </c>
      <c r="F73" s="31"/>
      <c r="G73" s="2"/>
    </row>
    <row r="74" spans="2:7">
      <c r="B74" s="40"/>
      <c r="C74" s="39"/>
      <c r="D74" s="39"/>
      <c r="E74" s="41">
        <f t="shared" si="2"/>
        <v>3491844</v>
      </c>
      <c r="F74" s="31"/>
      <c r="G74" s="2"/>
    </row>
    <row r="75" spans="2:7">
      <c r="B75" s="40"/>
      <c r="C75" s="39"/>
      <c r="D75" s="39"/>
      <c r="E75" s="41">
        <f t="shared" si="2"/>
        <v>3491844</v>
      </c>
      <c r="F75" s="33"/>
      <c r="G75" s="2"/>
    </row>
    <row r="76" spans="2:7">
      <c r="B76" s="40"/>
      <c r="C76" s="39"/>
      <c r="D76" s="39"/>
      <c r="E76" s="41">
        <f t="shared" si="2"/>
        <v>3491844</v>
      </c>
      <c r="F76" s="31"/>
      <c r="G76" s="2"/>
    </row>
    <row r="77" spans="2:7">
      <c r="B77" s="40"/>
      <c r="C77" s="39"/>
      <c r="D77" s="39"/>
      <c r="E77" s="41">
        <f t="shared" si="2"/>
        <v>3491844</v>
      </c>
      <c r="F77" s="31"/>
      <c r="G77" s="2"/>
    </row>
    <row r="78" spans="2:7">
      <c r="B78" s="40"/>
      <c r="C78" s="39"/>
      <c r="D78" s="39"/>
      <c r="E78" s="41">
        <f t="shared" si="2"/>
        <v>3491844</v>
      </c>
      <c r="F78" s="31"/>
      <c r="G78" s="2"/>
    </row>
    <row r="79" spans="2:7">
      <c r="B79" s="40"/>
      <c r="C79" s="39"/>
      <c r="D79" s="39"/>
      <c r="E79" s="41">
        <f t="shared" si="2"/>
        <v>3491844</v>
      </c>
      <c r="F79" s="31"/>
      <c r="G79" s="2"/>
    </row>
    <row r="80" spans="2:7">
      <c r="B80" s="40"/>
      <c r="C80" s="39"/>
      <c r="D80" s="39"/>
      <c r="E80" s="41">
        <f t="shared" si="2"/>
        <v>3491844</v>
      </c>
      <c r="F80" s="31"/>
      <c r="G80" s="2"/>
    </row>
    <row r="81" spans="2:7">
      <c r="B81" s="40"/>
      <c r="C81" s="39"/>
      <c r="D81" s="39"/>
      <c r="E81" s="41">
        <f t="shared" si="2"/>
        <v>3491844</v>
      </c>
      <c r="F81" s="31"/>
      <c r="G81" s="2"/>
    </row>
    <row r="82" spans="2:7">
      <c r="B82" s="40"/>
      <c r="C82" s="39"/>
      <c r="D82" s="39"/>
      <c r="E82" s="41">
        <f t="shared" si="2"/>
        <v>3491844</v>
      </c>
      <c r="F82" s="31"/>
      <c r="G82" s="2"/>
    </row>
    <row r="83" spans="2:7">
      <c r="B83" s="45"/>
      <c r="C83" s="41">
        <f>SUM(C5:C72)</f>
        <v>4491844</v>
      </c>
      <c r="D83" s="41">
        <f>SUM(D5:D77)</f>
        <v>1000000</v>
      </c>
      <c r="E83" s="66">
        <f>E71+C83-D83</f>
        <v>6983688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8" sqref="H7:H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201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1341455.1200000001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43618.34</v>
      </c>
      <c r="C5" s="71"/>
      <c r="D5" s="68" t="s">
        <v>23</v>
      </c>
      <c r="E5" s="72">
        <v>3491844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8544359.3399999999</v>
      </c>
      <c r="C6" s="68"/>
      <c r="D6" s="68" t="s">
        <v>28</v>
      </c>
      <c r="E6" s="293">
        <v>568240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2198477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6930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197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36688.339999999997</v>
      </c>
      <c r="C10" s="70"/>
      <c r="D10" s="68" t="s">
        <v>29</v>
      </c>
      <c r="E10" s="73">
        <v>843884.21999999974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8537429.3399999999</v>
      </c>
      <c r="C13" s="70"/>
      <c r="D13" s="70" t="s">
        <v>7</v>
      </c>
      <c r="E13" s="73">
        <f>E4+E5+E6+E7+E8+E9+E10</f>
        <v>8537429.3399999999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192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205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11" style="102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193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196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199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202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/>
      <c r="B9" s="115"/>
      <c r="C9" s="115"/>
      <c r="D9" s="115"/>
      <c r="E9" s="115">
        <f t="shared" si="0"/>
        <v>0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/>
      <c r="B10" s="115"/>
      <c r="C10" s="115"/>
      <c r="D10" s="115"/>
      <c r="E10" s="115">
        <f t="shared" si="0"/>
        <v>0</v>
      </c>
      <c r="F10" s="126"/>
      <c r="G10" s="104"/>
      <c r="H10" s="112" t="s">
        <v>49</v>
      </c>
      <c r="I10" s="113">
        <v>705</v>
      </c>
      <c r="J10" s="113" t="s">
        <v>158</v>
      </c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/>
      <c r="B11" s="115"/>
      <c r="C11" s="115"/>
      <c r="D11" s="115"/>
      <c r="E11" s="115">
        <f t="shared" si="0"/>
        <v>0</v>
      </c>
      <c r="F11" s="123"/>
      <c r="G11" s="127"/>
      <c r="H11" s="113" t="s">
        <v>49</v>
      </c>
      <c r="I11" s="113">
        <v>7525</v>
      </c>
      <c r="J11" s="113" t="s">
        <v>159</v>
      </c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49</v>
      </c>
      <c r="I12" s="113">
        <v>7345</v>
      </c>
      <c r="J12" s="113" t="s">
        <v>161</v>
      </c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1764000</v>
      </c>
      <c r="C33" s="115">
        <f>SUM(C5:C32)</f>
        <v>1865440</v>
      </c>
      <c r="D33" s="115">
        <f>SUM(D5:D32)</f>
        <v>6930</v>
      </c>
      <c r="E33" s="115">
        <f>SUM(E5:E32)</f>
        <v>1872370</v>
      </c>
      <c r="F33" s="123">
        <f>B33-E33</f>
        <v>-108370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193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193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199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6300</v>
      </c>
      <c r="D40" s="155" t="s">
        <v>196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4000</v>
      </c>
      <c r="D41" s="108" t="s">
        <v>193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162</v>
      </c>
      <c r="B43" s="108" t="s">
        <v>170</v>
      </c>
      <c r="C43" s="115">
        <v>4300</v>
      </c>
      <c r="D43" s="108" t="s">
        <v>193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>
        <v>0</v>
      </c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199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69010</v>
      </c>
      <c r="D51" s="188" t="s">
        <v>200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187000</v>
      </c>
      <c r="D52" s="180" t="s">
        <v>178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330940</v>
      </c>
      <c r="D53" s="191" t="s">
        <v>200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191405</v>
      </c>
      <c r="D54" s="180" t="s">
        <v>200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183</v>
      </c>
      <c r="B55" s="185"/>
      <c r="C55" s="184">
        <v>14000</v>
      </c>
      <c r="D55" s="191" t="s">
        <v>182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204</v>
      </c>
      <c r="B56" s="112"/>
      <c r="C56" s="184">
        <v>12800</v>
      </c>
      <c r="D56" s="188" t="s">
        <v>200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/>
      <c r="B57" s="112"/>
      <c r="C57" s="184"/>
      <c r="D57" s="188"/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169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177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169</v>
      </c>
      <c r="E65" s="120"/>
      <c r="F65" s="196"/>
      <c r="G65" s="201" t="s">
        <v>25</v>
      </c>
      <c r="H65" s="201"/>
      <c r="I65" s="202">
        <v>238485</v>
      </c>
      <c r="J65" s="202" t="s">
        <v>186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20105</v>
      </c>
      <c r="D67" s="191" t="s">
        <v>176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182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169</v>
      </c>
      <c r="E69" s="105"/>
      <c r="F69" s="196"/>
      <c r="G69" s="201" t="s">
        <v>73</v>
      </c>
      <c r="H69" s="201"/>
      <c r="I69" s="202">
        <v>187000</v>
      </c>
      <c r="J69" s="204" t="s">
        <v>178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186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186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183</v>
      </c>
      <c r="H72" s="197"/>
      <c r="I72" s="113">
        <v>14000</v>
      </c>
      <c r="J72" s="186" t="s">
        <v>182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185</v>
      </c>
      <c r="H73" s="197"/>
      <c r="I73" s="113">
        <v>4600</v>
      </c>
      <c r="J73" s="186" t="s">
        <v>182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172</v>
      </c>
      <c r="E74" s="121"/>
      <c r="F74" s="203"/>
      <c r="G74" s="197" t="s">
        <v>187</v>
      </c>
      <c r="H74" s="197"/>
      <c r="I74" s="113">
        <v>15000</v>
      </c>
      <c r="J74" s="186" t="s">
        <v>186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168</v>
      </c>
      <c r="E75" s="120"/>
      <c r="F75" s="203"/>
      <c r="G75" s="197" t="s">
        <v>188</v>
      </c>
      <c r="H75" s="197"/>
      <c r="I75" s="113">
        <v>9600</v>
      </c>
      <c r="J75" s="113" t="s">
        <v>186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166</v>
      </c>
      <c r="B79" s="185"/>
      <c r="C79" s="184">
        <v>18705</v>
      </c>
      <c r="D79" s="185" t="s">
        <v>199</v>
      </c>
      <c r="E79" s="120"/>
      <c r="F79" s="203"/>
      <c r="G79" s="197" t="s">
        <v>85</v>
      </c>
      <c r="H79" s="197"/>
      <c r="I79" s="113">
        <v>51388</v>
      </c>
      <c r="J79" s="112" t="s">
        <v>169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177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174</v>
      </c>
      <c r="B82" s="112"/>
      <c r="C82" s="184">
        <v>31300</v>
      </c>
      <c r="D82" s="188" t="s">
        <v>200</v>
      </c>
      <c r="E82" s="121"/>
      <c r="F82" s="207"/>
      <c r="G82" s="197" t="s">
        <v>92</v>
      </c>
      <c r="H82" s="197"/>
      <c r="I82" s="113">
        <v>26372</v>
      </c>
      <c r="J82" s="186" t="s">
        <v>169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8000</v>
      </c>
      <c r="D83" s="188" t="s">
        <v>61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193</v>
      </c>
      <c r="E84" s="121"/>
      <c r="F84" s="206"/>
      <c r="G84" s="197" t="s">
        <v>97</v>
      </c>
      <c r="H84" s="197"/>
      <c r="I84" s="113">
        <v>20105</v>
      </c>
      <c r="J84" s="186" t="s">
        <v>176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181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102</v>
      </c>
      <c r="H86" s="197"/>
      <c r="I86" s="113">
        <v>24006</v>
      </c>
      <c r="J86" s="186" t="s">
        <v>169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 t="s">
        <v>203</v>
      </c>
      <c r="B88" s="112"/>
      <c r="C88" s="184">
        <v>2020</v>
      </c>
      <c r="D88" s="191" t="s">
        <v>200</v>
      </c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191</v>
      </c>
      <c r="B90" s="112"/>
      <c r="C90" s="184">
        <v>5000</v>
      </c>
      <c r="D90" s="188" t="s">
        <v>200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12"/>
      <c r="C91" s="184"/>
      <c r="D91" s="188"/>
      <c r="E91" s="120"/>
      <c r="F91" s="203"/>
      <c r="G91" s="197" t="s">
        <v>113</v>
      </c>
      <c r="H91" s="197"/>
      <c r="I91" s="113">
        <v>19000</v>
      </c>
      <c r="J91" s="113" t="s">
        <v>172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168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/>
      <c r="B95" s="209"/>
      <c r="C95" s="184"/>
      <c r="D95" s="185"/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166</v>
      </c>
      <c r="H96" s="201"/>
      <c r="I96" s="202">
        <v>26715</v>
      </c>
      <c r="J96" s="204" t="s">
        <v>180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164</v>
      </c>
      <c r="B98" s="211" t="s">
        <v>165</v>
      </c>
      <c r="C98" s="184">
        <v>1840</v>
      </c>
      <c r="D98" s="185" t="s">
        <v>163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174</v>
      </c>
      <c r="H99" s="201"/>
      <c r="I99" s="202">
        <v>11000</v>
      </c>
      <c r="J99" s="204" t="s">
        <v>173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186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167</v>
      </c>
      <c r="F102" s="207"/>
      <c r="G102" s="201" t="s">
        <v>126</v>
      </c>
      <c r="H102" s="201"/>
      <c r="I102" s="202">
        <v>2000</v>
      </c>
      <c r="J102" s="204" t="s">
        <v>181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160</v>
      </c>
      <c r="B103" s="211"/>
      <c r="C103" s="184">
        <v>8000</v>
      </c>
      <c r="D103" s="185" t="s">
        <v>79</v>
      </c>
      <c r="F103" s="207"/>
      <c r="G103" s="201" t="s">
        <v>171</v>
      </c>
      <c r="H103" s="201"/>
      <c r="I103" s="202">
        <v>5000</v>
      </c>
      <c r="J103" s="204" t="s">
        <v>186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184</v>
      </c>
      <c r="H105" s="201"/>
      <c r="I105" s="202">
        <v>3445</v>
      </c>
      <c r="J105" s="204" t="s">
        <v>182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191</v>
      </c>
      <c r="H107" s="201"/>
      <c r="I107" s="202">
        <v>5000</v>
      </c>
      <c r="J107" s="204" t="s">
        <v>186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198</v>
      </c>
      <c r="B108" s="211"/>
      <c r="C108" s="184">
        <v>1800</v>
      </c>
      <c r="D108" s="185" t="s">
        <v>196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189</v>
      </c>
      <c r="H109" s="201" t="s">
        <v>190</v>
      </c>
      <c r="I109" s="202">
        <v>100</v>
      </c>
      <c r="J109" s="204" t="s">
        <v>186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176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2198477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2198477</v>
      </c>
      <c r="D115" s="218"/>
      <c r="F115" s="196"/>
      <c r="G115" s="219" t="s">
        <v>164</v>
      </c>
      <c r="H115" s="219" t="s">
        <v>165</v>
      </c>
      <c r="I115" s="113">
        <v>1840</v>
      </c>
      <c r="J115" s="186" t="s">
        <v>163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167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160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176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168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186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175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186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162</v>
      </c>
      <c r="H135" s="197" t="s">
        <v>170</v>
      </c>
      <c r="I135" s="113">
        <v>9300</v>
      </c>
      <c r="J135" s="112" t="s">
        <v>161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24" t="s">
        <v>17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</row>
    <row r="2" spans="1:26" s="239" customFormat="1" ht="18">
      <c r="A2" s="325" t="s">
        <v>135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3" spans="1:26" s="239" customForma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</row>
    <row r="4" spans="1:26" s="240" customFormat="1" ht="16.5" thickBot="1">
      <c r="A4" s="327" t="s">
        <v>195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9"/>
      <c r="U4" s="121"/>
      <c r="V4" s="8"/>
      <c r="W4" s="8"/>
      <c r="X4" s="8"/>
      <c r="Y4" s="8"/>
      <c r="Z4" s="29"/>
    </row>
    <row r="5" spans="1:26" s="242" customFormat="1">
      <c r="A5" s="330" t="s">
        <v>136</v>
      </c>
      <c r="B5" s="332" t="s">
        <v>137</v>
      </c>
      <c r="C5" s="334" t="s">
        <v>138</v>
      </c>
      <c r="D5" s="334" t="s">
        <v>139</v>
      </c>
      <c r="E5" s="334" t="s">
        <v>140</v>
      </c>
      <c r="F5" s="334" t="s">
        <v>141</v>
      </c>
      <c r="G5" s="334" t="s">
        <v>142</v>
      </c>
      <c r="H5" s="334" t="s">
        <v>143</v>
      </c>
      <c r="I5" s="334" t="s">
        <v>144</v>
      </c>
      <c r="J5" s="334" t="s">
        <v>145</v>
      </c>
      <c r="K5" s="334" t="s">
        <v>146</v>
      </c>
      <c r="L5" s="334" t="s">
        <v>147</v>
      </c>
      <c r="M5" s="334" t="s">
        <v>148</v>
      </c>
      <c r="N5" s="334" t="s">
        <v>149</v>
      </c>
      <c r="O5" s="340" t="s">
        <v>150</v>
      </c>
      <c r="P5" s="342" t="s">
        <v>151</v>
      </c>
      <c r="Q5" s="338" t="s">
        <v>31</v>
      </c>
      <c r="R5" s="336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1"/>
      <c r="B6" s="333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41"/>
      <c r="P6" s="343"/>
      <c r="Q6" s="339"/>
      <c r="R6" s="337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193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196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199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200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/>
      <c r="B11" s="258"/>
      <c r="C11" s="251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61"/>
      <c r="S11" s="255">
        <f t="shared" si="0"/>
        <v>0</v>
      </c>
      <c r="T11" s="256"/>
      <c r="U11" s="48"/>
      <c r="V11" s="48"/>
      <c r="W11" s="5"/>
      <c r="X11" s="48"/>
      <c r="Y11" s="5"/>
    </row>
    <row r="12" spans="1:26" s="22" customFormat="1">
      <c r="A12" s="250"/>
      <c r="B12" s="258"/>
      <c r="C12" s="251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61"/>
      <c r="S12" s="255">
        <f t="shared" si="0"/>
        <v>0</v>
      </c>
      <c r="T12" s="256"/>
      <c r="U12" s="48"/>
      <c r="V12" s="48"/>
      <c r="W12" s="48"/>
      <c r="X12" s="48"/>
      <c r="Y12" s="48"/>
    </row>
    <row r="13" spans="1:26" s="22" customFormat="1">
      <c r="A13" s="250"/>
      <c r="B13" s="258"/>
      <c r="C13" s="25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61"/>
      <c r="S13" s="255">
        <f t="shared" si="0"/>
        <v>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3500</v>
      </c>
      <c r="C38" s="277">
        <f t="shared" ref="C38:R38" si="1">SUM(C7:C37)</f>
        <v>0</v>
      </c>
      <c r="D38" s="277">
        <f t="shared" si="1"/>
        <v>0</v>
      </c>
      <c r="E38" s="277">
        <f t="shared" si="1"/>
        <v>300</v>
      </c>
      <c r="F38" s="277">
        <f t="shared" si="1"/>
        <v>0</v>
      </c>
      <c r="G38" s="277"/>
      <c r="H38" s="277">
        <f t="shared" si="1"/>
        <v>0</v>
      </c>
      <c r="I38" s="277">
        <f t="shared" si="1"/>
        <v>0</v>
      </c>
      <c r="J38" s="277">
        <f t="shared" si="1"/>
        <v>80</v>
      </c>
      <c r="K38" s="277">
        <f t="shared" si="1"/>
        <v>1840</v>
      </c>
      <c r="L38" s="277">
        <f t="shared" si="1"/>
        <v>0</v>
      </c>
      <c r="M38" s="277">
        <f t="shared" si="1"/>
        <v>0</v>
      </c>
      <c r="N38" s="277">
        <f t="shared" si="1"/>
        <v>50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6930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2020-10-05T16:25:12Z</dcterms:modified>
</cp:coreProperties>
</file>