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105" s="1"/>
  <c r="D25"/>
  <c r="D27"/>
  <c r="D43"/>
  <c r="D45"/>
  <c r="D47"/>
  <c r="D51"/>
  <c r="D66"/>
  <c r="D72"/>
  <c r="D82"/>
  <c r="D87"/>
  <c r="D98"/>
  <c r="D92" l="1"/>
  <c r="D95"/>
  <c r="D69"/>
  <c r="D36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<sst xmlns="http://schemas.openxmlformats.org/spreadsheetml/2006/main" count="213" uniqueCount="144">
  <si>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</si>
  <si>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</si>
  <si>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</si>
  <si>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</si>
  <si>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</si>
  <si>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</si>
  <si>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</si>
  <si>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</si>
  <si>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</si>
  <si>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</si>
  <si>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</si>
  <si>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</si>
  <si>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</si>
  <si>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</si>
  <si>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</si>
  <si>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</si>
  <si>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</si>
  <si>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</si>
  <si>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</si>
  <si>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</si>
  <si>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</si>
  <si>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</si>
  <si>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</si>
  <si>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</si>
  <si>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</si>
  <si>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</si>
  <si>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</si>
  <si>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</si>
  <si>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</si>
  <si>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</si>
  <si>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</si>
  <si>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</si>
  <si>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</si>
  <si>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</si>
  <si>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</si>
  <si>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</si>
  <si>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</si>
  <si>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</si>
  <si>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</si>
  <si>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</si>
  <si>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</si>
  <si>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</si>
  <si>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</si>
  <si>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</si>
  <si>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</si>
  <si>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</si>
  <si>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</si>
  <si>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</si>
  <si>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</si>
  <si>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</si>
  <si>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</si>
  <si>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</si>
  <si>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</si>
  <si>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</si>
  <si>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</si>
  <si>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</si>
  <si>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</si>
  <si>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</si>
  <si>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</si>
  <si>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</si>
  <si>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</si>
  <si>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</si>
  <si>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</si>
  <si>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</si>
  <si>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</si>
  <si>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</si>
  <si>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</si>
  <si>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</si>
  <si>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</si>
  <si>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</si>
  <si>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</si>
  <si>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</si>
  <si>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</si>
  <si>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</si>
  <si>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</si>
  <si>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</si>
  <si>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</si>
  <si>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</si>
  <si>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</si>
  <si>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</si>
  <si>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</si>
  <si>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</si>
  <si>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</si>
  <si>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</si>
  <si>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</si>
  <si>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</si>
  <si>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</si>
  <si>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</si>
  <si>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</si>
  <si>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</si>
  <si>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</si>
  <si>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</si>
  <si>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</si>
  <si>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</si>
  <si>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</si>
  <si>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</si>
  <si>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</si>
  <si>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</si>
  <si>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</si>
  <si>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</si>
  <si>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</si>
  <si>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</si>
  <si>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</si>
  <si>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</si>
  <si>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</si>
  <si>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</si>
  <si>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</si>
  <si>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</si>
  <si>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</si>
  <si>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</si>
  <si>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</si>
  <si>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</si>
  <si>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</si>
  <si>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</si>
  <si>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</si>
  <si>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</si>
  <si>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</si>
  <si>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</si>
  <si>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</si>
  <si>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</si>
  <si>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</si>
  <si>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</si>
  <si>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</si>
  <si>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</si>
  <si>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</si>
  <si>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</si>
  <si>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</si>
  <si>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</si>
  <si>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</si>
  <si>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</si>
  <si>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</si>
  <si>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</si>
  <si>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</si>
  <si>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</si>
  <si>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</si>
  <si>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</si>
  <si>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</si>
  <si>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Black Blue &amp; Gold</t>
  </si>
  <si>
    <t>Black,Blue</t>
  </si>
  <si>
    <t>Midnight_Blue</t>
  </si>
  <si>
    <t>T180</t>
  </si>
  <si>
    <t>Only Blue_Not Red/Gold</t>
  </si>
  <si>
    <t>G10</t>
  </si>
  <si>
    <t>21.06.2020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</si>
</sst>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G113" sqref="G11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129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130</v>
      </c>
      <c r="B2" s="56"/>
      <c r="C2" s="13" t="s">
        <v>62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118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/>
      <c r="H11" s="41"/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>
      <c r="A13" s="5" t="s">
        <v>117</v>
      </c>
      <c r="B13" s="6">
        <v>729.96</v>
      </c>
      <c r="C13" s="5">
        <v>300</v>
      </c>
      <c r="D13" s="7">
        <f t="shared" si="0"/>
        <v>218988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134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 hidden="1">
      <c r="A16" s="24" t="s">
        <v>1</v>
      </c>
      <c r="B16" s="38">
        <v>896.23500000000001</v>
      </c>
      <c r="C16" s="24"/>
      <c r="D16" s="39">
        <f t="shared" si="0"/>
        <v>0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92</v>
      </c>
      <c r="B20" s="6">
        <v>794.06</v>
      </c>
      <c r="C20" s="5"/>
      <c r="D20" s="7">
        <f t="shared" si="0"/>
        <v>0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40" t="s">
        <v>114</v>
      </c>
    </row>
    <row r="28" spans="1:74" customFormat="1" ht="15" hidden="1">
      <c r="A28" s="5" t="s">
        <v>136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>
      <c r="A30" s="5" t="s">
        <v>67</v>
      </c>
      <c r="B30" s="6">
        <v>1140.845</v>
      </c>
      <c r="C30" s="5">
        <v>30</v>
      </c>
      <c r="D30" s="9">
        <f t="shared" si="0"/>
        <v>34225.35</v>
      </c>
      <c r="E30" s="24" t="s">
        <v>89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 hidden="1">
      <c r="A33" s="24" t="s">
        <v>132</v>
      </c>
      <c r="B33" s="38">
        <v>848.12</v>
      </c>
      <c r="C33" s="24"/>
      <c r="D33" s="39">
        <f t="shared" si="0"/>
        <v>0</v>
      </c>
      <c r="E33" s="24" t="s">
        <v>89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125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2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142</v>
      </c>
      <c r="B38" s="6">
        <v>3947.38</v>
      </c>
      <c r="C38" s="5"/>
      <c r="D38" s="7">
        <f t="shared" si="1"/>
        <v>0</v>
      </c>
      <c r="E38" s="24" t="s">
        <v>89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40" t="s">
        <v>137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40" t="s">
        <v>137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40" t="s">
        <v>137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40" t="s">
        <v>138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122</v>
      </c>
      <c r="B43" s="6">
        <v>4885.6000000000004</v>
      </c>
      <c r="C43" s="5"/>
      <c r="D43" s="7">
        <f t="shared" si="1"/>
        <v>0</v>
      </c>
      <c r="E43" s="24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124</v>
      </c>
      <c r="B44" s="6">
        <v>5046.99</v>
      </c>
      <c r="C44" s="5"/>
      <c r="D44" s="7">
        <f t="shared" si="1"/>
        <v>0</v>
      </c>
      <c r="E44" s="24" t="s">
        <v>123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78</v>
      </c>
    </row>
    <row r="46" spans="1:74" s="19" customFormat="1" ht="15" hidden="1">
      <c r="A46" s="5" t="s">
        <v>102</v>
      </c>
      <c r="B46" s="6">
        <v>5412.5</v>
      </c>
      <c r="C46" s="5"/>
      <c r="D46" s="7">
        <f t="shared" si="1"/>
        <v>0</v>
      </c>
      <c r="E46" s="40" t="s">
        <v>120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78</v>
      </c>
    </row>
    <row r="48" spans="1:74" customFormat="1" ht="15">
      <c r="A48" s="24" t="s">
        <v>110</v>
      </c>
      <c r="B48" s="38">
        <v>5792.76</v>
      </c>
      <c r="C48" s="24">
        <v>30</v>
      </c>
      <c r="D48" s="39">
        <f t="shared" si="1"/>
        <v>173782.80000000002</v>
      </c>
      <c r="E48" s="40" t="s">
        <v>133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40" t="s">
        <v>137</v>
      </c>
      <c r="H49" s="47"/>
      <c r="I49" s="44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 hidden="1">
      <c r="A51" s="24" t="s">
        <v>59</v>
      </c>
      <c r="B51" s="38">
        <v>5383.43</v>
      </c>
      <c r="C51" s="24"/>
      <c r="D51" s="39">
        <f t="shared" si="1"/>
        <v>0</v>
      </c>
      <c r="E51" s="40" t="s">
        <v>141</v>
      </c>
    </row>
    <row r="52" spans="1:74" customFormat="1" ht="15">
      <c r="A52" s="5" t="s">
        <v>94</v>
      </c>
      <c r="B52" s="6">
        <v>5906.98</v>
      </c>
      <c r="C52" s="5">
        <v>24</v>
      </c>
      <c r="D52" s="7">
        <f t="shared" si="1"/>
        <v>141767.51999999999</v>
      </c>
      <c r="E52" s="40" t="s">
        <v>133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/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79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/>
    </row>
    <row r="56" spans="1:74" customFormat="1" ht="15" hidden="1">
      <c r="A56" s="24" t="s">
        <v>99</v>
      </c>
      <c r="B56" s="38">
        <v>1042.5999999999999</v>
      </c>
      <c r="C56" s="24"/>
      <c r="D56" s="39">
        <f t="shared" si="1"/>
        <v>0</v>
      </c>
      <c r="E56" s="24" t="s">
        <v>89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/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80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5" t="s">
        <v>105</v>
      </c>
      <c r="B60" s="6">
        <v>1130.82</v>
      </c>
      <c r="C60" s="5"/>
      <c r="D60" s="7">
        <f t="shared" si="1"/>
        <v>0</v>
      </c>
      <c r="E60" s="24" t="s">
        <v>89</v>
      </c>
    </row>
    <row r="61" spans="1:74" customFormat="1" ht="15" hidden="1">
      <c r="A61" s="24" t="s">
        <v>43</v>
      </c>
      <c r="B61" s="38">
        <v>985.46</v>
      </c>
      <c r="C61" s="24"/>
      <c r="D61" s="39">
        <f t="shared" si="1"/>
        <v>0</v>
      </c>
      <c r="E61" s="24" t="s">
        <v>89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79</v>
      </c>
    </row>
    <row r="63" spans="1:74" customFormat="1" ht="15" hidden="1">
      <c r="A63" s="5" t="s">
        <v>104</v>
      </c>
      <c r="B63" s="6">
        <v>945.36</v>
      </c>
      <c r="C63" s="5"/>
      <c r="D63" s="7">
        <f>B63*C63</f>
        <v>0</v>
      </c>
      <c r="E63" s="25" t="s">
        <v>89</v>
      </c>
    </row>
    <row r="64" spans="1:74" ht="15" hidden="1">
      <c r="A64" s="5" t="s">
        <v>74</v>
      </c>
      <c r="B64" s="6">
        <v>1072.675</v>
      </c>
      <c r="C64" s="5"/>
      <c r="D64" s="7"/>
      <c r="E64" s="24"/>
      <c r="G64" s="43"/>
      <c r="H64" s="46"/>
      <c r="I64" s="43"/>
    </row>
    <row r="65" spans="1:33" customFormat="1" ht="15" hidden="1">
      <c r="A65" s="5" t="s">
        <v>84</v>
      </c>
      <c r="B65" s="6">
        <v>1077.6875</v>
      </c>
      <c r="C65" s="5"/>
      <c r="D65" s="7">
        <f>B65*C65</f>
        <v>0</v>
      </c>
      <c r="E65" s="24" t="s">
        <v>79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89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/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76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/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89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/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40" t="s">
        <v>120</v>
      </c>
    </row>
    <row r="73" spans="1:33" customFormat="1" ht="15" hidden="1">
      <c r="A73" s="5" t="s">
        <v>101</v>
      </c>
      <c r="B73" s="6">
        <v>1099.8900000000001</v>
      </c>
      <c r="C73" s="5"/>
      <c r="D73" s="7">
        <f t="shared" ref="D73:D79" si="3">B73*C73</f>
        <v>0</v>
      </c>
      <c r="E73" s="24" t="s">
        <v>89</v>
      </c>
    </row>
    <row r="74" spans="1:33" customFormat="1" ht="15" hidden="1">
      <c r="A74" s="5" t="s">
        <v>98</v>
      </c>
      <c r="B74" s="6">
        <v>1022.68</v>
      </c>
      <c r="C74" s="5"/>
      <c r="D74" s="7">
        <f t="shared" si="3"/>
        <v>0</v>
      </c>
      <c r="E74" s="24" t="s">
        <v>89</v>
      </c>
    </row>
    <row r="75" spans="1:33" customFormat="1" ht="15" hidden="1">
      <c r="A75" s="5" t="s">
        <v>83</v>
      </c>
      <c r="B75" s="6">
        <v>1219.04</v>
      </c>
      <c r="C75" s="5"/>
      <c r="D75" s="7">
        <f t="shared" si="3"/>
        <v>0</v>
      </c>
      <c r="E75" s="24" t="s">
        <v>79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 hidden="1">
      <c r="A76" s="5" t="s">
        <v>91</v>
      </c>
      <c r="B76" s="6">
        <v>1336.3325</v>
      </c>
      <c r="C76" s="5"/>
      <c r="D76" s="7">
        <f t="shared" si="3"/>
        <v>0</v>
      </c>
      <c r="E76" s="24" t="s">
        <v>89</v>
      </c>
    </row>
    <row r="77" spans="1:33" customFormat="1" ht="15" hidden="1">
      <c r="A77" s="5" t="s">
        <v>140</v>
      </c>
      <c r="B77" s="6">
        <v>1188.97</v>
      </c>
      <c r="C77" s="5"/>
      <c r="D77" s="7">
        <f t="shared" si="3"/>
        <v>0</v>
      </c>
      <c r="E77" s="24"/>
    </row>
    <row r="78" spans="1:33" customFormat="1" ht="15" hidden="1">
      <c r="A78" s="5" t="s">
        <v>109</v>
      </c>
      <c r="B78" s="6">
        <v>3520.36</v>
      </c>
      <c r="C78" s="5"/>
      <c r="D78" s="7">
        <f t="shared" si="3"/>
        <v>0</v>
      </c>
      <c r="E78" s="24" t="s">
        <v>89</v>
      </c>
    </row>
    <row r="79" spans="1:33" customFormat="1" ht="15" hidden="1">
      <c r="A79" s="5" t="s">
        <v>108</v>
      </c>
      <c r="B79" s="6">
        <v>3793.01</v>
      </c>
      <c r="C79" s="5"/>
      <c r="D79" s="7">
        <f t="shared" si="3"/>
        <v>0</v>
      </c>
      <c r="E79" s="24" t="s">
        <v>89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/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40" t="s">
        <v>137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/>
      <c r="F83" s="19"/>
      <c r="G83" s="19"/>
      <c r="H83" s="19"/>
      <c r="I83" s="19" t="s">
        <v>111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78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/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89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88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/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40" t="s">
        <v>137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89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79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78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40" t="s">
        <v>137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79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78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78</v>
      </c>
      <c r="F98" s="23"/>
      <c r="G98" s="23"/>
      <c r="H98" s="48"/>
      <c r="I98" s="4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100</v>
      </c>
      <c r="B99" s="6">
        <v>3618.02</v>
      </c>
      <c r="C99" s="5"/>
      <c r="D99" s="7">
        <f t="shared" si="4"/>
        <v>0</v>
      </c>
      <c r="E99" s="24" t="s">
        <v>89</v>
      </c>
      <c r="F99" s="23"/>
      <c r="G99" s="23"/>
      <c r="H99" s="45"/>
      <c r="I99" s="45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113</v>
      </c>
      <c r="B100" s="6">
        <v>6465.02</v>
      </c>
      <c r="C100" s="5"/>
      <c r="D100" s="7">
        <f>B100*C100</f>
        <v>0</v>
      </c>
      <c r="E100" s="40" t="s">
        <v>133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 hidden="1">
      <c r="A101" s="5" t="s">
        <v>68</v>
      </c>
      <c r="B101" s="6">
        <v>7691.27</v>
      </c>
      <c r="C101" s="5"/>
      <c r="D101" s="7">
        <f>C101*B101</f>
        <v>0</v>
      </c>
      <c r="E101" s="40" t="s">
        <v>133</v>
      </c>
      <c r="F101" s="19"/>
      <c r="G101" s="19"/>
      <c r="H101" s="44"/>
      <c r="I101" s="44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103</v>
      </c>
      <c r="B102" s="6">
        <v>8101.24</v>
      </c>
      <c r="C102" s="5"/>
      <c r="D102" s="7">
        <f>C102*B102</f>
        <v>0</v>
      </c>
      <c r="E102" s="24" t="s">
        <v>89</v>
      </c>
    </row>
    <row r="103" spans="1:55" customFormat="1" ht="15" hidden="1">
      <c r="A103" s="5" t="s">
        <v>112</v>
      </c>
      <c r="B103" s="6">
        <v>8101.24</v>
      </c>
      <c r="C103" s="5"/>
      <c r="D103" s="7">
        <f>C103*B103</f>
        <v>0</v>
      </c>
      <c r="E103" s="40" t="s">
        <v>139</v>
      </c>
      <c r="H103" s="30"/>
      <c r="I103" s="30"/>
    </row>
    <row r="104" spans="1:55" ht="15" hidden="1">
      <c r="A104" s="5" t="s">
        <v>127</v>
      </c>
      <c r="B104" s="6">
        <v>10133.07</v>
      </c>
      <c r="C104" s="5"/>
      <c r="D104" s="7">
        <f>C104*B104</f>
        <v>0</v>
      </c>
      <c r="E104" s="40" t="s">
        <v>120</v>
      </c>
    </row>
    <row r="105" spans="1:55" s="33" customFormat="1" ht="15">
      <c r="A105" s="53" t="s">
        <v>17</v>
      </c>
      <c r="B105" s="53"/>
      <c r="C105" s="26">
        <f>SUBTOTAL(9,C13:C104)</f>
        <v>384</v>
      </c>
      <c r="D105" s="12">
        <f>SUBTOTAL(9,D13:D104)</f>
        <v>568763.67000000004</v>
      </c>
      <c r="E105" s="26"/>
      <c r="F105" s="31"/>
      <c r="G105" s="31"/>
      <c r="H105" s="32"/>
      <c r="I105" s="32"/>
      <c r="J105" s="32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</row>
    <row r="106" spans="1:55" ht="17.25" customHeight="1">
      <c r="A106" s="2"/>
      <c r="F106" s="34"/>
      <c r="G106" s="31"/>
      <c r="H106" s="32"/>
      <c r="I106" s="32"/>
      <c r="J106" s="35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1:55" s="28" customFormat="1" ht="15.75" customHeight="1">
      <c r="A107" s="20"/>
      <c r="B107" s="54" t="s">
        <v>24</v>
      </c>
      <c r="C107" s="54"/>
      <c r="D107" s="54"/>
      <c r="E107" s="17"/>
      <c r="F107" s="17"/>
      <c r="G107" s="31"/>
      <c r="H107" s="32"/>
      <c r="I107" s="32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1"/>
      <c r="H108" s="32"/>
      <c r="I108" s="32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20</v>
      </c>
      <c r="C109" s="15"/>
      <c r="D109" s="5"/>
      <c r="E109" s="17"/>
      <c r="F109" s="17" t="s">
        <v>121</v>
      </c>
      <c r="G109" s="21" t="s">
        <v>131</v>
      </c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21</v>
      </c>
      <c r="C110" s="15">
        <v>500000</v>
      </c>
      <c r="D110" s="5" t="s">
        <v>135</v>
      </c>
      <c r="F110" s="17"/>
      <c r="G110" s="21"/>
      <c r="H110" s="21"/>
      <c r="I110" s="21" t="s">
        <v>119</v>
      </c>
      <c r="J110" s="3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21</v>
      </c>
      <c r="C111" s="15"/>
      <c r="D111" s="5"/>
      <c r="E111" s="17"/>
      <c r="F111" s="17" t="s">
        <v>131</v>
      </c>
      <c r="G111" s="21"/>
      <c r="H111" s="35"/>
      <c r="J111" s="35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5" t="s">
        <v>131</v>
      </c>
      <c r="I112" s="35"/>
      <c r="J112" s="35" t="s">
        <v>131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8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8" customFormat="1" ht="15.75" customHeight="1">
      <c r="A114" s="20"/>
      <c r="B114" s="27" t="s">
        <v>17</v>
      </c>
      <c r="C114" s="16">
        <f>SUBTOTAL(9,C109:C113)</f>
        <v>500000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7"/>
      <c r="D115" s="37"/>
      <c r="E115" s="1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C116" s="1" t="s">
        <v>119</v>
      </c>
      <c r="E116" s="18"/>
      <c r="F116" s="29"/>
      <c r="H116" s="4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D117" s="1" t="s">
        <v>111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B118" s="1" t="s">
        <v>119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6:33"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6:33"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2020-06-21T08:44:00Z</dcterms:modified>
</cp:coreProperties>
</file>