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pril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5" i="7" l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E13"/>
  <c r="G13" l="1"/>
  <c r="E72" i="7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<sst xmlns="http://schemas.openxmlformats.org/spreadsheetml/2006/main" count="49" uniqueCount="44">
  <si>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</si>
  <si>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</si>
  <si>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</si>
  <si>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</si>
  <si>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</si>
  <si>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</si>
  <si>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</si>
  <si>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</si>
  <si>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</si>
  <si>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</si>
  <si>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</si>
  <si>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</si>
  <si>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</si>
  <si>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</si>
  <si>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</si>
  <si>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</si>
  <si>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</si>
  <si>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</si>
  <si>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</si>
  <si>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</si>
  <si>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</si>
  <si>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</si>
  <si>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</si>
  <si>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</si>
  <si>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</si>
  <si>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</si>
  <si>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BOSS (-)</t>
  </si>
  <si>
    <t xml:space="preserve">  </t>
  </si>
  <si>
    <t>BOSS (+)</t>
  </si>
  <si>
    <t>Hand</t>
  </si>
  <si>
    <t>N=Moldol Mobile</t>
  </si>
  <si>
    <t>C=SR Electronics</t>
  </si>
  <si>
    <t>Bank Statement March 2020</t>
  </si>
  <si>
    <t>17.03.2020</t>
  </si>
  <si>
    <t>Symphony  Balance(+)</t>
  </si>
  <si>
    <t>J=Molla Enterprise</t>
  </si>
  <si>
    <t>Salary(-)</t>
  </si>
  <si>
    <t>18.03.2020</t>
  </si>
  <si>
    <t>Boss (-)</t>
  </si>
  <si>
    <t>19.03.2020</t>
  </si>
  <si>
    <t>Boss Bank Deposit</t>
  </si>
  <si>
    <t>20.04.2020</t>
  </si>
  <si>
    <t>22.04.2020</t>
  </si>
  <si>
    <t>Date: 22.04.2020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</si>
</sst>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4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2" fontId="5" fillId="0" borderId="22" xfId="0" applyNumberFormat="1" applyFont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2" xfId="0" applyFont="1" applyFill="1" applyBorder="1" applyAlignment="1">
      <alignment horizontal="center" vertical="center"/>
    </xf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34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2" fillId="0" borderId="7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0" fontId="7" fillId="0" borderId="4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2" fontId="5" fillId="37" borderId="2" xfId="0" applyNumberFormat="1" applyFont="1" applyFill="1" applyBorder="1" applyAlignment="1">
      <alignment horizontal="center" vertical="center"/>
    </xf>
    <xf numFmtId="0" fontId="6" fillId="37" borderId="0" xfId="0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right" vertical="center"/>
    </xf>
    <xf numFmtId="0" fontId="6" fillId="35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3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24" xfId="0" applyFont="1" applyBorder="1" applyAlignment="1">
      <alignment horizontal="center"/>
    </xf>
    <xf numFmtId="2" fontId="36" fillId="35" borderId="2" xfId="0" applyNumberFormat="1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5"/>
  <sheetViews>
    <sheetView workbookViewId="0">
      <selection activeCell="E12" sqref="E1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>
      <c r="E1" s="57"/>
      <c r="F1" s="2"/>
    </row>
    <row r="2" spans="1:9" ht="20.25">
      <c r="B2" s="137" t="s">
        <v>17</v>
      </c>
      <c r="C2" s="137"/>
      <c r="D2" s="137"/>
      <c r="E2" s="137"/>
    </row>
    <row r="3" spans="1:9" ht="16.5" customHeight="1">
      <c r="A3" s="58"/>
      <c r="B3" s="138" t="s">
        <v>32</v>
      </c>
      <c r="C3" s="138"/>
      <c r="D3" s="138"/>
      <c r="E3" s="138"/>
    </row>
    <row r="4" spans="1:9" ht="15.75" customHeight="1">
      <c r="B4" s="59" t="s">
        <v>0</v>
      </c>
      <c r="C4" s="59" t="s">
        <v>10</v>
      </c>
      <c r="D4" s="59" t="s">
        <v>2</v>
      </c>
      <c r="E4" s="60" t="s">
        <v>1</v>
      </c>
      <c r="F4" s="121" t="s">
        <v>11</v>
      </c>
    </row>
    <row r="5" spans="1:9">
      <c r="B5" s="61" t="s">
        <v>3</v>
      </c>
      <c r="C5" s="62">
        <v>424038</v>
      </c>
      <c r="D5" s="62">
        <v>0</v>
      </c>
      <c r="E5" s="130">
        <f>C5-D5</f>
        <v>424038</v>
      </c>
      <c r="F5" s="54"/>
      <c r="G5" s="2"/>
    </row>
    <row r="6" spans="1:9">
      <c r="A6" s="58"/>
      <c r="B6" s="63"/>
      <c r="C6" s="62"/>
      <c r="D6" s="62"/>
      <c r="E6" s="64">
        <f t="shared" ref="E6:E37" si="0">E5+C6-D6</f>
        <v>424038</v>
      </c>
      <c r="F6" s="54"/>
      <c r="G6" s="55"/>
    </row>
    <row r="7" spans="1:9">
      <c r="A7" s="58"/>
      <c r="B7" s="63" t="s">
        <v>33</v>
      </c>
      <c r="C7" s="62">
        <v>0</v>
      </c>
      <c r="D7" s="62">
        <v>0</v>
      </c>
      <c r="E7" s="64">
        <f t="shared" si="0"/>
        <v>424038</v>
      </c>
      <c r="F7" s="54"/>
      <c r="G7" s="2"/>
      <c r="H7" s="2"/>
    </row>
    <row r="8" spans="1:9">
      <c r="A8" s="58"/>
      <c r="B8" s="63" t="s">
        <v>37</v>
      </c>
      <c r="C8" s="62">
        <v>350000</v>
      </c>
      <c r="D8" s="132">
        <v>350000</v>
      </c>
      <c r="E8" s="64">
        <f t="shared" si="0"/>
        <v>424038</v>
      </c>
      <c r="F8" s="133" t="s">
        <v>38</v>
      </c>
      <c r="G8" s="2"/>
      <c r="H8" s="2"/>
    </row>
    <row r="9" spans="1:9">
      <c r="A9" s="58"/>
      <c r="B9" s="63" t="s">
        <v>39</v>
      </c>
      <c r="C9" s="82">
        <v>350000</v>
      </c>
      <c r="D9" s="62">
        <v>0</v>
      </c>
      <c r="E9" s="64">
        <f t="shared" si="0"/>
        <v>774038</v>
      </c>
      <c r="F9" s="135" t="s">
        <v>40</v>
      </c>
      <c r="G9" s="2"/>
      <c r="H9" s="2"/>
    </row>
    <row r="10" spans="1:9">
      <c r="A10" s="58"/>
      <c r="B10" s="63" t="s">
        <v>41</v>
      </c>
      <c r="C10" s="148">
        <v>800000</v>
      </c>
      <c r="D10" s="65">
        <v>0</v>
      </c>
      <c r="E10" s="64">
        <f t="shared" si="0"/>
        <v>1574038</v>
      </c>
      <c r="F10" s="54"/>
      <c r="G10" s="2"/>
      <c r="H10" s="2"/>
    </row>
    <row r="11" spans="1:9">
      <c r="A11" s="58"/>
      <c r="B11" s="63" t="s">
        <v>41</v>
      </c>
      <c r="C11" s="62">
        <v>450000</v>
      </c>
      <c r="D11" s="132">
        <v>450000</v>
      </c>
      <c r="E11" s="64">
        <f t="shared" si="0"/>
        <v>1574038</v>
      </c>
      <c r="F11" s="133" t="s">
        <v>38</v>
      </c>
      <c r="G11" s="2"/>
      <c r="H11" s="2"/>
    </row>
    <row r="12" spans="1:9">
      <c r="A12" s="58"/>
      <c r="B12" s="63" t="s">
        <v>42</v>
      </c>
      <c r="C12" s="82">
        <v>450000</v>
      </c>
      <c r="D12" s="62">
        <v>0</v>
      </c>
      <c r="E12" s="64">
        <f t="shared" si="0"/>
        <v>2024038</v>
      </c>
      <c r="F12" s="135" t="s">
        <v>40</v>
      </c>
      <c r="G12" s="66"/>
      <c r="H12" s="2"/>
    </row>
    <row r="13" spans="1:9">
      <c r="A13" s="58"/>
      <c r="B13" s="63"/>
      <c r="C13" s="62"/>
      <c r="D13" s="62"/>
      <c r="E13" s="64">
        <f t="shared" si="0"/>
        <v>2024038</v>
      </c>
      <c r="F13" s="54"/>
      <c r="G13" s="2"/>
      <c r="H13" s="67"/>
    </row>
    <row r="14" spans="1:9">
      <c r="A14" s="58"/>
      <c r="B14" s="63"/>
      <c r="C14" s="62"/>
      <c r="D14" s="62"/>
      <c r="E14" s="64">
        <f t="shared" si="0"/>
        <v>2024038</v>
      </c>
      <c r="F14" s="54"/>
      <c r="G14" s="2"/>
      <c r="H14" s="2"/>
    </row>
    <row r="15" spans="1:9">
      <c r="A15" s="58"/>
      <c r="B15" s="63"/>
      <c r="C15" s="62"/>
      <c r="D15" s="62"/>
      <c r="E15" s="64">
        <f t="shared" si="0"/>
        <v>2024038</v>
      </c>
      <c r="F15" s="54"/>
      <c r="G15" s="2"/>
      <c r="H15" s="15" t="s">
        <v>27</v>
      </c>
      <c r="I15" s="68"/>
    </row>
    <row r="16" spans="1:9">
      <c r="A16" s="58"/>
      <c r="B16" s="63"/>
      <c r="C16" s="62"/>
      <c r="D16" s="62"/>
      <c r="E16" s="64">
        <f t="shared" si="0"/>
        <v>2024038</v>
      </c>
      <c r="F16" s="54"/>
      <c r="G16" s="56"/>
      <c r="H16" s="2"/>
    </row>
    <row r="17" spans="1:8">
      <c r="A17" s="58"/>
      <c r="B17" s="63"/>
      <c r="C17" s="62"/>
      <c r="D17" s="62"/>
      <c r="E17" s="64">
        <f t="shared" si="0"/>
        <v>2024038</v>
      </c>
      <c r="F17" s="56"/>
      <c r="G17" s="16"/>
      <c r="H17" s="2"/>
    </row>
    <row r="18" spans="1:8">
      <c r="A18" s="58"/>
      <c r="B18" s="63"/>
      <c r="C18" s="62"/>
      <c r="D18" s="62"/>
      <c r="E18" s="64">
        <f t="shared" si="0"/>
        <v>2024038</v>
      </c>
      <c r="F18" s="54"/>
      <c r="G18" s="66"/>
      <c r="H18" s="2"/>
    </row>
    <row r="19" spans="1:8" ht="12.75" customHeight="1">
      <c r="A19" s="58"/>
      <c r="B19" s="63"/>
      <c r="C19" s="62"/>
      <c r="D19" s="62"/>
      <c r="E19" s="64">
        <f t="shared" si="0"/>
        <v>2024038</v>
      </c>
      <c r="F19" s="54"/>
      <c r="G19" s="66"/>
      <c r="H19" s="2"/>
    </row>
    <row r="20" spans="1:8">
      <c r="A20" s="58"/>
      <c r="B20" s="63"/>
      <c r="C20" s="62"/>
      <c r="D20" s="62"/>
      <c r="E20" s="64">
        <f t="shared" si="0"/>
        <v>2024038</v>
      </c>
      <c r="F20" s="56"/>
      <c r="G20" s="66"/>
      <c r="H20" s="2"/>
    </row>
    <row r="21" spans="1:8">
      <c r="A21" s="58"/>
      <c r="B21" s="63"/>
      <c r="C21" s="62"/>
      <c r="D21" s="62"/>
      <c r="E21" s="64">
        <f>E20+C21-D21</f>
        <v>2024038</v>
      </c>
      <c r="F21" s="54"/>
      <c r="G21" s="2"/>
      <c r="H21" s="2"/>
    </row>
    <row r="22" spans="1:8">
      <c r="A22" s="58"/>
      <c r="B22" s="63"/>
      <c r="C22" s="62"/>
      <c r="D22" s="62"/>
      <c r="E22" s="64">
        <f t="shared" si="0"/>
        <v>2024038</v>
      </c>
      <c r="F22" s="56"/>
      <c r="G22" s="2"/>
      <c r="H22" s="2"/>
    </row>
    <row r="23" spans="1:8">
      <c r="A23" s="58"/>
      <c r="B23" s="63"/>
      <c r="C23" s="62"/>
      <c r="D23" s="62"/>
      <c r="E23" s="64">
        <f>E22+C23-D23</f>
        <v>2024038</v>
      </c>
      <c r="F23" s="54"/>
      <c r="G23" s="2"/>
      <c r="H23" s="2"/>
    </row>
    <row r="24" spans="1:8">
      <c r="A24" s="58"/>
      <c r="B24" s="63"/>
      <c r="C24" s="62"/>
      <c r="D24" s="62"/>
      <c r="E24" s="64">
        <f t="shared" si="0"/>
        <v>2024038</v>
      </c>
      <c r="F24" s="54"/>
      <c r="G24" s="2"/>
      <c r="H24" s="2"/>
    </row>
    <row r="25" spans="1:8">
      <c r="A25" s="58"/>
      <c r="B25" s="63"/>
      <c r="C25" s="62"/>
      <c r="D25" s="62"/>
      <c r="E25" s="64">
        <f t="shared" si="0"/>
        <v>2024038</v>
      </c>
      <c r="F25" s="54"/>
      <c r="G25" s="2"/>
      <c r="H25" s="2"/>
    </row>
    <row r="26" spans="1:8">
      <c r="A26" s="58"/>
      <c r="B26" s="63"/>
      <c r="C26" s="62"/>
      <c r="D26" s="62"/>
      <c r="E26" s="64">
        <f t="shared" si="0"/>
        <v>2024038</v>
      </c>
      <c r="F26" s="54"/>
      <c r="G26" s="2"/>
      <c r="H26" s="2"/>
    </row>
    <row r="27" spans="1:8">
      <c r="A27" s="58"/>
      <c r="B27" s="63"/>
      <c r="C27" s="62"/>
      <c r="D27" s="62"/>
      <c r="E27" s="64">
        <f t="shared" si="0"/>
        <v>2024038</v>
      </c>
      <c r="F27" s="54"/>
      <c r="G27" s="2"/>
      <c r="H27" s="58"/>
    </row>
    <row r="28" spans="1:8">
      <c r="A28" s="58"/>
      <c r="B28" s="63"/>
      <c r="C28" s="62"/>
      <c r="D28" s="62"/>
      <c r="E28" s="64">
        <f t="shared" si="0"/>
        <v>2024038</v>
      </c>
      <c r="F28" s="54"/>
      <c r="G28" s="2"/>
      <c r="H28" s="58"/>
    </row>
    <row r="29" spans="1:8">
      <c r="A29" s="58"/>
      <c r="B29" s="63"/>
      <c r="C29" s="62"/>
      <c r="D29" s="62"/>
      <c r="E29" s="64">
        <f t="shared" si="0"/>
        <v>2024038</v>
      </c>
      <c r="F29" s="54"/>
      <c r="G29" s="2"/>
      <c r="H29" s="58"/>
    </row>
    <row r="30" spans="1:8">
      <c r="A30" s="58"/>
      <c r="B30" s="63"/>
      <c r="C30" s="62"/>
      <c r="D30" s="62"/>
      <c r="E30" s="64">
        <f t="shared" si="0"/>
        <v>2024038</v>
      </c>
      <c r="F30" s="54"/>
      <c r="G30" s="2"/>
      <c r="H30" s="58"/>
    </row>
    <row r="31" spans="1:8">
      <c r="A31" s="58"/>
      <c r="B31" s="63"/>
      <c r="C31" s="62"/>
      <c r="D31" s="62"/>
      <c r="E31" s="64">
        <f t="shared" si="0"/>
        <v>2024038</v>
      </c>
      <c r="F31" s="54"/>
      <c r="G31" s="2"/>
      <c r="H31" s="58"/>
    </row>
    <row r="32" spans="1:8">
      <c r="A32" s="58"/>
      <c r="B32" s="63"/>
      <c r="C32" s="62"/>
      <c r="D32" s="62"/>
      <c r="E32" s="64">
        <f t="shared" si="0"/>
        <v>2024038</v>
      </c>
      <c r="F32" s="54"/>
      <c r="G32" s="2"/>
      <c r="H32" s="58"/>
    </row>
    <row r="33" spans="1:8">
      <c r="A33" s="58"/>
      <c r="B33" s="63"/>
      <c r="C33" s="62"/>
      <c r="D33" s="65"/>
      <c r="E33" s="64">
        <f t="shared" si="0"/>
        <v>2024038</v>
      </c>
      <c r="F33" s="54"/>
      <c r="G33" s="2"/>
      <c r="H33" s="58"/>
    </row>
    <row r="34" spans="1:8">
      <c r="A34" s="58"/>
      <c r="B34" s="63"/>
      <c r="C34" s="62"/>
      <c r="D34" s="62"/>
      <c r="E34" s="64">
        <f t="shared" si="0"/>
        <v>2024038</v>
      </c>
      <c r="F34" s="54"/>
      <c r="G34" s="2"/>
      <c r="H34" s="58"/>
    </row>
    <row r="35" spans="1:8">
      <c r="A35" s="58"/>
      <c r="B35" s="63"/>
      <c r="C35" s="62"/>
      <c r="D35" s="62"/>
      <c r="E35" s="64">
        <f t="shared" si="0"/>
        <v>2024038</v>
      </c>
      <c r="F35" s="54"/>
      <c r="G35" s="2"/>
      <c r="H35" s="58"/>
    </row>
    <row r="36" spans="1:8">
      <c r="A36" s="58"/>
      <c r="B36" s="63"/>
      <c r="C36" s="62"/>
      <c r="D36" s="62"/>
      <c r="E36" s="64">
        <f t="shared" si="0"/>
        <v>2024038</v>
      </c>
      <c r="F36" s="54"/>
      <c r="G36" s="2"/>
      <c r="H36" s="58"/>
    </row>
    <row r="37" spans="1:8">
      <c r="A37" s="58"/>
      <c r="B37" s="63"/>
      <c r="C37" s="62"/>
      <c r="D37" s="62"/>
      <c r="E37" s="64">
        <f t="shared" si="0"/>
        <v>2024038</v>
      </c>
      <c r="F37" s="54"/>
      <c r="G37" s="2"/>
      <c r="H37" s="58"/>
    </row>
    <row r="38" spans="1:8">
      <c r="A38" s="58"/>
      <c r="B38" s="63"/>
      <c r="C38" s="62"/>
      <c r="D38" s="62"/>
      <c r="E38" s="64">
        <f t="shared" ref="E38:E69" si="1">E37+C38-D38</f>
        <v>2024038</v>
      </c>
      <c r="F38" s="54"/>
      <c r="G38" s="2"/>
      <c r="H38" s="58"/>
    </row>
    <row r="39" spans="1:8">
      <c r="A39" s="58"/>
      <c r="B39" s="63"/>
      <c r="C39" s="62"/>
      <c r="D39" s="62"/>
      <c r="E39" s="64">
        <f t="shared" si="1"/>
        <v>2024038</v>
      </c>
      <c r="F39" s="54"/>
      <c r="G39" s="2"/>
      <c r="H39" s="58"/>
    </row>
    <row r="40" spans="1:8">
      <c r="A40" s="58"/>
      <c r="B40" s="63"/>
      <c r="C40" s="62"/>
      <c r="D40" s="62"/>
      <c r="E40" s="64">
        <f t="shared" si="1"/>
        <v>2024038</v>
      </c>
      <c r="F40" s="54"/>
      <c r="G40" s="2"/>
      <c r="H40" s="58"/>
    </row>
    <row r="41" spans="1:8">
      <c r="A41" s="58"/>
      <c r="B41" s="63"/>
      <c r="C41" s="62"/>
      <c r="D41" s="62"/>
      <c r="E41" s="64">
        <f t="shared" si="1"/>
        <v>2024038</v>
      </c>
      <c r="F41" s="54"/>
      <c r="G41" s="2"/>
      <c r="H41" s="58"/>
    </row>
    <row r="42" spans="1:8">
      <c r="A42" s="58"/>
      <c r="B42" s="63"/>
      <c r="C42" s="62"/>
      <c r="D42" s="62"/>
      <c r="E42" s="64">
        <f t="shared" si="1"/>
        <v>2024038</v>
      </c>
      <c r="F42" s="54"/>
      <c r="G42" s="2"/>
      <c r="H42" s="58"/>
    </row>
    <row r="43" spans="1:8">
      <c r="A43" s="58"/>
      <c r="B43" s="63"/>
      <c r="C43" s="62"/>
      <c r="D43" s="62"/>
      <c r="E43" s="64">
        <f t="shared" si="1"/>
        <v>2024038</v>
      </c>
      <c r="F43" s="54"/>
      <c r="G43" s="2"/>
      <c r="H43" s="58"/>
    </row>
    <row r="44" spans="1:8">
      <c r="A44" s="58"/>
      <c r="B44" s="63"/>
      <c r="C44" s="62"/>
      <c r="D44" s="62"/>
      <c r="E44" s="64">
        <f t="shared" si="1"/>
        <v>2024038</v>
      </c>
      <c r="F44" s="54"/>
      <c r="G44" s="2"/>
      <c r="H44" s="58"/>
    </row>
    <row r="45" spans="1:8">
      <c r="A45" s="58"/>
      <c r="B45" s="63"/>
      <c r="C45" s="62"/>
      <c r="D45" s="62"/>
      <c r="E45" s="64">
        <f t="shared" si="1"/>
        <v>2024038</v>
      </c>
      <c r="F45" s="54"/>
      <c r="G45" s="2"/>
      <c r="H45" s="58"/>
    </row>
    <row r="46" spans="1:8">
      <c r="A46" s="58"/>
      <c r="B46" s="63"/>
      <c r="C46" s="62"/>
      <c r="D46" s="62"/>
      <c r="E46" s="64">
        <f t="shared" si="1"/>
        <v>2024038</v>
      </c>
      <c r="F46" s="54"/>
      <c r="G46" s="2"/>
      <c r="H46" s="58"/>
    </row>
    <row r="47" spans="1:8">
      <c r="A47" s="58"/>
      <c r="B47" s="63"/>
      <c r="C47" s="62"/>
      <c r="D47" s="62"/>
      <c r="E47" s="64">
        <f t="shared" si="1"/>
        <v>2024038</v>
      </c>
      <c r="F47" s="54"/>
      <c r="G47" s="2"/>
      <c r="H47" s="58"/>
    </row>
    <row r="48" spans="1:8">
      <c r="A48" s="58"/>
      <c r="B48" s="63"/>
      <c r="C48" s="62"/>
      <c r="D48" s="62"/>
      <c r="E48" s="64">
        <f t="shared" si="1"/>
        <v>2024038</v>
      </c>
      <c r="F48" s="54"/>
      <c r="G48" s="2"/>
      <c r="H48" s="58"/>
    </row>
    <row r="49" spans="2:8">
      <c r="B49" s="63"/>
      <c r="C49" s="62"/>
      <c r="D49" s="62"/>
      <c r="E49" s="64">
        <f t="shared" si="1"/>
        <v>2024038</v>
      </c>
      <c r="F49" s="54"/>
      <c r="G49" s="2"/>
      <c r="H49" s="58"/>
    </row>
    <row r="50" spans="2:8">
      <c r="B50" s="63"/>
      <c r="C50" s="62"/>
      <c r="D50" s="62"/>
      <c r="E50" s="64">
        <f t="shared" si="1"/>
        <v>2024038</v>
      </c>
      <c r="F50" s="54"/>
      <c r="G50" s="2"/>
      <c r="H50" s="58"/>
    </row>
    <row r="51" spans="2:8">
      <c r="B51" s="63"/>
      <c r="C51" s="62"/>
      <c r="D51" s="62"/>
      <c r="E51" s="64">
        <f t="shared" si="1"/>
        <v>2024038</v>
      </c>
      <c r="F51" s="54"/>
      <c r="G51" s="2"/>
      <c r="H51" s="58"/>
    </row>
    <row r="52" spans="2:8">
      <c r="B52" s="63"/>
      <c r="C52" s="62"/>
      <c r="D52" s="62"/>
      <c r="E52" s="64">
        <f t="shared" si="1"/>
        <v>2024038</v>
      </c>
      <c r="F52" s="54"/>
      <c r="G52" s="2"/>
      <c r="H52" s="58"/>
    </row>
    <row r="53" spans="2:8">
      <c r="B53" s="63"/>
      <c r="C53" s="62"/>
      <c r="D53" s="62"/>
      <c r="E53" s="64">
        <f t="shared" si="1"/>
        <v>2024038</v>
      </c>
      <c r="F53" s="54"/>
      <c r="G53" s="2"/>
      <c r="H53" s="58"/>
    </row>
    <row r="54" spans="2:8">
      <c r="B54" s="63"/>
      <c r="C54" s="62"/>
      <c r="D54" s="62"/>
      <c r="E54" s="64">
        <f t="shared" si="1"/>
        <v>2024038</v>
      </c>
      <c r="F54" s="54"/>
      <c r="G54" s="2"/>
      <c r="H54" s="58"/>
    </row>
    <row r="55" spans="2:8">
      <c r="B55" s="63"/>
      <c r="C55" s="62"/>
      <c r="D55" s="62"/>
      <c r="E55" s="64">
        <f t="shared" si="1"/>
        <v>2024038</v>
      </c>
      <c r="F55" s="54"/>
      <c r="G55" s="2"/>
    </row>
    <row r="56" spans="2:8">
      <c r="B56" s="63"/>
      <c r="C56" s="62"/>
      <c r="D56" s="62"/>
      <c r="E56" s="64">
        <f t="shared" si="1"/>
        <v>2024038</v>
      </c>
      <c r="F56" s="54"/>
      <c r="G56" s="2"/>
    </row>
    <row r="57" spans="2:8">
      <c r="B57" s="63"/>
      <c r="C57" s="62"/>
      <c r="D57" s="62"/>
      <c r="E57" s="64">
        <f t="shared" si="1"/>
        <v>2024038</v>
      </c>
      <c r="F57" s="54"/>
      <c r="G57" s="2"/>
    </row>
    <row r="58" spans="2:8">
      <c r="B58" s="63"/>
      <c r="C58" s="62"/>
      <c r="D58" s="62"/>
      <c r="E58" s="64">
        <f t="shared" si="1"/>
        <v>2024038</v>
      </c>
      <c r="F58" s="54"/>
      <c r="G58" s="2"/>
    </row>
    <row r="59" spans="2:8">
      <c r="B59" s="63"/>
      <c r="C59" s="62"/>
      <c r="D59" s="62"/>
      <c r="E59" s="64">
        <f t="shared" si="1"/>
        <v>2024038</v>
      </c>
      <c r="F59" s="54"/>
      <c r="G59" s="2"/>
    </row>
    <row r="60" spans="2:8">
      <c r="B60" s="63"/>
      <c r="C60" s="62"/>
      <c r="D60" s="62"/>
      <c r="E60" s="64">
        <f t="shared" si="1"/>
        <v>2024038</v>
      </c>
      <c r="F60" s="54"/>
      <c r="G60" s="2"/>
    </row>
    <row r="61" spans="2:8">
      <c r="B61" s="63"/>
      <c r="C61" s="62"/>
      <c r="D61" s="62"/>
      <c r="E61" s="64">
        <f t="shared" si="1"/>
        <v>2024038</v>
      </c>
      <c r="F61" s="54"/>
      <c r="G61" s="2"/>
    </row>
    <row r="62" spans="2:8">
      <c r="B62" s="63"/>
      <c r="C62" s="62"/>
      <c r="D62" s="62"/>
      <c r="E62" s="64">
        <f t="shared" si="1"/>
        <v>2024038</v>
      </c>
      <c r="F62" s="54"/>
      <c r="G62" s="2"/>
    </row>
    <row r="63" spans="2:8">
      <c r="B63" s="63"/>
      <c r="C63" s="62"/>
      <c r="D63" s="62"/>
      <c r="E63" s="64">
        <f t="shared" si="1"/>
        <v>2024038</v>
      </c>
      <c r="F63" s="54"/>
      <c r="G63" s="2"/>
    </row>
    <row r="64" spans="2:8">
      <c r="B64" s="63"/>
      <c r="C64" s="62"/>
      <c r="D64" s="62"/>
      <c r="E64" s="64">
        <f t="shared" si="1"/>
        <v>2024038</v>
      </c>
      <c r="F64" s="54"/>
      <c r="G64" s="2"/>
    </row>
    <row r="65" spans="2:7">
      <c r="B65" s="63"/>
      <c r="C65" s="62"/>
      <c r="D65" s="62"/>
      <c r="E65" s="64">
        <f t="shared" si="1"/>
        <v>2024038</v>
      </c>
      <c r="F65" s="54"/>
      <c r="G65" s="2"/>
    </row>
    <row r="66" spans="2:7">
      <c r="B66" s="63"/>
      <c r="C66" s="62"/>
      <c r="D66" s="62"/>
      <c r="E66" s="64">
        <f t="shared" si="1"/>
        <v>2024038</v>
      </c>
      <c r="F66" s="54"/>
      <c r="G66" s="2"/>
    </row>
    <row r="67" spans="2:7">
      <c r="B67" s="63"/>
      <c r="C67" s="62"/>
      <c r="D67" s="62"/>
      <c r="E67" s="64">
        <f t="shared" si="1"/>
        <v>2024038</v>
      </c>
      <c r="F67" s="54"/>
      <c r="G67" s="2"/>
    </row>
    <row r="68" spans="2:7">
      <c r="B68" s="63"/>
      <c r="C68" s="62"/>
      <c r="D68" s="62"/>
      <c r="E68" s="64">
        <f t="shared" si="1"/>
        <v>2024038</v>
      </c>
      <c r="F68" s="54"/>
      <c r="G68" s="2"/>
    </row>
    <row r="69" spans="2:7">
      <c r="B69" s="63"/>
      <c r="C69" s="62"/>
      <c r="D69" s="62"/>
      <c r="E69" s="64">
        <f t="shared" si="1"/>
        <v>2024038</v>
      </c>
      <c r="F69" s="54"/>
      <c r="G69" s="2"/>
    </row>
    <row r="70" spans="2:7">
      <c r="B70" s="63"/>
      <c r="C70" s="62"/>
      <c r="D70" s="62"/>
      <c r="E70" s="64">
        <f t="shared" ref="E70:E82" si="2">E69+C70-D70</f>
        <v>2024038</v>
      </c>
      <c r="F70" s="54"/>
      <c r="G70" s="2"/>
    </row>
    <row r="71" spans="2:7">
      <c r="B71" s="63"/>
      <c r="C71" s="62"/>
      <c r="D71" s="62"/>
      <c r="E71" s="64">
        <f t="shared" si="2"/>
        <v>2024038</v>
      </c>
      <c r="F71" s="54"/>
      <c r="G71" s="2"/>
    </row>
    <row r="72" spans="2:7">
      <c r="B72" s="63"/>
      <c r="C72" s="62"/>
      <c r="D72" s="62"/>
      <c r="E72" s="64">
        <f t="shared" si="2"/>
        <v>2024038</v>
      </c>
      <c r="F72" s="54"/>
      <c r="G72" s="2"/>
    </row>
    <row r="73" spans="2:7">
      <c r="B73" s="63"/>
      <c r="C73" s="62"/>
      <c r="D73" s="62"/>
      <c r="E73" s="64">
        <f t="shared" si="2"/>
        <v>2024038</v>
      </c>
      <c r="F73" s="54"/>
      <c r="G73" s="2"/>
    </row>
    <row r="74" spans="2:7">
      <c r="B74" s="63"/>
      <c r="C74" s="62"/>
      <c r="D74" s="62"/>
      <c r="E74" s="64">
        <f t="shared" si="2"/>
        <v>2024038</v>
      </c>
      <c r="F74" s="54"/>
      <c r="G74" s="2"/>
    </row>
    <row r="75" spans="2:7">
      <c r="B75" s="63"/>
      <c r="C75" s="62"/>
      <c r="D75" s="62"/>
      <c r="E75" s="64">
        <f t="shared" si="2"/>
        <v>2024038</v>
      </c>
      <c r="F75" s="56"/>
      <c r="G75" s="2"/>
    </row>
    <row r="76" spans="2:7">
      <c r="B76" s="63"/>
      <c r="C76" s="62"/>
      <c r="D76" s="62"/>
      <c r="E76" s="64">
        <f t="shared" si="2"/>
        <v>2024038</v>
      </c>
      <c r="F76" s="54"/>
      <c r="G76" s="2"/>
    </row>
    <row r="77" spans="2:7">
      <c r="B77" s="63"/>
      <c r="C77" s="62"/>
      <c r="D77" s="62"/>
      <c r="E77" s="64">
        <f t="shared" si="2"/>
        <v>2024038</v>
      </c>
      <c r="F77" s="54"/>
      <c r="G77" s="2"/>
    </row>
    <row r="78" spans="2:7">
      <c r="B78" s="63"/>
      <c r="C78" s="62"/>
      <c r="D78" s="62"/>
      <c r="E78" s="64">
        <f t="shared" si="2"/>
        <v>2024038</v>
      </c>
      <c r="F78" s="54"/>
      <c r="G78" s="2"/>
    </row>
    <row r="79" spans="2:7">
      <c r="B79" s="63"/>
      <c r="C79" s="62"/>
      <c r="D79" s="62"/>
      <c r="E79" s="64">
        <f t="shared" si="2"/>
        <v>2024038</v>
      </c>
      <c r="F79" s="54"/>
      <c r="G79" s="2"/>
    </row>
    <row r="80" spans="2:7">
      <c r="B80" s="63"/>
      <c r="C80" s="62"/>
      <c r="D80" s="62"/>
      <c r="E80" s="64">
        <f t="shared" si="2"/>
        <v>2024038</v>
      </c>
      <c r="F80" s="54"/>
      <c r="G80" s="2"/>
    </row>
    <row r="81" spans="2:7">
      <c r="B81" s="63"/>
      <c r="C81" s="62"/>
      <c r="D81" s="62"/>
      <c r="E81" s="64">
        <f t="shared" si="2"/>
        <v>2024038</v>
      </c>
      <c r="F81" s="54"/>
      <c r="G81" s="2"/>
    </row>
    <row r="82" spans="2:7">
      <c r="B82" s="63"/>
      <c r="C82" s="62"/>
      <c r="D82" s="62"/>
      <c r="E82" s="64">
        <f t="shared" si="2"/>
        <v>2024038</v>
      </c>
      <c r="F82" s="54"/>
      <c r="G82" s="2"/>
    </row>
    <row r="83" spans="2:7">
      <c r="B83" s="69"/>
      <c r="C83" s="64">
        <f>SUM(C5:C72)</f>
        <v>2824038</v>
      </c>
      <c r="D83" s="64">
        <f>SUM(D5:D77)</f>
        <v>800000</v>
      </c>
      <c r="E83" s="131">
        <f>E71+C83-D83</f>
        <v>4048076</v>
      </c>
      <c r="F83" s="55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H7" sqref="H7"/>
    </sheetView>
  </sheetViews>
  <sheetFormatPr defaultColWidth="9.140625" defaultRowHeight="21.75" customHeight="1"/>
  <cols>
    <col min="1" max="1" width="35.42578125" style="1" customWidth="1"/>
    <col min="2" max="2" width="22.42578125" style="38" customWidth="1"/>
    <col min="3" max="3" width="1.85546875" style="1" customWidth="1"/>
    <col min="4" max="4" width="37.42578125" style="45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9" t="s">
        <v>17</v>
      </c>
      <c r="B1" s="140"/>
      <c r="C1" s="140"/>
      <c r="D1" s="140"/>
      <c r="E1" s="141"/>
      <c r="F1" s="5"/>
      <c r="G1" s="5"/>
    </row>
    <row r="2" spans="1:38" ht="21.75" customHeight="1">
      <c r="A2" s="142" t="s">
        <v>43</v>
      </c>
      <c r="B2" s="143"/>
      <c r="C2" s="143"/>
      <c r="D2" s="143"/>
      <c r="E2" s="144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90"/>
      <c r="B3" s="74"/>
      <c r="C3" s="74"/>
      <c r="D3" s="74"/>
      <c r="E3" s="9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21" t="s">
        <v>9</v>
      </c>
      <c r="B4" s="28">
        <v>6500000</v>
      </c>
      <c r="C4" s="74"/>
      <c r="D4" s="109" t="s">
        <v>12</v>
      </c>
      <c r="E4" s="92">
        <v>2733436.5149999997</v>
      </c>
      <c r="F4" s="120"/>
      <c r="G4" s="85"/>
      <c r="H4" s="66"/>
      <c r="I4" s="73"/>
      <c r="J4" s="73"/>
      <c r="K4" s="2"/>
      <c r="L4" s="78"/>
      <c r="M4" s="78"/>
      <c r="N4" s="78"/>
      <c r="O4" s="78"/>
      <c r="P4" s="7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21" t="s">
        <v>6</v>
      </c>
      <c r="B5" s="28">
        <v>40806.44</v>
      </c>
      <c r="C5" s="75"/>
      <c r="D5" s="89" t="s">
        <v>23</v>
      </c>
      <c r="E5" s="93">
        <v>2024038</v>
      </c>
      <c r="F5" s="5"/>
      <c r="G5" s="85"/>
      <c r="H5" s="129"/>
      <c r="I5" s="125"/>
      <c r="J5" s="125"/>
      <c r="K5" s="126"/>
      <c r="L5" s="127"/>
      <c r="M5" s="127"/>
      <c r="N5" s="78"/>
      <c r="O5" s="78"/>
      <c r="P5" s="7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21" t="s">
        <v>4</v>
      </c>
      <c r="B6" s="28">
        <f>B4+B5</f>
        <v>6540806.4400000004</v>
      </c>
      <c r="C6" s="74"/>
      <c r="D6" s="136" t="s">
        <v>29</v>
      </c>
      <c r="E6" s="92">
        <v>143865</v>
      </c>
      <c r="F6" s="5"/>
      <c r="G6" s="85"/>
      <c r="H6" s="129"/>
      <c r="I6" s="123"/>
      <c r="J6" s="123"/>
      <c r="K6" s="123"/>
      <c r="L6" s="124"/>
      <c r="M6" s="123"/>
      <c r="N6" s="48"/>
      <c r="O6" s="48"/>
      <c r="P6" s="4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21" t="s">
        <v>14</v>
      </c>
      <c r="B7" s="28"/>
      <c r="C7" s="19"/>
      <c r="D7" s="109" t="s">
        <v>13</v>
      </c>
      <c r="E7" s="39">
        <v>1586731</v>
      </c>
      <c r="F7" s="5"/>
      <c r="G7" s="85"/>
      <c r="H7" s="122"/>
      <c r="I7" s="123"/>
      <c r="J7" s="123"/>
      <c r="K7" s="123"/>
      <c r="L7" s="124"/>
      <c r="M7" s="123"/>
      <c r="N7" s="48"/>
      <c r="O7" s="77"/>
      <c r="P7" s="77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21" t="s">
        <v>15</v>
      </c>
      <c r="B8" s="28">
        <v>3800</v>
      </c>
      <c r="C8" s="19"/>
      <c r="D8" s="109"/>
      <c r="E8" s="92"/>
      <c r="F8" s="5"/>
      <c r="G8" s="85"/>
      <c r="H8" s="76"/>
      <c r="I8" s="123"/>
      <c r="J8" s="123"/>
      <c r="K8" s="123"/>
      <c r="L8" s="124"/>
      <c r="M8" s="123"/>
      <c r="N8" s="48"/>
      <c r="O8" s="48"/>
      <c r="P8" s="4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 ht="23.25">
      <c r="A9" s="128" t="s">
        <v>36</v>
      </c>
      <c r="B9" s="29">
        <v>0</v>
      </c>
      <c r="C9" s="19"/>
      <c r="D9" s="18" t="s">
        <v>34</v>
      </c>
      <c r="E9" s="92">
        <v>48935.925000000745</v>
      </c>
      <c r="F9" s="5"/>
      <c r="G9" s="85"/>
      <c r="H9" s="14"/>
      <c r="I9" s="123"/>
      <c r="J9" s="123"/>
      <c r="K9" s="123"/>
      <c r="L9" s="124"/>
      <c r="M9" s="123"/>
      <c r="N9" s="48"/>
      <c r="O9" s="77"/>
      <c r="P9" s="77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21" t="s">
        <v>8</v>
      </c>
      <c r="B10" s="29">
        <f>B5-B8-B9</f>
        <v>37006.44</v>
      </c>
      <c r="C10" s="19"/>
      <c r="D10" s="109"/>
      <c r="E10" s="39"/>
      <c r="F10" s="5"/>
      <c r="G10" s="76"/>
      <c r="H10" s="52"/>
      <c r="I10" s="123"/>
      <c r="J10" s="123"/>
      <c r="K10" s="123"/>
      <c r="L10" s="124"/>
      <c r="M10" s="123"/>
      <c r="N10" s="48"/>
      <c r="O10" s="77"/>
      <c r="P10" s="77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22" t="s">
        <v>26</v>
      </c>
      <c r="B11" s="134"/>
      <c r="C11" s="19"/>
      <c r="D11" s="18"/>
      <c r="E11" s="39"/>
      <c r="F11" s="5"/>
      <c r="G11" s="83"/>
      <c r="H11" s="83"/>
      <c r="I11" s="83"/>
      <c r="J11" s="83"/>
      <c r="K11" s="8"/>
      <c r="L11" s="77"/>
      <c r="M11" s="77"/>
      <c r="N11" s="48"/>
      <c r="O11" s="77"/>
      <c r="P11" s="77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22" t="s">
        <v>28</v>
      </c>
      <c r="B12" s="29"/>
      <c r="C12" s="19"/>
      <c r="D12" s="18"/>
      <c r="E12" s="39"/>
      <c r="F12" s="5"/>
      <c r="G12" s="16"/>
      <c r="H12" s="15"/>
      <c r="I12" s="84"/>
      <c r="J12" s="84"/>
      <c r="K12" s="8"/>
      <c r="L12" s="48"/>
      <c r="M12" s="48"/>
      <c r="N12" s="48"/>
      <c r="O12" s="48"/>
      <c r="P12" s="4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4" thickBot="1">
      <c r="A13" s="23" t="s">
        <v>5</v>
      </c>
      <c r="B13" s="30">
        <f>B6-B8-B11+B12-B9</f>
        <v>6537006.4400000004</v>
      </c>
      <c r="C13" s="24"/>
      <c r="D13" s="25" t="s">
        <v>7</v>
      </c>
      <c r="E13" s="40">
        <f>E4+E5+E6+E7+E8-E11+E9-E10</f>
        <v>6537006.4400000004</v>
      </c>
      <c r="F13" s="5"/>
      <c r="G13" s="82">
        <f>B13-E13</f>
        <v>0</v>
      </c>
      <c r="H13" s="16"/>
      <c r="I13" s="14"/>
      <c r="J13" s="14"/>
      <c r="K13" s="8"/>
      <c r="L13" s="48"/>
      <c r="M13" s="48"/>
      <c r="N13" s="48"/>
      <c r="O13" s="48"/>
      <c r="P13" s="4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94"/>
      <c r="B14" s="35" t="s">
        <v>14</v>
      </c>
      <c r="C14" s="20"/>
      <c r="D14" s="44"/>
      <c r="E14" s="95"/>
      <c r="F14" s="5"/>
      <c r="G14" s="11"/>
      <c r="H14" s="15"/>
      <c r="I14" s="17"/>
      <c r="J14" s="17"/>
      <c r="K14" s="14"/>
      <c r="L14" s="48"/>
      <c r="M14" s="48"/>
      <c r="N14" s="48"/>
      <c r="O14" s="48"/>
      <c r="P14" s="4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5" t="s">
        <v>16</v>
      </c>
      <c r="B15" s="146"/>
      <c r="C15" s="146"/>
      <c r="D15" s="146"/>
      <c r="E15" s="147"/>
      <c r="F15" s="5"/>
      <c r="G15" s="9"/>
      <c r="H15" s="9"/>
      <c r="I15" s="50"/>
      <c r="J15" s="50"/>
      <c r="K15" s="14"/>
      <c r="L15" s="49"/>
      <c r="M15" s="49"/>
      <c r="N15" s="48"/>
      <c r="O15" s="48"/>
      <c r="P15" s="4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96" t="s">
        <v>22</v>
      </c>
      <c r="B16" s="79">
        <v>171144</v>
      </c>
      <c r="C16" s="31"/>
      <c r="D16" s="46" t="s">
        <v>21</v>
      </c>
      <c r="E16" s="97">
        <v>196290</v>
      </c>
      <c r="F16" s="5"/>
      <c r="G16" s="87"/>
      <c r="H16" s="86"/>
      <c r="I16" s="10"/>
      <c r="J16" s="10"/>
      <c r="K16" s="8"/>
      <c r="L16" s="48"/>
      <c r="M16" s="48"/>
      <c r="N16" s="48"/>
      <c r="O16" s="48"/>
      <c r="P16" s="4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99" t="s">
        <v>31</v>
      </c>
      <c r="B17" s="80">
        <v>33000</v>
      </c>
      <c r="C17" s="31"/>
      <c r="D17" s="33" t="s">
        <v>19</v>
      </c>
      <c r="E17" s="98">
        <v>351135</v>
      </c>
      <c r="G17" s="87"/>
      <c r="H17" s="86"/>
      <c r="I17" s="10"/>
      <c r="J17" s="10"/>
      <c r="K17" s="8"/>
      <c r="L17" s="48"/>
      <c r="M17" s="48"/>
      <c r="N17" s="48"/>
      <c r="O17" s="48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99" t="s">
        <v>35</v>
      </c>
      <c r="B18" s="80">
        <v>15325</v>
      </c>
      <c r="C18" s="31"/>
      <c r="D18" s="34" t="s">
        <v>20</v>
      </c>
      <c r="E18" s="100">
        <v>306950</v>
      </c>
      <c r="G18" s="87"/>
      <c r="H18" s="86"/>
      <c r="I18" s="51"/>
      <c r="J18" s="5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01" t="s">
        <v>30</v>
      </c>
      <c r="B19" s="81">
        <v>54450</v>
      </c>
      <c r="C19" s="31"/>
      <c r="D19" s="34" t="s">
        <v>25</v>
      </c>
      <c r="E19" s="100">
        <v>243840</v>
      </c>
      <c r="G19" s="87"/>
      <c r="H19" s="86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15" t="s">
        <v>24</v>
      </c>
      <c r="B20" s="116">
        <v>62000</v>
      </c>
      <c r="C20" s="117"/>
      <c r="D20" s="118" t="s">
        <v>18</v>
      </c>
      <c r="E20" s="119">
        <v>100000</v>
      </c>
      <c r="G20" s="87"/>
      <c r="H20" s="88"/>
      <c r="I20" s="51"/>
      <c r="J20" s="5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110"/>
      <c r="B21" s="111"/>
      <c r="C21" s="112"/>
      <c r="D21" s="113"/>
      <c r="E21" s="114"/>
      <c r="G21" s="47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101"/>
      <c r="B22" s="81"/>
      <c r="C22" s="31"/>
      <c r="D22" s="34"/>
      <c r="E22" s="100"/>
      <c r="G22" s="52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96"/>
      <c r="B23" s="81"/>
      <c r="C23" s="31"/>
      <c r="D23" s="34"/>
      <c r="E23" s="102"/>
      <c r="G23" s="52"/>
      <c r="H23" s="8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101"/>
      <c r="B24" s="81"/>
      <c r="C24" s="31"/>
      <c r="D24" s="34"/>
      <c r="E24" s="100"/>
      <c r="G24" s="53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99"/>
      <c r="B25" s="80"/>
      <c r="C25" s="31"/>
      <c r="D25" s="33"/>
      <c r="E25" s="98"/>
      <c r="G25" s="52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103"/>
      <c r="B26" s="81"/>
      <c r="C26" s="31"/>
      <c r="D26" s="32"/>
      <c r="E26" s="100"/>
      <c r="F26" s="7"/>
      <c r="G26" s="53"/>
      <c r="H26" s="47"/>
      <c r="I26" s="47"/>
      <c r="J26" s="47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104"/>
      <c r="B27" s="105"/>
      <c r="C27" s="106"/>
      <c r="D27" s="107"/>
      <c r="E27" s="10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26"/>
      <c r="B28" s="36"/>
      <c r="C28" s="27"/>
      <c r="E28" s="41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27"/>
      <c r="B29" s="37"/>
      <c r="C29" s="27"/>
      <c r="E29" s="42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70"/>
      <c r="C30" s="5"/>
      <c r="D30" s="71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70"/>
      <c r="C31" s="5"/>
      <c r="D31" s="71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70"/>
      <c r="C32" s="5"/>
      <c r="D32" s="71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70"/>
      <c r="C33" s="5"/>
      <c r="D33" s="71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70"/>
      <c r="C34" s="5"/>
      <c r="D34" s="71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72"/>
      <c r="C35" s="5"/>
      <c r="D35" s="71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72"/>
      <c r="C36" s="5"/>
      <c r="D36" s="71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43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D17:E20">
    <sortCondition descending="1" ref="D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April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2020-04-22T15:52:58Z</dcterms:modified>
</cp:coreProperties>
</file>