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3" i="2"/>
  <c r="C98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s="1"/>
  <c r="E36" l="1"/>
</calcChain>
</file>

<file path=xl/sharedStrings.xml><?xml version="1.0" encoding="utf-8"?>
<sst xmlns="http://schemas.openxmlformats.org/spreadsheetml/2006/main" count="190" uniqueCount="86">
  <si>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</si>
  <si>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</si>
  <si>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</si>
  <si>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</si>
  <si>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</si>
  <si>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</si>
  <si>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</si>
  <si>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</si>
  <si>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</si>
  <si>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</si>
  <si>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</si>
  <si>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</si>
  <si>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</si>
  <si>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</si>
  <si>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</si>
  <si>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</si>
  <si>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</si>
  <si>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</si>
  <si>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</si>
  <si>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</si>
  <si>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</si>
  <si>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</si>
  <si>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</si>
  <si>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</si>
  <si>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</si>
  <si>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</si>
  <si>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</si>
  <si>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</si>
  <si>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</si>
  <si>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</si>
  <si>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</si>
  <si>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</si>
  <si>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</si>
  <si>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</si>
  <si>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</si>
  <si>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</si>
  <si>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16.12.19</t>
  </si>
  <si>
    <t>Dighi 20pcs Mug Gift</t>
  </si>
  <si>
    <t xml:space="preserve">Altab </t>
  </si>
  <si>
    <t>Atik</t>
  </si>
  <si>
    <t>16.01.2020</t>
  </si>
  <si>
    <t>Jony Coto</t>
  </si>
  <si>
    <t>Mobile Park</t>
  </si>
  <si>
    <t>Desh Telecom</t>
  </si>
  <si>
    <t>Rubel Tel</t>
  </si>
  <si>
    <t>Naimul ZSM</t>
  </si>
  <si>
    <t>ZSM</t>
  </si>
  <si>
    <t>A.M Tipu Boss</t>
  </si>
  <si>
    <t>Ma Telecom</t>
  </si>
  <si>
    <t xml:space="preserve">Murad </t>
  </si>
  <si>
    <t>13.02.2020</t>
  </si>
  <si>
    <t>Desh Tel</t>
  </si>
  <si>
    <t>i110 Babod</t>
  </si>
  <si>
    <t>22.02.2020</t>
  </si>
  <si>
    <t>Sujon</t>
  </si>
  <si>
    <t>11.03.2020</t>
  </si>
  <si>
    <t>12.03.2020</t>
  </si>
  <si>
    <t>14.03.2020</t>
  </si>
  <si>
    <t>16.03.2020</t>
  </si>
  <si>
    <t xml:space="preserve">   </t>
  </si>
  <si>
    <t>18.03.2020</t>
  </si>
  <si>
    <t>19.03.2020</t>
  </si>
  <si>
    <t>Phone Cover</t>
  </si>
  <si>
    <t>21.03.2020</t>
  </si>
  <si>
    <t>22.03.2020</t>
  </si>
  <si>
    <t>Munna Mob</t>
  </si>
  <si>
    <t>23.03.2020</t>
  </si>
  <si>
    <t>24.03.2020</t>
  </si>
  <si>
    <t>Sumon SS</t>
  </si>
  <si>
    <t>Daffodils</t>
  </si>
  <si>
    <t>New Bari Ola</t>
  </si>
  <si>
    <t>Balance Statement April 2020</t>
  </si>
  <si>
    <t>March 2020 Due</t>
  </si>
  <si>
    <t>17.04.2020</t>
  </si>
  <si>
    <t>DSR Haider</t>
  </si>
  <si>
    <t>BL60</t>
  </si>
  <si>
    <t>Safiul</t>
  </si>
  <si>
    <t>B12+</t>
  </si>
  <si>
    <t>18.04.2020</t>
  </si>
  <si>
    <t>19.04.2020</t>
  </si>
  <si>
    <t>20.04.2020</t>
  </si>
  <si>
    <t>22.04.2020</t>
  </si>
  <si>
    <t xml:space="preserve">SiS Commision </t>
  </si>
  <si>
    <t>230.4.2020</t>
  </si>
  <si>
    <t>25.04.2020</t>
  </si>
  <si>
    <t>26.04.2020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</si>
</sst>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5" activePane="bottomLeft" state="frozen"/>
      <selection activeCell="I1" sqref="I1"/>
      <selection pane="bottomLeft" activeCell="E110" sqref="E110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6" t="s">
        <v>19</v>
      </c>
      <c r="B1" s="136"/>
      <c r="C1" s="136"/>
      <c r="D1" s="136"/>
      <c r="E1" s="136"/>
      <c r="F1" s="136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37" t="s">
        <v>71</v>
      </c>
      <c r="B2" s="137"/>
      <c r="C2" s="137"/>
      <c r="D2" s="137"/>
      <c r="E2" s="137"/>
      <c r="F2" s="137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45" t="s">
        <v>16</v>
      </c>
      <c r="B3" s="145"/>
      <c r="C3" s="145"/>
      <c r="D3" s="145"/>
      <c r="E3" s="145"/>
      <c r="F3" s="145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 t="s">
        <v>73</v>
      </c>
      <c r="B5" s="105">
        <v>345050</v>
      </c>
      <c r="C5" s="105">
        <v>327540</v>
      </c>
      <c r="D5" s="105">
        <v>550</v>
      </c>
      <c r="E5" s="105">
        <f>C5+D5</f>
        <v>328090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78</v>
      </c>
      <c r="B6" s="2">
        <v>424900</v>
      </c>
      <c r="C6" s="2">
        <v>445170</v>
      </c>
      <c r="D6" s="2">
        <v>830</v>
      </c>
      <c r="E6" s="2">
        <f t="shared" ref="E6:E32" si="0">C6+D6</f>
        <v>446000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79</v>
      </c>
      <c r="B7" s="2">
        <v>376795</v>
      </c>
      <c r="C7" s="2">
        <v>356080</v>
      </c>
      <c r="D7" s="2">
        <v>810</v>
      </c>
      <c r="E7" s="2">
        <f t="shared" si="0"/>
        <v>356890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80</v>
      </c>
      <c r="B8" s="2">
        <v>456210</v>
      </c>
      <c r="C8" s="2">
        <v>484525</v>
      </c>
      <c r="D8" s="2">
        <v>590</v>
      </c>
      <c r="E8" s="2">
        <f t="shared" si="0"/>
        <v>485115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81</v>
      </c>
      <c r="B9" s="2">
        <v>112500</v>
      </c>
      <c r="C9" s="2">
        <v>111480</v>
      </c>
      <c r="D9" s="2">
        <v>1020</v>
      </c>
      <c r="E9" s="2">
        <f t="shared" si="0"/>
        <v>112500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83</v>
      </c>
      <c r="B10" s="2">
        <v>145070</v>
      </c>
      <c r="C10" s="2">
        <v>144520</v>
      </c>
      <c r="D10" s="2">
        <v>550</v>
      </c>
      <c r="E10" s="2">
        <f t="shared" si="0"/>
        <v>145070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84</v>
      </c>
      <c r="B11" s="2">
        <v>199700</v>
      </c>
      <c r="C11" s="2">
        <v>199120</v>
      </c>
      <c r="D11" s="2">
        <v>580</v>
      </c>
      <c r="E11" s="2">
        <f t="shared" si="0"/>
        <v>199700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85</v>
      </c>
      <c r="B12" s="2">
        <v>190270</v>
      </c>
      <c r="C12" s="2">
        <v>189220</v>
      </c>
      <c r="D12" s="2">
        <v>1050</v>
      </c>
      <c r="E12" s="2">
        <f t="shared" si="0"/>
        <v>190270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2250495</v>
      </c>
      <c r="C33" s="2">
        <f>SUM(C5:C32)</f>
        <v>2257655</v>
      </c>
      <c r="D33" s="2">
        <f>SUM(D5:D32)</f>
        <v>5980</v>
      </c>
      <c r="E33" s="2">
        <f>SUM(E5:E32)</f>
        <v>2263635</v>
      </c>
      <c r="F33" s="67">
        <f>B33-E33</f>
        <v>-13140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46" t="s">
        <v>59</v>
      </c>
      <c r="B35" s="147"/>
      <c r="C35" s="147"/>
      <c r="D35" s="148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3" t="s">
        <v>7</v>
      </c>
      <c r="B36" s="134" t="s">
        <v>8</v>
      </c>
      <c r="C36" s="134" t="s">
        <v>9</v>
      </c>
      <c r="D36" s="135" t="s">
        <v>0</v>
      </c>
      <c r="E36" s="115">
        <f>F33-C98+K121</f>
        <v>0</v>
      </c>
      <c r="F36" s="63">
        <f>F33-C98-I43-I42+K121-C103</f>
        <v>-1586731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25</v>
      </c>
      <c r="B37" s="122" t="s">
        <v>24</v>
      </c>
      <c r="C37" s="2">
        <v>7310</v>
      </c>
      <c r="D37" s="1" t="s">
        <v>73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39</v>
      </c>
      <c r="B38" s="1" t="s">
        <v>24</v>
      </c>
      <c r="C38" s="2">
        <v>7000</v>
      </c>
      <c r="D38" s="1" t="s">
        <v>73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49</v>
      </c>
      <c r="B39" s="116" t="s">
        <v>24</v>
      </c>
      <c r="C39" s="2">
        <v>8000</v>
      </c>
      <c r="D39" s="123" t="s">
        <v>73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34</v>
      </c>
      <c r="B40" s="1" t="s">
        <v>35</v>
      </c>
      <c r="C40" s="2">
        <v>7720</v>
      </c>
      <c r="D40" s="123" t="s">
        <v>73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 t="s">
        <v>45</v>
      </c>
      <c r="B41" s="1" t="s">
        <v>46</v>
      </c>
      <c r="C41" s="2">
        <v>26280</v>
      </c>
      <c r="D41" s="1" t="s">
        <v>67</v>
      </c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29</v>
      </c>
      <c r="B42" s="1" t="s">
        <v>30</v>
      </c>
      <c r="C42" s="2">
        <v>1190</v>
      </c>
      <c r="D42" s="1" t="s">
        <v>28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41</v>
      </c>
      <c r="B43" s="1"/>
      <c r="C43" s="2">
        <v>1000</v>
      </c>
      <c r="D43" s="1" t="s">
        <v>40</v>
      </c>
      <c r="E43" s="6" t="s">
        <v>10</v>
      </c>
      <c r="F43" s="144" t="s">
        <v>14</v>
      </c>
      <c r="G43" s="144"/>
      <c r="H43" s="144"/>
      <c r="I43" s="144"/>
      <c r="J43" s="144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29" t="s">
        <v>21</v>
      </c>
      <c r="B46" s="130"/>
      <c r="C46" s="131">
        <v>171144</v>
      </c>
      <c r="D46" s="130" t="s">
        <v>20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32"/>
      <c r="B47" s="70"/>
      <c r="C47" s="71"/>
      <c r="D47" s="72"/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27</v>
      </c>
      <c r="B48" s="70"/>
      <c r="C48" s="71">
        <v>306950</v>
      </c>
      <c r="D48" s="130" t="s">
        <v>53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/>
      <c r="B49" s="30"/>
      <c r="C49" s="71"/>
      <c r="D49" s="72"/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4" t="s">
        <v>23</v>
      </c>
      <c r="B50" s="30"/>
      <c r="C50" s="71">
        <v>100000</v>
      </c>
      <c r="D50" s="130" t="s">
        <v>56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26</v>
      </c>
      <c r="B51" s="30"/>
      <c r="C51" s="71">
        <v>351135</v>
      </c>
      <c r="D51" s="72" t="s">
        <v>66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31</v>
      </c>
      <c r="B52" s="30"/>
      <c r="C52" s="71">
        <v>196290</v>
      </c>
      <c r="D52" s="130" t="s">
        <v>63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32</v>
      </c>
      <c r="B53" s="70"/>
      <c r="C53" s="75">
        <v>33000</v>
      </c>
      <c r="D53" s="72" t="s">
        <v>67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33</v>
      </c>
      <c r="B54" s="30"/>
      <c r="C54" s="71">
        <v>15325</v>
      </c>
      <c r="D54" s="130" t="s">
        <v>64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 t="s">
        <v>42</v>
      </c>
      <c r="B55" s="31"/>
      <c r="C55" s="71">
        <v>62000</v>
      </c>
      <c r="D55" s="70" t="s">
        <v>67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/>
      <c r="B56" s="30"/>
      <c r="C56" s="71"/>
      <c r="D56" s="70"/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 t="s">
        <v>48</v>
      </c>
      <c r="B57" s="30"/>
      <c r="C57" s="71">
        <v>6500</v>
      </c>
      <c r="D57" s="76" t="s">
        <v>64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 t="s">
        <v>22</v>
      </c>
      <c r="B58" s="30"/>
      <c r="C58" s="71">
        <v>54450</v>
      </c>
      <c r="D58" s="76" t="s">
        <v>57</v>
      </c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3" t="s">
        <v>44</v>
      </c>
      <c r="B59" s="30"/>
      <c r="C59" s="71">
        <v>6000</v>
      </c>
      <c r="D59" s="76" t="s">
        <v>60</v>
      </c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43</v>
      </c>
      <c r="B60" s="30"/>
      <c r="C60" s="71">
        <v>236000</v>
      </c>
      <c r="D60" s="72" t="s">
        <v>67</v>
      </c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51</v>
      </c>
      <c r="B61" s="30" t="s">
        <v>52</v>
      </c>
      <c r="C61" s="71">
        <v>7840</v>
      </c>
      <c r="D61" s="72" t="s">
        <v>50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3" t="s">
        <v>72</v>
      </c>
      <c r="G62" s="143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25</v>
      </c>
      <c r="H63" s="13" t="s">
        <v>24</v>
      </c>
      <c r="I63" s="49">
        <v>9310</v>
      </c>
      <c r="J63" s="30" t="s">
        <v>67</v>
      </c>
      <c r="K63" s="23">
        <v>9310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4" t="s">
        <v>74</v>
      </c>
      <c r="B64" s="30" t="s">
        <v>75</v>
      </c>
      <c r="C64" s="71">
        <v>600</v>
      </c>
      <c r="D64" s="72" t="s">
        <v>73</v>
      </c>
      <c r="E64" s="3"/>
      <c r="F64" s="50"/>
      <c r="G64" s="22" t="s">
        <v>39</v>
      </c>
      <c r="H64" s="22" t="s">
        <v>24</v>
      </c>
      <c r="I64" s="56">
        <v>9800</v>
      </c>
      <c r="J64" s="56" t="s">
        <v>67</v>
      </c>
      <c r="K64" s="23">
        <v>9800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 t="s">
        <v>76</v>
      </c>
      <c r="B65" s="30" t="s">
        <v>77</v>
      </c>
      <c r="C65" s="71">
        <v>1560</v>
      </c>
      <c r="D65" s="72" t="s">
        <v>73</v>
      </c>
      <c r="E65" s="3"/>
      <c r="F65" s="48"/>
      <c r="G65" s="13" t="s">
        <v>49</v>
      </c>
      <c r="H65" s="13" t="s">
        <v>24</v>
      </c>
      <c r="I65" s="49">
        <v>10000</v>
      </c>
      <c r="J65" s="49" t="s">
        <v>67</v>
      </c>
      <c r="K65" s="23">
        <v>10000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2"/>
      <c r="E66" s="3"/>
      <c r="F66" s="111"/>
      <c r="G66" s="13" t="s">
        <v>34</v>
      </c>
      <c r="H66" s="13" t="s">
        <v>35</v>
      </c>
      <c r="I66" s="49">
        <v>7220</v>
      </c>
      <c r="J66" s="53" t="s">
        <v>61</v>
      </c>
      <c r="K66" s="23">
        <v>7220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4"/>
      <c r="B67" s="30"/>
      <c r="C67" s="71"/>
      <c r="D67" s="72"/>
      <c r="E67" s="3"/>
      <c r="F67" s="48"/>
      <c r="G67" s="13" t="s">
        <v>45</v>
      </c>
      <c r="H67" s="13" t="s">
        <v>46</v>
      </c>
      <c r="I67" s="49">
        <v>26280</v>
      </c>
      <c r="J67" s="49" t="s">
        <v>67</v>
      </c>
      <c r="K67" s="23">
        <v>26280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6"/>
      <c r="E68" s="3"/>
      <c r="F68" s="48"/>
      <c r="G68" s="13" t="s">
        <v>29</v>
      </c>
      <c r="H68" s="13" t="s">
        <v>30</v>
      </c>
      <c r="I68" s="49">
        <v>1190</v>
      </c>
      <c r="J68" s="53" t="s">
        <v>28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6"/>
      <c r="E69" s="7"/>
      <c r="F69" s="48"/>
      <c r="G69" s="13" t="s">
        <v>41</v>
      </c>
      <c r="H69" s="13"/>
      <c r="I69" s="49">
        <v>1000</v>
      </c>
      <c r="J69" s="49" t="s">
        <v>40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1"/>
      <c r="G70" s="13" t="s">
        <v>70</v>
      </c>
      <c r="H70" s="13"/>
      <c r="I70" s="49">
        <v>5000</v>
      </c>
      <c r="J70" s="53" t="s">
        <v>67</v>
      </c>
      <c r="K70" s="23">
        <v>5000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 t="s">
        <v>68</v>
      </c>
      <c r="H71" s="13" t="s">
        <v>69</v>
      </c>
      <c r="I71" s="49">
        <v>8300</v>
      </c>
      <c r="J71" s="49" t="s">
        <v>67</v>
      </c>
      <c r="K71" s="23">
        <v>8300</v>
      </c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54</v>
      </c>
      <c r="H72" s="24"/>
      <c r="I72" s="49">
        <v>7000</v>
      </c>
      <c r="J72" s="30" t="s">
        <v>55</v>
      </c>
      <c r="K72" s="23">
        <v>7000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47</v>
      </c>
      <c r="H74" s="13" t="s">
        <v>62</v>
      </c>
      <c r="I74" s="49">
        <v>800</v>
      </c>
      <c r="J74" s="53" t="s">
        <v>58</v>
      </c>
      <c r="K74" s="23">
        <v>800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 t="s">
        <v>38</v>
      </c>
      <c r="H75" s="13"/>
      <c r="I75" s="49">
        <v>2000</v>
      </c>
      <c r="J75" s="53" t="s">
        <v>56</v>
      </c>
      <c r="K75" s="23">
        <v>2000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37</v>
      </c>
      <c r="H76" s="13"/>
      <c r="I76" s="49">
        <v>640</v>
      </c>
      <c r="J76" s="53" t="s">
        <v>36</v>
      </c>
      <c r="K76" s="23">
        <v>640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21</v>
      </c>
      <c r="H77" s="13"/>
      <c r="I77" s="49">
        <v>171144</v>
      </c>
      <c r="J77" s="49" t="s">
        <v>20</v>
      </c>
      <c r="K77" s="23">
        <v>171144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/>
      <c r="H78" s="13"/>
      <c r="I78" s="49"/>
      <c r="J78" s="49"/>
      <c r="K78" s="23"/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27</v>
      </c>
      <c r="H79" s="13"/>
      <c r="I79" s="49">
        <v>306950</v>
      </c>
      <c r="J79" s="53" t="s">
        <v>53</v>
      </c>
      <c r="K79" s="23">
        <v>306950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/>
      <c r="H80" s="13"/>
      <c r="I80" s="49"/>
      <c r="J80" s="57"/>
      <c r="K80" s="23"/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23</v>
      </c>
      <c r="H81" s="22"/>
      <c r="I81" s="56">
        <v>100000</v>
      </c>
      <c r="J81" s="58" t="s">
        <v>56</v>
      </c>
      <c r="K81" s="23">
        <v>100000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 t="s">
        <v>26</v>
      </c>
      <c r="H82" s="22"/>
      <c r="I82" s="56">
        <v>351135</v>
      </c>
      <c r="J82" s="58" t="s">
        <v>66</v>
      </c>
      <c r="K82" s="23">
        <v>351135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 t="s">
        <v>31</v>
      </c>
      <c r="H83" s="22"/>
      <c r="I83" s="56">
        <v>196290</v>
      </c>
      <c r="J83" s="58" t="s">
        <v>63</v>
      </c>
      <c r="K83" s="23">
        <v>196290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32</v>
      </c>
      <c r="H84" s="22"/>
      <c r="I84" s="56">
        <v>33000</v>
      </c>
      <c r="J84" s="58" t="s">
        <v>67</v>
      </c>
      <c r="K84" s="23">
        <v>33000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 t="s">
        <v>33</v>
      </c>
      <c r="H85" s="22"/>
      <c r="I85" s="56">
        <v>15325</v>
      </c>
      <c r="J85" s="58" t="s">
        <v>64</v>
      </c>
      <c r="K85" s="23">
        <v>15325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42</v>
      </c>
      <c r="H86" s="13"/>
      <c r="I86" s="49">
        <v>62000</v>
      </c>
      <c r="J86" s="53" t="s">
        <v>67</v>
      </c>
      <c r="K86" s="23">
        <v>62000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/>
      <c r="H87" s="13"/>
      <c r="I87" s="49"/>
      <c r="J87" s="53"/>
      <c r="K87" s="23"/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 t="s">
        <v>48</v>
      </c>
      <c r="H88" s="13"/>
      <c r="I88" s="49">
        <v>6500</v>
      </c>
      <c r="J88" s="53" t="s">
        <v>64</v>
      </c>
      <c r="K88" s="23">
        <v>6500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 t="s">
        <v>22</v>
      </c>
      <c r="H89" s="13"/>
      <c r="I89" s="49">
        <v>54450</v>
      </c>
      <c r="J89" s="53" t="s">
        <v>57</v>
      </c>
      <c r="K89" s="23">
        <v>54450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 t="s">
        <v>44</v>
      </c>
      <c r="H90" s="13"/>
      <c r="I90" s="49">
        <v>6000</v>
      </c>
      <c r="J90" s="53" t="s">
        <v>60</v>
      </c>
      <c r="K90" s="23">
        <v>6000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70</v>
      </c>
      <c r="B91" s="77"/>
      <c r="C91" s="75">
        <v>5000</v>
      </c>
      <c r="D91" s="76" t="s">
        <v>67</v>
      </c>
      <c r="E91" s="3"/>
      <c r="F91" s="111"/>
      <c r="G91" s="13" t="s">
        <v>43</v>
      </c>
      <c r="H91" s="13"/>
      <c r="I91" s="49">
        <v>236000</v>
      </c>
      <c r="J91" s="30" t="s">
        <v>67</v>
      </c>
      <c r="K91" s="23">
        <v>236000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68</v>
      </c>
      <c r="B92" s="70" t="s">
        <v>69</v>
      </c>
      <c r="C92" s="71">
        <v>8300</v>
      </c>
      <c r="D92" s="70" t="s">
        <v>67</v>
      </c>
      <c r="F92" s="111"/>
      <c r="G92" s="13" t="s">
        <v>51</v>
      </c>
      <c r="H92" s="13" t="s">
        <v>52</v>
      </c>
      <c r="I92" s="49">
        <v>7840</v>
      </c>
      <c r="J92" s="53" t="s">
        <v>50</v>
      </c>
      <c r="K92" s="23">
        <v>7840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54</v>
      </c>
      <c r="B93" s="77"/>
      <c r="C93" s="71">
        <v>7000</v>
      </c>
      <c r="D93" s="70" t="s">
        <v>55</v>
      </c>
      <c r="F93" s="111"/>
      <c r="G93" s="13" t="s">
        <v>65</v>
      </c>
      <c r="H93" s="13"/>
      <c r="I93" s="49">
        <v>9000</v>
      </c>
      <c r="J93" s="53" t="s">
        <v>64</v>
      </c>
      <c r="K93" s="23">
        <v>9000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4"/>
      <c r="B94" s="72"/>
      <c r="C94" s="71"/>
      <c r="D94" s="70"/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3" t="s">
        <v>47</v>
      </c>
      <c r="B95" s="70" t="s">
        <v>62</v>
      </c>
      <c r="C95" s="71">
        <v>800</v>
      </c>
      <c r="D95" s="70" t="s">
        <v>58</v>
      </c>
      <c r="F95" s="111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38</v>
      </c>
      <c r="B96" s="70"/>
      <c r="C96" s="71">
        <v>2000</v>
      </c>
      <c r="D96" s="70" t="s">
        <v>56</v>
      </c>
      <c r="F96" s="113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37</v>
      </c>
      <c r="B97" s="72"/>
      <c r="C97" s="71">
        <v>640</v>
      </c>
      <c r="D97" s="70" t="s">
        <v>36</v>
      </c>
      <c r="F97" s="113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1" t="s">
        <v>13</v>
      </c>
      <c r="B98" s="142"/>
      <c r="C98" s="32">
        <f>SUM(C37:C97)</f>
        <v>1631034</v>
      </c>
      <c r="D98" s="28"/>
      <c r="F98" s="111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39" t="s">
        <v>15</v>
      </c>
      <c r="B100" s="140"/>
      <c r="C100" s="29">
        <f>C98+L121</f>
        <v>1631034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 t="s">
        <v>82</v>
      </c>
      <c r="B102" s="7"/>
      <c r="C102" s="4">
        <v>44303</v>
      </c>
      <c r="D102" s="45"/>
      <c r="F102" s="111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>
        <f>C100-C102</f>
        <v>1586731</v>
      </c>
      <c r="D103" s="7"/>
      <c r="F103" s="111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1644174</v>
      </c>
      <c r="J121" s="30"/>
      <c r="K121" s="21">
        <f>SUM(K63:K120)</f>
        <v>1644174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38"/>
      <c r="G155" s="138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2020-04-26T09:39:46Z</dcterms:modified>
</cp:coreProperties>
</file>