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 defaultThemeVersion="124226"/>
  <bookViews>
    <workbookView xWindow="-120" yWindow="-120" windowWidth="20730" windowHeight="11310" tabRatio="599" activeTab="1"/>
  </bookViews>
  <sheets>
    <sheet name="January" sheetId="7" r:id="rId1"/>
    <sheet name="CAPITAL" sheetId="10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<sst xmlns="http://schemas.openxmlformats.org/spreadsheetml/2006/main" count="46" uniqueCount="43">
  <si>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</si>
  <si>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</si>
  <si>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</si>
  <si>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</si>
  <si>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</si>
  <si>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</si>
  <si>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</si>
  <si>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</si>
  <si>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</si>
  <si>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</si>
  <si>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</si>
  <si>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</si>
  <si>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</si>
  <si>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</si>
  <si>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</si>
  <si>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</si>
  <si>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</si>
  <si>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</si>
  <si>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</si>
  <si>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</si>
  <si>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</si>
  <si>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</si>
  <si>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</si>
  <si>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</si>
  <si>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</si>
  <si>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</si>
  <si>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</si>
  <si>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</si>
  <si>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</si>
  <si>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</si>
  <si>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N=Mobile Park</t>
  </si>
  <si>
    <t>N=Desh Telecom</t>
  </si>
  <si>
    <t>S=Dighi Telecom</t>
  </si>
  <si>
    <t>Symphony  Balance(-)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</si>
  <si>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</si>
  <si>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</si>
  <si>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</si>
  <si>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</si>
  <si>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</si>
  <si>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</si>
  <si>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</si>
  <si>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Date: 06.02.2020</t>
  </si>
  <si>
    <t>Jafor+Hand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</si>
</sst>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zoomScaleNormal="100" workbookViewId="0">
      <selection activeCell="E13" sqref="E1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6" t="s">
        <v>21</v>
      </c>
      <c r="C2" s="137"/>
      <c r="D2" s="137"/>
      <c r="E2" s="138"/>
    </row>
    <row r="3" spans="1:9" ht="16.5" customHeight="1">
      <c r="A3" s="60"/>
      <c r="B3" s="139" t="s">
        <v>34</v>
      </c>
      <c r="C3" s="139"/>
      <c r="D3" s="139"/>
      <c r="E3" s="139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3000</v>
      </c>
      <c r="D5" s="64">
        <v>0</v>
      </c>
      <c r="E5" s="95">
        <f>C5-D5</f>
        <v>3000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3000</v>
      </c>
      <c r="F6" s="56"/>
      <c r="G6" s="57"/>
    </row>
    <row r="7" spans="1:9">
      <c r="A7" s="60"/>
      <c r="B7" s="66" t="s">
        <v>35</v>
      </c>
      <c r="C7" s="64">
        <v>0</v>
      </c>
      <c r="D7" s="64">
        <v>0</v>
      </c>
      <c r="E7" s="96">
        <f t="shared" si="0"/>
        <v>3000</v>
      </c>
      <c r="F7" s="56"/>
      <c r="G7" s="2"/>
      <c r="H7" s="2"/>
    </row>
    <row r="8" spans="1:9">
      <c r="A8" s="60"/>
      <c r="B8" s="66" t="s">
        <v>36</v>
      </c>
      <c r="C8" s="64">
        <v>500000</v>
      </c>
      <c r="D8" s="64">
        <v>0</v>
      </c>
      <c r="E8" s="96">
        <f t="shared" si="0"/>
        <v>503000</v>
      </c>
      <c r="F8" s="56"/>
      <c r="G8" s="2"/>
      <c r="H8" s="2"/>
    </row>
    <row r="9" spans="1:9">
      <c r="A9" s="60"/>
      <c r="B9" s="66" t="s">
        <v>37</v>
      </c>
      <c r="C9" s="64">
        <v>400000</v>
      </c>
      <c r="D9" s="88">
        <v>900000</v>
      </c>
      <c r="E9" s="96">
        <f t="shared" si="0"/>
        <v>3000</v>
      </c>
      <c r="F9" s="56"/>
      <c r="G9" s="2"/>
      <c r="H9" s="2"/>
    </row>
    <row r="10" spans="1:9">
      <c r="A10" s="60"/>
      <c r="B10" s="66" t="s">
        <v>38</v>
      </c>
      <c r="C10" s="68">
        <v>320000</v>
      </c>
      <c r="D10" s="135">
        <v>300000</v>
      </c>
      <c r="E10" s="96">
        <f t="shared" si="0"/>
        <v>23000</v>
      </c>
      <c r="F10" s="56"/>
      <c r="G10" s="2"/>
      <c r="H10" s="2"/>
    </row>
    <row r="11" spans="1:9">
      <c r="A11" s="60"/>
      <c r="B11" s="66" t="s">
        <v>39</v>
      </c>
      <c r="C11" s="64">
        <v>300000</v>
      </c>
      <c r="D11" s="88">
        <v>300000</v>
      </c>
      <c r="E11" s="96">
        <f t="shared" si="0"/>
        <v>23000</v>
      </c>
      <c r="F11" s="58"/>
      <c r="G11" s="2"/>
      <c r="H11" s="2"/>
    </row>
    <row r="12" spans="1:9">
      <c r="A12" s="60"/>
      <c r="B12" s="66" t="s">
        <v>40</v>
      </c>
      <c r="C12" s="64">
        <v>320000</v>
      </c>
      <c r="D12" s="64">
        <v>0</v>
      </c>
      <c r="E12" s="96">
        <f t="shared" si="0"/>
        <v>343000</v>
      </c>
      <c r="F12" s="56"/>
      <c r="G12" s="69"/>
      <c r="H12" s="2"/>
    </row>
    <row r="13" spans="1:9">
      <c r="A13" s="60"/>
      <c r="B13" s="66" t="s">
        <v>40</v>
      </c>
      <c r="C13" s="64">
        <v>50000</v>
      </c>
      <c r="D13" s="88">
        <v>390000</v>
      </c>
      <c r="E13" s="96">
        <f t="shared" si="0"/>
        <v>3000</v>
      </c>
      <c r="F13" s="56"/>
      <c r="G13" s="2"/>
      <c r="H13" s="70"/>
    </row>
    <row r="14" spans="1:9">
      <c r="A14" s="60"/>
      <c r="B14" s="66"/>
      <c r="C14" s="64"/>
      <c r="D14" s="64"/>
      <c r="E14" s="96">
        <f t="shared" si="0"/>
        <v>3000</v>
      </c>
      <c r="F14" s="58"/>
      <c r="G14" s="2"/>
      <c r="H14" s="2"/>
    </row>
    <row r="15" spans="1:9">
      <c r="A15" s="60"/>
      <c r="B15" s="66"/>
      <c r="C15" s="64"/>
      <c r="D15" s="64"/>
      <c r="E15" s="96">
        <f t="shared" si="0"/>
        <v>3000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6">
        <f t="shared" si="0"/>
        <v>3000</v>
      </c>
      <c r="F16" s="56"/>
      <c r="G16" s="58"/>
      <c r="H16" s="2"/>
    </row>
    <row r="17" spans="1:8">
      <c r="A17" s="60"/>
      <c r="B17" s="66"/>
      <c r="C17" s="64"/>
      <c r="D17" s="64"/>
      <c r="E17" s="96">
        <f t="shared" si="0"/>
        <v>3000</v>
      </c>
      <c r="F17" s="58"/>
      <c r="G17" s="17"/>
      <c r="H17" s="2"/>
    </row>
    <row r="18" spans="1:8">
      <c r="A18" s="60"/>
      <c r="B18" s="66"/>
      <c r="C18" s="64"/>
      <c r="D18" s="64"/>
      <c r="E18" s="96">
        <f t="shared" si="0"/>
        <v>3000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6">
        <f t="shared" si="0"/>
        <v>3000</v>
      </c>
      <c r="F19" s="56"/>
      <c r="G19" s="69"/>
      <c r="H19" s="2"/>
    </row>
    <row r="20" spans="1:8">
      <c r="A20" s="60"/>
      <c r="B20" s="66"/>
      <c r="C20" s="64"/>
      <c r="D20" s="64"/>
      <c r="E20" s="96">
        <f t="shared" si="0"/>
        <v>3000</v>
      </c>
      <c r="F20" s="58"/>
      <c r="G20" s="69"/>
      <c r="H20" s="2"/>
    </row>
    <row r="21" spans="1:8">
      <c r="A21" s="60"/>
      <c r="B21" s="66"/>
      <c r="C21" s="64"/>
      <c r="D21" s="64"/>
      <c r="E21" s="96">
        <f>E20+C21-D21</f>
        <v>3000</v>
      </c>
      <c r="F21" s="56"/>
      <c r="G21" s="2"/>
      <c r="H21" s="2"/>
    </row>
    <row r="22" spans="1:8">
      <c r="A22" s="60"/>
      <c r="B22" s="66"/>
      <c r="C22" s="64"/>
      <c r="D22" s="64"/>
      <c r="E22" s="96">
        <f t="shared" si="0"/>
        <v>3000</v>
      </c>
      <c r="F22" s="58"/>
      <c r="G22" s="2"/>
      <c r="H22" s="2"/>
    </row>
    <row r="23" spans="1:8">
      <c r="A23" s="60"/>
      <c r="B23" s="66"/>
      <c r="C23" s="64"/>
      <c r="D23" s="64"/>
      <c r="E23" s="96">
        <f>E22+C23-D23</f>
        <v>3000</v>
      </c>
      <c r="F23" s="56"/>
      <c r="G23" s="2"/>
      <c r="H23" s="2"/>
    </row>
    <row r="24" spans="1:8">
      <c r="A24" s="60"/>
      <c r="B24" s="66"/>
      <c r="C24" s="64"/>
      <c r="D24" s="64"/>
      <c r="E24" s="96">
        <f t="shared" si="0"/>
        <v>3000</v>
      </c>
      <c r="F24" s="56"/>
      <c r="G24" s="2"/>
      <c r="H24" s="2"/>
    </row>
    <row r="25" spans="1:8">
      <c r="A25" s="60"/>
      <c r="B25" s="66"/>
      <c r="C25" s="64"/>
      <c r="D25" s="64"/>
      <c r="E25" s="96">
        <f t="shared" si="0"/>
        <v>3000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3000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3000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1893000</v>
      </c>
      <c r="D83" s="67">
        <f>SUM(D5:D77)</f>
        <v>1890000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zoomScaleNormal="100" workbookViewId="0">
      <selection activeCell="G19" sqref="G19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0" t="s">
        <v>21</v>
      </c>
      <c r="B1" s="141"/>
      <c r="C1" s="141"/>
      <c r="D1" s="141"/>
      <c r="E1" s="142"/>
      <c r="F1" s="5"/>
      <c r="G1" s="5"/>
    </row>
    <row r="2" spans="1:37" ht="21.75" customHeight="1">
      <c r="A2" s="143" t="s">
        <v>41</v>
      </c>
      <c r="B2" s="144"/>
      <c r="C2" s="144"/>
      <c r="D2" s="144"/>
      <c r="E2" s="145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13</v>
      </c>
      <c r="E4" s="106">
        <v>5078409.0999999996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44278.710000000006</v>
      </c>
      <c r="C5" s="80"/>
      <c r="D5" s="124" t="s">
        <v>29</v>
      </c>
      <c r="E5" s="106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7044278.71</v>
      </c>
      <c r="C6" s="79"/>
      <c r="D6" s="103" t="s">
        <v>42</v>
      </c>
      <c r="E6" s="107">
        <v>220000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/>
      <c r="C7" s="20"/>
      <c r="D7" s="124" t="s">
        <v>14</v>
      </c>
      <c r="E7" s="40">
        <v>1817725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6270</v>
      </c>
      <c r="C8" s="20"/>
      <c r="D8" s="124" t="s">
        <v>18</v>
      </c>
      <c r="E8" s="106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 t="s">
        <v>10</v>
      </c>
      <c r="B9" s="30">
        <v>0</v>
      </c>
      <c r="C9" s="20"/>
      <c r="D9" s="19" t="s">
        <v>33</v>
      </c>
      <c r="E9" s="106">
        <v>-81125.389999999665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38008.710000000006</v>
      </c>
      <c r="C10" s="20"/>
      <c r="D10" s="124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7038008.71</v>
      </c>
      <c r="C13" s="25"/>
      <c r="D13" s="26" t="s">
        <v>7</v>
      </c>
      <c r="E13" s="41">
        <f>E4+E5+E6+E7+E8-E11+E9-E10</f>
        <v>7038008.71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15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6" t="s">
        <v>17</v>
      </c>
      <c r="B15" s="147"/>
      <c r="C15" s="147"/>
      <c r="D15" s="147"/>
      <c r="E15" s="148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27</v>
      </c>
      <c r="B16" s="85">
        <v>80000</v>
      </c>
      <c r="C16" s="32"/>
      <c r="D16" s="47" t="s">
        <v>22</v>
      </c>
      <c r="E16" s="111">
        <v>99540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0" t="s">
        <v>28</v>
      </c>
      <c r="B17" s="85">
        <v>171144</v>
      </c>
      <c r="C17" s="32"/>
      <c r="D17" s="34" t="s">
        <v>25</v>
      </c>
      <c r="E17" s="112">
        <v>194283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26</v>
      </c>
      <c r="B18" s="86">
        <v>33000</v>
      </c>
      <c r="C18" s="32"/>
      <c r="D18" s="35" t="s">
        <v>23</v>
      </c>
      <c r="E18" s="114">
        <v>468055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31</v>
      </c>
      <c r="B19" s="87">
        <v>104635</v>
      </c>
      <c r="C19" s="32"/>
      <c r="D19" s="35" t="s">
        <v>24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30</v>
      </c>
      <c r="B20" s="131">
        <v>60000</v>
      </c>
      <c r="C20" s="132"/>
      <c r="D20" s="133" t="s">
        <v>32</v>
      </c>
      <c r="E20" s="134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Tulip - 2</cp:lastModifiedBy>
  <cp:lastPrinted>2019-06-30T13:45:54Z</cp:lastPrinted>
  <dcterms:created xsi:type="dcterms:W3CDTF">2011-06-25T13:15:04Z</dcterms:created>
  <dcterms:modified xsi:type="dcterms:W3CDTF">2020-02-06T17:41:46Z</dcterms:modified>
</cp:coreProperties>
</file>