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Mugdho-Corporation\2020\February\All Details\10.02.2020\"/>
    </mc:Choice>
  </mc:AlternateContent>
  <xr:revisionPtr revIDLastSave="0" documentId="13_ncr:1_{B3126134-C248-4977-BED2-99051EB86071}" xr6:coauthVersionLast="45" xr6:coauthVersionMax="45" xr10:uidLastSave="{00000000-0000-0000-0000-000000000000}"/>
  <bookViews>
    <workbookView xWindow="-120" yWindow="-120" windowWidth="20730" windowHeight="11310" tabRatio="599" activeTab="1" xr2:uid="{00000000-000D-0000-FFFF-FFFF00000000}"/>
  </bookViews>
  <sheets>
    <sheet name="Feb'2020" sheetId="7" r:id="rId1"/>
    <sheet name="CAPITAL" sheetId="10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10" l="1"/>
  <c r="E5" i="7" l="1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D83" i="7"/>
  <c r="C83" i="7"/>
  <c r="B6" i="10"/>
  <c r="B13" i="10" s="1"/>
  <c r="E13" i="10"/>
  <c r="G13" i="10" l="1"/>
  <c r="E72" i="7"/>
  <c r="E73" i="7" s="1"/>
  <c r="E74" i="7" s="1"/>
  <c r="E75" i="7" s="1"/>
  <c r="E76" i="7" s="1"/>
  <c r="E77" i="7" s="1"/>
  <c r="E78" i="7" s="1"/>
  <c r="E79" i="7" s="1"/>
  <c r="E80" i="7" s="1"/>
  <c r="E81" i="7" s="1"/>
  <c r="E82" i="7" s="1"/>
  <c r="E83" i="7"/>
</calcChain>
</file>

<file path=xl/sharedStrings.xml><?xml version="1.0" encoding="utf-8"?>
<sst xmlns="http://schemas.openxmlformats.org/spreadsheetml/2006/main" count="52" uniqueCount="47">
  <si>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</si>
  <si>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</si>
  <si>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</si>
  <si>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</si>
  <si>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</si>
  <si>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</si>
  <si>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</si>
  <si>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</si>
  <si>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</si>
  <si>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Opening Capital</t>
  </si>
  <si>
    <t>Salary (-)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</si>
  <si>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</si>
  <si>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</si>
  <si>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</si>
  <si>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</si>
  <si>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</si>
  <si>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</si>
  <si>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</si>
  <si>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Company  Balance</t>
  </si>
  <si>
    <t>BOSS (+)</t>
  </si>
  <si>
    <t>Mugdho Corporation</t>
  </si>
  <si>
    <t>N=Bina Mobile Center</t>
  </si>
  <si>
    <t>N=Rose Mobile Point</t>
  </si>
  <si>
    <t>N=Jilani Mobile</t>
  </si>
  <si>
    <t>N=Tuhin Mobile Center</t>
  </si>
  <si>
    <t>C=SR Electronics</t>
  </si>
  <si>
    <t xml:space="preserve">*N=Mondol Mobile </t>
  </si>
  <si>
    <t>*N=Natore Telecom</t>
  </si>
  <si>
    <t>Bank</t>
  </si>
  <si>
    <t>N=Mobile Park</t>
  </si>
  <si>
    <t>N=Desh Telecom</t>
  </si>
  <si>
    <t>S=Dighi Telecom</t>
  </si>
  <si>
    <t>Bank Statement February 2020</t>
  </si>
  <si>
    <t>01.02.2020</t>
  </si>
  <si>
    <t>02.02.2020</t>
  </si>
  <si>
    <t>03.02.2020</t>
  </si>
  <si>
    <t>04.02.2020</t>
  </si>
  <si>
    <t>05.02.2020</t>
  </si>
  <si>
    <t>06.02.2020</t>
  </si>
  <si>
    <t>08.02.2020</t>
  </si>
  <si>
    <t>09.02.2020</t>
  </si>
  <si>
    <t>(-) Tulip-2</t>
  </si>
  <si>
    <t>Tulip-2 (-)</t>
  </si>
  <si>
    <t>Hand</t>
  </si>
  <si>
    <t>10.02.2020</t>
  </si>
  <si>
    <t>Date: 10.02.2020</t>
  </si>
  <si>
    <t>Symphony  Balance(-)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</si>
</sst>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18"/>
      <name val="Arial"/>
      <family val="2"/>
    </font>
    <font>
      <b/>
      <sz val="16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2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6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55">
    <xf numFmtId="0" fontId="0" fillId="0" borderId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18" fillId="26" borderId="0" applyNumberFormat="0" applyBorder="0" applyAlignment="0" applyProtection="0"/>
    <xf numFmtId="0" fontId="18" fillId="27" borderId="0" applyNumberFormat="0" applyBorder="0" applyAlignment="0" applyProtection="0"/>
    <xf numFmtId="0" fontId="19" fillId="28" borderId="0" applyNumberFormat="0" applyBorder="0" applyAlignment="0" applyProtection="0"/>
    <xf numFmtId="0" fontId="20" fillId="29" borderId="15" applyNumberFormat="0" applyAlignment="0" applyProtection="0"/>
    <xf numFmtId="0" fontId="21" fillId="30" borderId="16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22" fillId="0" borderId="0" applyNumberFormat="0" applyFill="0" applyBorder="0" applyAlignment="0" applyProtection="0"/>
    <xf numFmtId="0" fontId="23" fillId="31" borderId="0" applyNumberFormat="0" applyBorder="0" applyAlignment="0" applyProtection="0"/>
    <xf numFmtId="0" fontId="24" fillId="0" borderId="17" applyNumberFormat="0" applyFill="0" applyAlignment="0" applyProtection="0"/>
    <xf numFmtId="0" fontId="25" fillId="0" borderId="18" applyNumberFormat="0" applyFill="0" applyAlignment="0" applyProtection="0"/>
    <xf numFmtId="0" fontId="26" fillId="0" borderId="19" applyNumberFormat="0" applyFill="0" applyAlignment="0" applyProtection="0"/>
    <xf numFmtId="0" fontId="26" fillId="0" borderId="0" applyNumberFormat="0" applyFill="0" applyBorder="0" applyAlignment="0" applyProtection="0"/>
    <xf numFmtId="0" fontId="27" fillId="32" borderId="15" applyNumberFormat="0" applyAlignment="0" applyProtection="0"/>
    <xf numFmtId="0" fontId="28" fillId="0" borderId="20" applyNumberFormat="0" applyFill="0" applyAlignment="0" applyProtection="0"/>
    <xf numFmtId="0" fontId="29" fillId="33" borderId="0" applyNumberFormat="0" applyBorder="0" applyAlignment="0" applyProtection="0"/>
    <xf numFmtId="0" fontId="30" fillId="0" borderId="0">
      <alignment vertical="center"/>
    </xf>
    <xf numFmtId="0" fontId="17" fillId="0" borderId="0"/>
    <xf numFmtId="0" fontId="5" fillId="0" borderId="0"/>
    <xf numFmtId="0" fontId="5" fillId="0" borderId="0"/>
    <xf numFmtId="0" fontId="17" fillId="0" borderId="0"/>
    <xf numFmtId="0" fontId="17" fillId="34" borderId="21" applyNumberFormat="0" applyFont="0" applyAlignment="0" applyProtection="0"/>
    <xf numFmtId="0" fontId="31" fillId="29" borderId="22" applyNumberFormat="0" applyAlignment="0" applyProtection="0"/>
    <xf numFmtId="9" fontId="5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32" fillId="0" borderId="0" applyNumberFormat="0" applyFill="0" applyBorder="0" applyAlignment="0" applyProtection="0"/>
    <xf numFmtId="0" fontId="33" fillId="0" borderId="23" applyNumberFormat="0" applyFill="0" applyAlignment="0" applyProtection="0"/>
    <xf numFmtId="0" fontId="34" fillId="0" borderId="0" applyNumberFormat="0" applyFill="0" applyBorder="0" applyAlignment="0" applyProtection="0"/>
  </cellStyleXfs>
  <cellXfs count="1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36" fillId="0" borderId="0" xfId="0" applyNumberFormat="1" applyFont="1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7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vertical="center"/>
    </xf>
    <xf numFmtId="0" fontId="7" fillId="0" borderId="6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2" fontId="7" fillId="0" borderId="2" xfId="0" applyNumberFormat="1" applyFont="1" applyFill="1" applyBorder="1" applyAlignment="1">
      <alignment horizontal="right" vertical="center"/>
    </xf>
    <xf numFmtId="2" fontId="7" fillId="0" borderId="2" xfId="0" applyNumberFormat="1" applyFont="1" applyBorder="1" applyAlignment="1">
      <alignment horizontal="right" vertical="center"/>
    </xf>
    <xf numFmtId="2" fontId="7" fillId="0" borderId="6" xfId="0" applyNumberFormat="1" applyFont="1" applyBorder="1" applyAlignment="1">
      <alignment horizontal="right" vertical="center"/>
    </xf>
    <xf numFmtId="0" fontId="2" fillId="0" borderId="2" xfId="0" applyFont="1" applyFill="1" applyBorder="1" applyAlignment="1">
      <alignment horizontal="center"/>
    </xf>
    <xf numFmtId="2" fontId="2" fillId="35" borderId="2" xfId="0" applyNumberFormat="1" applyFont="1" applyFill="1" applyBorder="1" applyAlignment="1"/>
    <xf numFmtId="0" fontId="2" fillId="0" borderId="2" xfId="0" applyFont="1" applyBorder="1" applyAlignment="1"/>
    <xf numFmtId="0" fontId="2" fillId="35" borderId="2" xfId="0" applyFont="1" applyFill="1" applyBorder="1" applyAlignment="1"/>
    <xf numFmtId="2" fontId="5" fillId="0" borderId="3" xfId="0" applyNumberFormat="1" applyFont="1" applyBorder="1" applyAlignment="1">
      <alignment horizontal="right" vertical="center"/>
    </xf>
    <xf numFmtId="2" fontId="2" fillId="0" borderId="0" xfId="0" applyNumberFormat="1" applyFont="1" applyFill="1" applyBorder="1" applyAlignment="1">
      <alignment horizontal="right"/>
    </xf>
    <xf numFmtId="2" fontId="2" fillId="0" borderId="0" xfId="0" applyNumberFormat="1" applyFont="1" applyBorder="1" applyAlignment="1">
      <alignment horizontal="right"/>
    </xf>
    <xf numFmtId="0" fontId="0" fillId="0" borderId="0" xfId="0" applyAlignment="1">
      <alignment horizontal="right"/>
    </xf>
    <xf numFmtId="2" fontId="7" fillId="0" borderId="1" xfId="0" applyNumberFormat="1" applyFont="1" applyBorder="1" applyAlignment="1">
      <alignment vertical="center"/>
    </xf>
    <xf numFmtId="2" fontId="7" fillId="0" borderId="7" xfId="0" applyNumberFormat="1" applyFont="1" applyBorder="1" applyAlignment="1">
      <alignment vertical="center"/>
    </xf>
    <xf numFmtId="2" fontId="2" fillId="0" borderId="0" xfId="0" applyNumberFormat="1" applyFont="1" applyFill="1" applyBorder="1" applyAlignment="1"/>
    <xf numFmtId="2" fontId="2" fillId="0" borderId="0" xfId="0" applyNumberFormat="1" applyFont="1" applyBorder="1" applyAlignment="1">
      <alignment vertical="center"/>
    </xf>
    <xf numFmtId="2" fontId="0" fillId="0" borderId="0" xfId="0" applyNumberFormat="1" applyBorder="1" applyAlignment="1">
      <alignment vertical="center"/>
    </xf>
    <xf numFmtId="0" fontId="5" fillId="0" borderId="3" xfId="0" applyFont="1" applyBorder="1" applyAlignment="1">
      <alignment horizontal="left" vertical="center"/>
    </xf>
    <xf numFmtId="0" fontId="0" fillId="0" borderId="0" xfId="0" applyAlignment="1">
      <alignment horizontal="left"/>
    </xf>
    <xf numFmtId="0" fontId="2" fillId="0" borderId="2" xfId="0" applyFont="1" applyFill="1" applyBorder="1" applyAlignment="1"/>
    <xf numFmtId="2" fontId="8" fillId="0" borderId="2" xfId="0" applyNumberFormat="1" applyFont="1" applyBorder="1" applyAlignment="1">
      <alignment horizontal="right" vertical="center"/>
    </xf>
    <xf numFmtId="2" fontId="0" fillId="0" borderId="0" xfId="0" applyNumberFormat="1" applyFill="1" applyBorder="1" applyAlignment="1">
      <alignment horizontal="center"/>
    </xf>
    <xf numFmtId="0" fontId="37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horizontal="center" wrapText="1"/>
    </xf>
    <xf numFmtId="0" fontId="35" fillId="0" borderId="0" xfId="0" applyFont="1" applyFill="1" applyBorder="1" applyAlignment="1">
      <alignment horizontal="left"/>
    </xf>
    <xf numFmtId="0" fontId="36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6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2" fontId="3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vertical="center"/>
    </xf>
    <xf numFmtId="2" fontId="7" fillId="0" borderId="2" xfId="0" applyNumberFormat="1" applyFont="1" applyFill="1" applyBorder="1" applyAlignment="1"/>
    <xf numFmtId="0" fontId="3" fillId="0" borderId="0" xfId="0" applyFont="1" applyFill="1" applyBorder="1" applyAlignment="1">
      <alignment horizontal="center" vertical="center"/>
    </xf>
    <xf numFmtId="0" fontId="3" fillId="0" borderId="0" xfId="45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wrapText="1"/>
    </xf>
    <xf numFmtId="0" fontId="38" fillId="0" borderId="0" xfId="0" applyFont="1" applyFill="1" applyBorder="1" applyAlignment="1">
      <alignment wrapText="1"/>
    </xf>
    <xf numFmtId="1" fontId="2" fillId="35" borderId="2" xfId="0" applyNumberFormat="1" applyFont="1" applyFill="1" applyBorder="1" applyAlignment="1">
      <alignment horizontal="right"/>
    </xf>
    <xf numFmtId="1" fontId="2" fillId="0" borderId="2" xfId="0" applyNumberFormat="1" applyFont="1" applyBorder="1" applyAlignment="1">
      <alignment horizontal="right"/>
    </xf>
    <xf numFmtId="1" fontId="2" fillId="0" borderId="2" xfId="0" applyNumberFormat="1" applyFont="1" applyFill="1" applyBorder="1" applyAlignment="1">
      <alignment horizontal="right"/>
    </xf>
    <xf numFmtId="2" fontId="5" fillId="36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vertical="center" wrapText="1"/>
    </xf>
    <xf numFmtId="0" fontId="3" fillId="0" borderId="9" xfId="0" applyFont="1" applyFill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vertical="center"/>
    </xf>
    <xf numFmtId="2" fontId="0" fillId="0" borderId="10" xfId="0" applyNumberFormat="1" applyBorder="1" applyAlignment="1">
      <alignment horizontal="center" vertical="center"/>
    </xf>
    <xf numFmtId="2" fontId="0" fillId="0" borderId="10" xfId="0" applyNumberFormat="1" applyFill="1" applyBorder="1" applyAlignment="1">
      <alignment horizontal="center" vertical="center"/>
    </xf>
    <xf numFmtId="0" fontId="3" fillId="0" borderId="11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/>
    </xf>
    <xf numFmtId="1" fontId="14" fillId="0" borderId="0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right" vertical="center"/>
    </xf>
    <xf numFmtId="1" fontId="15" fillId="0" borderId="0" xfId="0" applyNumberFormat="1" applyFont="1" applyFill="1" applyBorder="1" applyAlignment="1">
      <alignment horizontal="center" vertical="center"/>
    </xf>
    <xf numFmtId="2" fontId="16" fillId="0" borderId="0" xfId="0" applyNumberFormat="1" applyFont="1" applyFill="1" applyBorder="1" applyAlignment="1">
      <alignment horizontal="right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2" fontId="7" fillId="0" borderId="1" xfId="0" applyNumberFormat="1" applyFont="1" applyFill="1" applyBorder="1" applyAlignment="1">
      <alignment vertical="center"/>
    </xf>
    <xf numFmtId="2" fontId="8" fillId="0" borderId="1" xfId="0" applyNumberFormat="1" applyFont="1" applyFill="1" applyBorder="1" applyAlignment="1">
      <alignment vertical="center"/>
    </xf>
    <xf numFmtId="0" fontId="5" fillId="0" borderId="27" xfId="0" applyFont="1" applyBorder="1" applyAlignment="1">
      <alignment horizontal="center" vertical="center"/>
    </xf>
    <xf numFmtId="2" fontId="5" fillId="0" borderId="28" xfId="0" applyNumberFormat="1" applyFont="1" applyBorder="1" applyAlignment="1">
      <alignment vertical="center"/>
    </xf>
    <xf numFmtId="2" fontId="2" fillId="35" borderId="4" xfId="0" applyNumberFormat="1" applyFont="1" applyFill="1" applyBorder="1" applyAlignment="1">
      <alignment horizontal="left"/>
    </xf>
    <xf numFmtId="1" fontId="2" fillId="0" borderId="1" xfId="0" applyNumberFormat="1" applyFont="1" applyFill="1" applyBorder="1" applyAlignment="1">
      <alignment horizontal="right"/>
    </xf>
    <xf numFmtId="1" fontId="2" fillId="0" borderId="1" xfId="0" applyNumberFormat="1" applyFont="1" applyBorder="1" applyAlignment="1"/>
    <xf numFmtId="0" fontId="2" fillId="0" borderId="4" xfId="0" applyFont="1" applyBorder="1" applyAlignment="1">
      <alignment horizontal="left"/>
    </xf>
    <xf numFmtId="1" fontId="2" fillId="0" borderId="1" xfId="0" applyNumberFormat="1" applyFont="1" applyFill="1" applyBorder="1" applyAlignment="1"/>
    <xf numFmtId="0" fontId="2" fillId="35" borderId="4" xfId="0" applyFont="1" applyFill="1" applyBorder="1" applyAlignment="1">
      <alignment horizontal="left"/>
    </xf>
    <xf numFmtId="1" fontId="9" fillId="0" borderId="1" xfId="0" applyNumberFormat="1" applyFont="1" applyFill="1" applyBorder="1" applyAlignment="1"/>
    <xf numFmtId="0" fontId="2" fillId="0" borderId="4" xfId="0" applyFont="1" applyFill="1" applyBorder="1" applyAlignment="1">
      <alignment horizontal="left"/>
    </xf>
    <xf numFmtId="0" fontId="2" fillId="0" borderId="5" xfId="0" applyFont="1" applyBorder="1" applyAlignment="1">
      <alignment horizontal="left"/>
    </xf>
    <xf numFmtId="1" fontId="2" fillId="0" borderId="6" xfId="0" applyNumberFormat="1" applyFont="1" applyBorder="1" applyAlignment="1">
      <alignment horizontal="right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1" fontId="2" fillId="0" borderId="7" xfId="0" applyNumberFormat="1" applyFont="1" applyBorder="1" applyAlignment="1"/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35" borderId="27" xfId="0" applyFont="1" applyFill="1" applyBorder="1" applyAlignment="1">
      <alignment horizontal="left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5" borderId="3" xfId="0" applyFont="1" applyFill="1" applyBorder="1" applyAlignment="1"/>
    <xf numFmtId="1" fontId="2" fillId="0" borderId="28" xfId="0" applyNumberFormat="1" applyFont="1" applyFill="1" applyBorder="1" applyAlignment="1"/>
    <xf numFmtId="2" fontId="2" fillId="35" borderId="5" xfId="0" applyNumberFormat="1" applyFont="1" applyFill="1" applyBorder="1" applyAlignment="1">
      <alignment horizontal="left"/>
    </xf>
    <xf numFmtId="1" fontId="2" fillId="35" borderId="6" xfId="0" applyNumberFormat="1" applyFont="1" applyFill="1" applyBorder="1" applyAlignment="1">
      <alignment horizontal="right"/>
    </xf>
    <xf numFmtId="0" fontId="2" fillId="0" borderId="6" xfId="0" applyFont="1" applyFill="1" applyBorder="1" applyAlignment="1">
      <alignment horizontal="center"/>
    </xf>
    <xf numFmtId="0" fontId="2" fillId="35" borderId="6" xfId="0" applyFont="1" applyFill="1" applyBorder="1" applyAlignment="1"/>
    <xf numFmtId="1" fontId="2" fillId="0" borderId="7" xfId="0" applyNumberFormat="1" applyFont="1" applyFill="1" applyBorder="1" applyAlignment="1"/>
    <xf numFmtId="2" fontId="36" fillId="36" borderId="2" xfId="0" applyNumberFormat="1" applyFont="1" applyFill="1" applyBorder="1" applyAlignment="1">
      <alignment horizontal="center" vertical="center"/>
    </xf>
    <xf numFmtId="2" fontId="5" fillId="38" borderId="2" xfId="0" applyNumberFormat="1" applyFont="1" applyFill="1" applyBorder="1" applyAlignment="1">
      <alignment horizontal="center" vertical="center"/>
    </xf>
    <xf numFmtId="0" fontId="6" fillId="38" borderId="0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4" xfId="0" applyFont="1" applyFill="1" applyBorder="1" applyAlignment="1">
      <alignment horizontal="center" vertical="center"/>
    </xf>
    <xf numFmtId="0" fontId="4" fillId="37" borderId="2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9" fillId="0" borderId="29" xfId="0" applyFont="1" applyBorder="1" applyAlignment="1">
      <alignment horizontal="center"/>
    </xf>
    <xf numFmtId="0" fontId="39" fillId="0" borderId="0" xfId="0" applyFont="1" applyBorder="1" applyAlignment="1">
      <alignment horizontal="center"/>
    </xf>
    <xf numFmtId="0" fontId="39" fillId="0" borderId="30" xfId="0" applyFont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 xr:uid="{00000000-0005-0000-0000-00001B000000}"/>
    <cellStyle name="Comma 2 2" xfId="29" xr:uid="{00000000-0005-0000-0000-00001C000000}"/>
    <cellStyle name="Comma 2 3" xfId="30" xr:uid="{00000000-0005-0000-0000-00001D000000}"/>
    <cellStyle name="Comma 3" xfId="31" xr:uid="{00000000-0005-0000-0000-00001E000000}"/>
    <cellStyle name="Comma 4" xfId="32" xr:uid="{00000000-0005-0000-0000-00001F000000}"/>
    <cellStyle name="Comma 5" xfId="33" xr:uid="{00000000-0005-0000-0000-000020000000}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 xr:uid="{00000000-0005-0000-0000-00002B000000}"/>
    <cellStyle name="Normal 18" xfId="44" xr:uid="{00000000-0005-0000-0000-00002C000000}"/>
    <cellStyle name="Normal 2" xfId="45" xr:uid="{00000000-0005-0000-0000-00002D000000}"/>
    <cellStyle name="Normal 3" xfId="46" xr:uid="{00000000-0005-0000-0000-00002E000000}"/>
    <cellStyle name="Normal 4" xfId="47" xr:uid="{00000000-0005-0000-0000-00002F000000}"/>
    <cellStyle name="Note 2" xfId="48" xr:uid="{00000000-0005-0000-0000-000030000000}"/>
    <cellStyle name="Output" xfId="49" builtinId="21" customBuiltin="1"/>
    <cellStyle name="Percent 2" xfId="50" xr:uid="{00000000-0005-0000-0000-000032000000}"/>
    <cellStyle name="Percent 3" xfId="51" xr:uid="{00000000-0005-0000-0000-000033000000}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zoomScaleNormal="100" workbookViewId="0">
      <selection activeCell="J19" sqref="J19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13.140625" style="4" customWidth="1"/>
    <col min="8" max="8" width="17.42578125" style="4" customWidth="1"/>
    <col min="9" max="9" width="9.5703125" style="4" bestFit="1" customWidth="1"/>
    <col min="10" max="16384" width="9.140625" style="4"/>
  </cols>
  <sheetData>
    <row r="1" spans="1:9" ht="20.25" customHeight="1" thickBot="1">
      <c r="E1" s="59"/>
      <c r="F1" s="2"/>
    </row>
    <row r="2" spans="1:9" ht="20.25">
      <c r="B2" s="138" t="s">
        <v>20</v>
      </c>
      <c r="C2" s="139"/>
      <c r="D2" s="139"/>
      <c r="E2" s="140"/>
    </row>
    <row r="3" spans="1:9" ht="16.5" customHeight="1">
      <c r="A3" s="60"/>
      <c r="B3" s="141" t="s">
        <v>32</v>
      </c>
      <c r="C3" s="141"/>
      <c r="D3" s="141"/>
      <c r="E3" s="141"/>
    </row>
    <row r="4" spans="1:9" ht="15.75" customHeight="1">
      <c r="B4" s="61" t="s">
        <v>0</v>
      </c>
      <c r="C4" s="61" t="s">
        <v>11</v>
      </c>
      <c r="D4" s="61" t="s">
        <v>2</v>
      </c>
      <c r="E4" s="62" t="s">
        <v>1</v>
      </c>
      <c r="F4" s="97" t="s">
        <v>12</v>
      </c>
    </row>
    <row r="5" spans="1:9">
      <c r="B5" s="63" t="s">
        <v>3</v>
      </c>
      <c r="C5" s="10">
        <v>3000</v>
      </c>
      <c r="D5" s="64">
        <v>0</v>
      </c>
      <c r="E5" s="95">
        <f>C5-D5</f>
        <v>3000</v>
      </c>
      <c r="F5" s="56"/>
      <c r="G5" s="2"/>
    </row>
    <row r="6" spans="1:9">
      <c r="A6" s="60"/>
      <c r="B6" s="66"/>
      <c r="C6" s="64"/>
      <c r="D6" s="64"/>
      <c r="E6" s="95">
        <f t="shared" ref="E6:E37" si="0">E5+C6-D6</f>
        <v>3000</v>
      </c>
      <c r="F6" s="56"/>
      <c r="G6" s="57"/>
    </row>
    <row r="7" spans="1:9">
      <c r="A7" s="60"/>
      <c r="B7" s="66" t="s">
        <v>33</v>
      </c>
      <c r="C7" s="64">
        <v>0</v>
      </c>
      <c r="D7" s="64">
        <v>0</v>
      </c>
      <c r="E7" s="96">
        <f t="shared" si="0"/>
        <v>3000</v>
      </c>
      <c r="F7" s="56"/>
      <c r="G7" s="2"/>
      <c r="H7" s="2"/>
    </row>
    <row r="8" spans="1:9">
      <c r="A8" s="60"/>
      <c r="B8" s="66" t="s">
        <v>34</v>
      </c>
      <c r="C8" s="64">
        <v>500000</v>
      </c>
      <c r="D8" s="64">
        <v>0</v>
      </c>
      <c r="E8" s="96">
        <f t="shared" si="0"/>
        <v>503000</v>
      </c>
      <c r="F8" s="56"/>
      <c r="G8" s="2"/>
      <c r="H8" s="2"/>
    </row>
    <row r="9" spans="1:9">
      <c r="A9" s="60"/>
      <c r="B9" s="66" t="s">
        <v>35</v>
      </c>
      <c r="C9" s="64">
        <v>400000</v>
      </c>
      <c r="D9" s="88">
        <v>900000</v>
      </c>
      <c r="E9" s="96">
        <f t="shared" si="0"/>
        <v>3000</v>
      </c>
      <c r="F9" s="56"/>
      <c r="G9" s="2"/>
      <c r="H9" s="2"/>
    </row>
    <row r="10" spans="1:9">
      <c r="A10" s="60"/>
      <c r="B10" s="66" t="s">
        <v>36</v>
      </c>
      <c r="C10" s="68">
        <v>320000</v>
      </c>
      <c r="D10" s="135">
        <v>300000</v>
      </c>
      <c r="E10" s="96">
        <f t="shared" si="0"/>
        <v>23000</v>
      </c>
      <c r="F10" s="56"/>
      <c r="G10" s="2"/>
      <c r="H10" s="2"/>
    </row>
    <row r="11" spans="1:9">
      <c r="A11" s="60"/>
      <c r="B11" s="66" t="s">
        <v>37</v>
      </c>
      <c r="C11" s="64">
        <v>300000</v>
      </c>
      <c r="D11" s="88">
        <v>300000</v>
      </c>
      <c r="E11" s="96">
        <f t="shared" si="0"/>
        <v>23000</v>
      </c>
      <c r="F11" s="58"/>
      <c r="G11" s="2"/>
      <c r="H11" s="2"/>
    </row>
    <row r="12" spans="1:9">
      <c r="A12" s="60"/>
      <c r="B12" s="66" t="s">
        <v>38</v>
      </c>
      <c r="C12" s="64">
        <v>320000</v>
      </c>
      <c r="D12" s="64">
        <v>0</v>
      </c>
      <c r="E12" s="96">
        <f t="shared" si="0"/>
        <v>343000</v>
      </c>
      <c r="F12" s="56"/>
      <c r="G12" s="69"/>
      <c r="H12" s="2"/>
    </row>
    <row r="13" spans="1:9">
      <c r="A13" s="60"/>
      <c r="B13" s="66" t="s">
        <v>38</v>
      </c>
      <c r="C13" s="64">
        <v>50000</v>
      </c>
      <c r="D13" s="88">
        <v>390000</v>
      </c>
      <c r="E13" s="96">
        <f t="shared" si="0"/>
        <v>3000</v>
      </c>
      <c r="F13" s="56"/>
      <c r="G13" s="2"/>
      <c r="H13" s="70"/>
    </row>
    <row r="14" spans="1:9">
      <c r="A14" s="60"/>
      <c r="B14" s="66" t="s">
        <v>39</v>
      </c>
      <c r="C14" s="64">
        <v>0</v>
      </c>
      <c r="D14" s="64">
        <v>0</v>
      </c>
      <c r="E14" s="96">
        <f t="shared" si="0"/>
        <v>3000</v>
      </c>
      <c r="F14" s="58"/>
      <c r="G14" s="2"/>
      <c r="H14" s="2"/>
    </row>
    <row r="15" spans="1:9">
      <c r="A15" s="60"/>
      <c r="B15" s="66" t="s">
        <v>40</v>
      </c>
      <c r="C15" s="64">
        <v>300000</v>
      </c>
      <c r="D15" s="64">
        <v>300000</v>
      </c>
      <c r="E15" s="96">
        <f t="shared" si="0"/>
        <v>3000</v>
      </c>
      <c r="F15" s="56"/>
      <c r="G15" s="2"/>
      <c r="H15" s="2"/>
      <c r="I15" s="71"/>
    </row>
    <row r="16" spans="1:9">
      <c r="A16" s="60"/>
      <c r="B16" s="66" t="s">
        <v>40</v>
      </c>
      <c r="C16" s="64">
        <v>300000</v>
      </c>
      <c r="D16" s="136">
        <v>300000</v>
      </c>
      <c r="E16" s="96">
        <f t="shared" si="0"/>
        <v>3000</v>
      </c>
      <c r="F16" s="137" t="s">
        <v>41</v>
      </c>
      <c r="G16" s="58"/>
      <c r="H16" s="2"/>
    </row>
    <row r="17" spans="1:8">
      <c r="A17" s="60"/>
      <c r="B17" s="66" t="s">
        <v>44</v>
      </c>
      <c r="C17" s="64">
        <v>390000</v>
      </c>
      <c r="D17" s="64">
        <v>0</v>
      </c>
      <c r="E17" s="96">
        <f t="shared" si="0"/>
        <v>393000</v>
      </c>
      <c r="F17" s="58"/>
      <c r="G17" s="17"/>
      <c r="H17" s="2"/>
    </row>
    <row r="18" spans="1:8">
      <c r="A18" s="60"/>
      <c r="B18" s="66" t="s">
        <v>44</v>
      </c>
      <c r="C18" s="64">
        <v>10000</v>
      </c>
      <c r="D18" s="88">
        <v>400000</v>
      </c>
      <c r="E18" s="96">
        <f t="shared" si="0"/>
        <v>3000</v>
      </c>
      <c r="F18" s="56"/>
      <c r="G18" s="69"/>
      <c r="H18" s="2"/>
    </row>
    <row r="19" spans="1:8" ht="12.75" customHeight="1">
      <c r="A19" s="60"/>
      <c r="B19" s="66"/>
      <c r="C19" s="64"/>
      <c r="D19" s="64"/>
      <c r="E19" s="96">
        <f t="shared" si="0"/>
        <v>3000</v>
      </c>
      <c r="F19" s="56"/>
      <c r="G19" s="69"/>
      <c r="H19" s="2"/>
    </row>
    <row r="20" spans="1:8">
      <c r="A20" s="60"/>
      <c r="B20" s="66"/>
      <c r="C20" s="64"/>
      <c r="D20" s="64"/>
      <c r="E20" s="96">
        <f t="shared" si="0"/>
        <v>3000</v>
      </c>
      <c r="F20" s="58"/>
      <c r="G20" s="69"/>
      <c r="H20" s="2"/>
    </row>
    <row r="21" spans="1:8">
      <c r="A21" s="60"/>
      <c r="B21" s="66"/>
      <c r="C21" s="64"/>
      <c r="D21" s="64"/>
      <c r="E21" s="96">
        <f>E20+C21-D21</f>
        <v>3000</v>
      </c>
      <c r="F21" s="56"/>
      <c r="G21" s="2"/>
      <c r="H21" s="2"/>
    </row>
    <row r="22" spans="1:8">
      <c r="A22" s="60"/>
      <c r="B22" s="66"/>
      <c r="C22" s="64"/>
      <c r="D22" s="64"/>
      <c r="E22" s="96">
        <f t="shared" si="0"/>
        <v>3000</v>
      </c>
      <c r="F22" s="58"/>
      <c r="G22" s="2"/>
      <c r="H22" s="2"/>
    </row>
    <row r="23" spans="1:8">
      <c r="A23" s="60"/>
      <c r="B23" s="66"/>
      <c r="C23" s="64"/>
      <c r="D23" s="64"/>
      <c r="E23" s="96">
        <f>E22+C23-D23</f>
        <v>3000</v>
      </c>
      <c r="F23" s="56"/>
      <c r="G23" s="2"/>
      <c r="H23" s="2"/>
    </row>
    <row r="24" spans="1:8">
      <c r="A24" s="60"/>
      <c r="B24" s="66"/>
      <c r="C24" s="64"/>
      <c r="D24" s="64"/>
      <c r="E24" s="96">
        <f t="shared" si="0"/>
        <v>3000</v>
      </c>
      <c r="F24" s="56"/>
      <c r="G24" s="2"/>
      <c r="H24" s="2"/>
    </row>
    <row r="25" spans="1:8">
      <c r="A25" s="60"/>
      <c r="B25" s="66"/>
      <c r="C25" s="64"/>
      <c r="D25" s="64"/>
      <c r="E25" s="96">
        <f t="shared" si="0"/>
        <v>3000</v>
      </c>
      <c r="F25" s="56"/>
      <c r="G25" s="2"/>
      <c r="H25" s="2"/>
    </row>
    <row r="26" spans="1:8">
      <c r="A26" s="60"/>
      <c r="B26" s="66"/>
      <c r="C26" s="64"/>
      <c r="D26" s="64"/>
      <c r="E26" s="96">
        <f t="shared" si="0"/>
        <v>3000</v>
      </c>
      <c r="F26" s="56"/>
      <c r="G26" s="2"/>
      <c r="H26" s="2"/>
    </row>
    <row r="27" spans="1:8">
      <c r="A27" s="60"/>
      <c r="B27" s="66"/>
      <c r="C27" s="64"/>
      <c r="D27" s="64"/>
      <c r="E27" s="96">
        <f t="shared" si="0"/>
        <v>3000</v>
      </c>
      <c r="F27" s="56"/>
      <c r="G27" s="2"/>
      <c r="H27" s="60"/>
    </row>
    <row r="28" spans="1:8">
      <c r="A28" s="60"/>
      <c r="B28" s="66"/>
      <c r="C28" s="64"/>
      <c r="D28" s="64"/>
      <c r="E28" s="96">
        <f t="shared" si="0"/>
        <v>3000</v>
      </c>
      <c r="F28" s="56"/>
      <c r="G28" s="2"/>
      <c r="H28" s="60"/>
    </row>
    <row r="29" spans="1:8">
      <c r="A29" s="60"/>
      <c r="B29" s="66"/>
      <c r="C29" s="64"/>
      <c r="D29" s="64"/>
      <c r="E29" s="96">
        <f t="shared" si="0"/>
        <v>3000</v>
      </c>
      <c r="F29" s="56"/>
      <c r="G29" s="2"/>
      <c r="H29" s="60"/>
    </row>
    <row r="30" spans="1:8">
      <c r="A30" s="60"/>
      <c r="B30" s="66"/>
      <c r="C30" s="64"/>
      <c r="D30" s="64"/>
      <c r="E30" s="96">
        <f t="shared" si="0"/>
        <v>3000</v>
      </c>
      <c r="F30" s="56"/>
      <c r="G30" s="2"/>
      <c r="H30" s="60"/>
    </row>
    <row r="31" spans="1:8">
      <c r="A31" s="60"/>
      <c r="B31" s="66"/>
      <c r="C31" s="64"/>
      <c r="D31" s="64"/>
      <c r="E31" s="96">
        <f t="shared" si="0"/>
        <v>3000</v>
      </c>
      <c r="F31" s="56"/>
      <c r="G31" s="2"/>
      <c r="H31" s="60"/>
    </row>
    <row r="32" spans="1:8">
      <c r="A32" s="60"/>
      <c r="B32" s="66"/>
      <c r="C32" s="64"/>
      <c r="D32" s="64"/>
      <c r="E32" s="96">
        <f t="shared" si="0"/>
        <v>3000</v>
      </c>
      <c r="F32" s="56"/>
      <c r="G32" s="2"/>
      <c r="H32" s="60"/>
    </row>
    <row r="33" spans="1:8">
      <c r="A33" s="60"/>
      <c r="B33" s="66"/>
      <c r="C33" s="64"/>
      <c r="D33" s="68"/>
      <c r="E33" s="96">
        <f t="shared" si="0"/>
        <v>3000</v>
      </c>
      <c r="F33" s="56"/>
      <c r="G33" s="2"/>
      <c r="H33" s="60"/>
    </row>
    <row r="34" spans="1:8">
      <c r="A34" s="60"/>
      <c r="B34" s="66"/>
      <c r="C34" s="64"/>
      <c r="D34" s="64"/>
      <c r="E34" s="96">
        <f t="shared" si="0"/>
        <v>3000</v>
      </c>
      <c r="F34" s="56"/>
      <c r="G34" s="2"/>
      <c r="H34" s="60"/>
    </row>
    <row r="35" spans="1:8">
      <c r="A35" s="60"/>
      <c r="B35" s="66"/>
      <c r="C35" s="64"/>
      <c r="D35" s="64"/>
      <c r="E35" s="96">
        <f t="shared" si="0"/>
        <v>3000</v>
      </c>
      <c r="F35" s="56"/>
      <c r="G35" s="2"/>
      <c r="H35" s="60"/>
    </row>
    <row r="36" spans="1:8">
      <c r="A36" s="60"/>
      <c r="B36" s="66"/>
      <c r="C36" s="64"/>
      <c r="D36" s="64"/>
      <c r="E36" s="96">
        <f t="shared" si="0"/>
        <v>3000</v>
      </c>
      <c r="F36" s="56"/>
      <c r="G36" s="2"/>
      <c r="H36" s="60"/>
    </row>
    <row r="37" spans="1:8">
      <c r="A37" s="60"/>
      <c r="B37" s="66"/>
      <c r="C37" s="64"/>
      <c r="D37" s="64"/>
      <c r="E37" s="95">
        <f t="shared" si="0"/>
        <v>3000</v>
      </c>
      <c r="F37" s="56"/>
      <c r="G37" s="2"/>
      <c r="H37" s="60"/>
    </row>
    <row r="38" spans="1:8">
      <c r="A38" s="60"/>
      <c r="B38" s="66"/>
      <c r="C38" s="64"/>
      <c r="D38" s="64"/>
      <c r="E38" s="95">
        <f t="shared" ref="E38:E69" si="1">E37+C38-D38</f>
        <v>3000</v>
      </c>
      <c r="F38" s="56"/>
      <c r="G38" s="2"/>
      <c r="H38" s="60"/>
    </row>
    <row r="39" spans="1:8">
      <c r="A39" s="60"/>
      <c r="B39" s="66"/>
      <c r="C39" s="64"/>
      <c r="D39" s="64"/>
      <c r="E39" s="95">
        <f t="shared" si="1"/>
        <v>3000</v>
      </c>
      <c r="F39" s="56"/>
      <c r="G39" s="2"/>
      <c r="H39" s="60"/>
    </row>
    <row r="40" spans="1:8">
      <c r="A40" s="60"/>
      <c r="B40" s="66"/>
      <c r="C40" s="64"/>
      <c r="D40" s="64"/>
      <c r="E40" s="95">
        <f t="shared" si="1"/>
        <v>3000</v>
      </c>
      <c r="F40" s="56"/>
      <c r="G40" s="2"/>
      <c r="H40" s="60"/>
    </row>
    <row r="41" spans="1:8">
      <c r="A41" s="60"/>
      <c r="B41" s="66"/>
      <c r="C41" s="64"/>
      <c r="D41" s="64"/>
      <c r="E41" s="95">
        <f t="shared" si="1"/>
        <v>3000</v>
      </c>
      <c r="F41" s="56"/>
      <c r="G41" s="2"/>
      <c r="H41" s="60"/>
    </row>
    <row r="42" spans="1:8">
      <c r="A42" s="60"/>
      <c r="B42" s="66"/>
      <c r="C42" s="64"/>
      <c r="D42" s="64"/>
      <c r="E42" s="95">
        <f t="shared" si="1"/>
        <v>3000</v>
      </c>
      <c r="F42" s="56"/>
      <c r="G42" s="2"/>
      <c r="H42" s="60"/>
    </row>
    <row r="43" spans="1:8">
      <c r="A43" s="60"/>
      <c r="B43" s="66"/>
      <c r="C43" s="64"/>
      <c r="D43" s="64"/>
      <c r="E43" s="95">
        <f t="shared" si="1"/>
        <v>3000</v>
      </c>
      <c r="F43" s="56"/>
      <c r="G43" s="2"/>
      <c r="H43" s="60"/>
    </row>
    <row r="44" spans="1:8">
      <c r="A44" s="60"/>
      <c r="B44" s="66"/>
      <c r="C44" s="64"/>
      <c r="D44" s="64"/>
      <c r="E44" s="95">
        <f t="shared" si="1"/>
        <v>3000</v>
      </c>
      <c r="F44" s="56"/>
      <c r="G44" s="2"/>
      <c r="H44" s="60"/>
    </row>
    <row r="45" spans="1:8">
      <c r="A45" s="60"/>
      <c r="B45" s="66"/>
      <c r="C45" s="64"/>
      <c r="D45" s="64"/>
      <c r="E45" s="95">
        <f t="shared" si="1"/>
        <v>3000</v>
      </c>
      <c r="F45" s="56"/>
      <c r="G45" s="2"/>
      <c r="H45" s="60"/>
    </row>
    <row r="46" spans="1:8">
      <c r="A46" s="60"/>
      <c r="B46" s="66"/>
      <c r="C46" s="64"/>
      <c r="D46" s="64"/>
      <c r="E46" s="95">
        <f t="shared" si="1"/>
        <v>3000</v>
      </c>
      <c r="F46" s="56"/>
      <c r="G46" s="2"/>
      <c r="H46" s="60"/>
    </row>
    <row r="47" spans="1:8">
      <c r="A47" s="60"/>
      <c r="B47" s="66"/>
      <c r="C47" s="64"/>
      <c r="D47" s="64"/>
      <c r="E47" s="95">
        <f t="shared" si="1"/>
        <v>3000</v>
      </c>
      <c r="F47" s="56"/>
      <c r="G47" s="2"/>
      <c r="H47" s="60"/>
    </row>
    <row r="48" spans="1:8">
      <c r="A48" s="60"/>
      <c r="B48" s="66"/>
      <c r="C48" s="64"/>
      <c r="D48" s="64"/>
      <c r="E48" s="65">
        <f t="shared" si="1"/>
        <v>3000</v>
      </c>
      <c r="F48" s="56"/>
      <c r="G48" s="2"/>
      <c r="H48" s="60"/>
    </row>
    <row r="49" spans="2:8">
      <c r="B49" s="66"/>
      <c r="C49" s="64"/>
      <c r="D49" s="64"/>
      <c r="E49" s="65">
        <f t="shared" si="1"/>
        <v>3000</v>
      </c>
      <c r="F49" s="56"/>
      <c r="G49" s="2"/>
      <c r="H49" s="60"/>
    </row>
    <row r="50" spans="2:8">
      <c r="B50" s="66"/>
      <c r="C50" s="64"/>
      <c r="D50" s="64"/>
      <c r="E50" s="65">
        <f t="shared" si="1"/>
        <v>3000</v>
      </c>
      <c r="F50" s="56"/>
      <c r="G50" s="2"/>
      <c r="H50" s="60"/>
    </row>
    <row r="51" spans="2:8">
      <c r="B51" s="66"/>
      <c r="C51" s="64"/>
      <c r="D51" s="64"/>
      <c r="E51" s="65">
        <f t="shared" si="1"/>
        <v>3000</v>
      </c>
      <c r="F51" s="56"/>
      <c r="G51" s="2"/>
      <c r="H51" s="60"/>
    </row>
    <row r="52" spans="2:8">
      <c r="B52" s="66"/>
      <c r="C52" s="64"/>
      <c r="D52" s="64"/>
      <c r="E52" s="65">
        <f t="shared" si="1"/>
        <v>3000</v>
      </c>
      <c r="F52" s="56"/>
      <c r="G52" s="2"/>
      <c r="H52" s="60"/>
    </row>
    <row r="53" spans="2:8">
      <c r="B53" s="66"/>
      <c r="C53" s="64"/>
      <c r="D53" s="64"/>
      <c r="E53" s="65">
        <f t="shared" si="1"/>
        <v>3000</v>
      </c>
      <c r="F53" s="56"/>
      <c r="G53" s="2"/>
      <c r="H53" s="60"/>
    </row>
    <row r="54" spans="2:8">
      <c r="B54" s="66"/>
      <c r="C54" s="64"/>
      <c r="D54" s="64"/>
      <c r="E54" s="65">
        <f t="shared" si="1"/>
        <v>3000</v>
      </c>
      <c r="F54" s="56"/>
      <c r="G54" s="2"/>
      <c r="H54" s="60"/>
    </row>
    <row r="55" spans="2:8">
      <c r="B55" s="66"/>
      <c r="C55" s="64"/>
      <c r="D55" s="64"/>
      <c r="E55" s="65">
        <f t="shared" si="1"/>
        <v>3000</v>
      </c>
      <c r="F55" s="56"/>
      <c r="G55" s="2"/>
    </row>
    <row r="56" spans="2:8">
      <c r="B56" s="66"/>
      <c r="C56" s="64"/>
      <c r="D56" s="64"/>
      <c r="E56" s="65">
        <f t="shared" si="1"/>
        <v>3000</v>
      </c>
      <c r="F56" s="56"/>
      <c r="G56" s="2"/>
    </row>
    <row r="57" spans="2:8">
      <c r="B57" s="66"/>
      <c r="C57" s="64"/>
      <c r="D57" s="64"/>
      <c r="E57" s="65">
        <f t="shared" si="1"/>
        <v>3000</v>
      </c>
      <c r="F57" s="56"/>
      <c r="G57" s="2"/>
    </row>
    <row r="58" spans="2:8">
      <c r="B58" s="66"/>
      <c r="C58" s="64"/>
      <c r="D58" s="64"/>
      <c r="E58" s="65">
        <f t="shared" si="1"/>
        <v>3000</v>
      </c>
      <c r="F58" s="56"/>
      <c r="G58" s="2"/>
    </row>
    <row r="59" spans="2:8">
      <c r="B59" s="66"/>
      <c r="C59" s="64"/>
      <c r="D59" s="64"/>
      <c r="E59" s="65">
        <f t="shared" si="1"/>
        <v>3000</v>
      </c>
      <c r="F59" s="56"/>
      <c r="G59" s="2"/>
    </row>
    <row r="60" spans="2:8">
      <c r="B60" s="66"/>
      <c r="C60" s="64"/>
      <c r="D60" s="64"/>
      <c r="E60" s="65">
        <f t="shared" si="1"/>
        <v>3000</v>
      </c>
      <c r="F60" s="56"/>
      <c r="G60" s="2"/>
    </row>
    <row r="61" spans="2:8">
      <c r="B61" s="66"/>
      <c r="C61" s="64"/>
      <c r="D61" s="64"/>
      <c r="E61" s="65">
        <f t="shared" si="1"/>
        <v>3000</v>
      </c>
      <c r="F61" s="56"/>
      <c r="G61" s="2"/>
    </row>
    <row r="62" spans="2:8">
      <c r="B62" s="66"/>
      <c r="C62" s="64"/>
      <c r="D62" s="64"/>
      <c r="E62" s="65">
        <f t="shared" si="1"/>
        <v>3000</v>
      </c>
      <c r="F62" s="56"/>
      <c r="G62" s="2"/>
    </row>
    <row r="63" spans="2:8">
      <c r="B63" s="66"/>
      <c r="C63" s="64"/>
      <c r="D63" s="64"/>
      <c r="E63" s="65">
        <f t="shared" si="1"/>
        <v>3000</v>
      </c>
      <c r="F63" s="56"/>
      <c r="G63" s="2"/>
    </row>
    <row r="64" spans="2:8">
      <c r="B64" s="66"/>
      <c r="C64" s="64"/>
      <c r="D64" s="64"/>
      <c r="E64" s="65">
        <f t="shared" si="1"/>
        <v>3000</v>
      </c>
      <c r="F64" s="56"/>
      <c r="G64" s="2"/>
    </row>
    <row r="65" spans="2:7">
      <c r="B65" s="66"/>
      <c r="C65" s="64"/>
      <c r="D65" s="64"/>
      <c r="E65" s="65">
        <f t="shared" si="1"/>
        <v>3000</v>
      </c>
      <c r="F65" s="56"/>
      <c r="G65" s="2"/>
    </row>
    <row r="66" spans="2:7">
      <c r="B66" s="66"/>
      <c r="C66" s="64"/>
      <c r="D66" s="64"/>
      <c r="E66" s="65">
        <f t="shared" si="1"/>
        <v>3000</v>
      </c>
      <c r="F66" s="56"/>
      <c r="G66" s="2"/>
    </row>
    <row r="67" spans="2:7">
      <c r="B67" s="66"/>
      <c r="C67" s="64"/>
      <c r="D67" s="64"/>
      <c r="E67" s="65">
        <f t="shared" si="1"/>
        <v>3000</v>
      </c>
      <c r="F67" s="56"/>
      <c r="G67" s="2"/>
    </row>
    <row r="68" spans="2:7">
      <c r="B68" s="66"/>
      <c r="C68" s="64"/>
      <c r="D68" s="64"/>
      <c r="E68" s="65">
        <f t="shared" si="1"/>
        <v>3000</v>
      </c>
      <c r="F68" s="56"/>
      <c r="G68" s="2"/>
    </row>
    <row r="69" spans="2:7">
      <c r="B69" s="66"/>
      <c r="C69" s="64"/>
      <c r="D69" s="64"/>
      <c r="E69" s="65">
        <f t="shared" si="1"/>
        <v>3000</v>
      </c>
      <c r="F69" s="56"/>
      <c r="G69" s="2"/>
    </row>
    <row r="70" spans="2:7">
      <c r="B70" s="66"/>
      <c r="C70" s="64"/>
      <c r="D70" s="64"/>
      <c r="E70" s="65">
        <f t="shared" ref="E70:E82" si="2">E69+C70-D70</f>
        <v>3000</v>
      </c>
      <c r="F70" s="56"/>
      <c r="G70" s="2"/>
    </row>
    <row r="71" spans="2:7">
      <c r="B71" s="66"/>
      <c r="C71" s="64"/>
      <c r="D71" s="64"/>
      <c r="E71" s="65">
        <f t="shared" si="2"/>
        <v>3000</v>
      </c>
      <c r="F71" s="56"/>
      <c r="G71" s="2"/>
    </row>
    <row r="72" spans="2:7">
      <c r="B72" s="66"/>
      <c r="C72" s="64"/>
      <c r="D72" s="64"/>
      <c r="E72" s="65">
        <f t="shared" si="2"/>
        <v>3000</v>
      </c>
      <c r="F72" s="56"/>
      <c r="G72" s="2"/>
    </row>
    <row r="73" spans="2:7">
      <c r="B73" s="66"/>
      <c r="C73" s="64"/>
      <c r="D73" s="64"/>
      <c r="E73" s="65">
        <f t="shared" si="2"/>
        <v>3000</v>
      </c>
      <c r="F73" s="56"/>
      <c r="G73" s="2"/>
    </row>
    <row r="74" spans="2:7">
      <c r="B74" s="66"/>
      <c r="C74" s="64"/>
      <c r="D74" s="64"/>
      <c r="E74" s="65">
        <f t="shared" si="2"/>
        <v>3000</v>
      </c>
      <c r="F74" s="56"/>
      <c r="G74" s="2"/>
    </row>
    <row r="75" spans="2:7">
      <c r="B75" s="66"/>
      <c r="C75" s="64"/>
      <c r="D75" s="64"/>
      <c r="E75" s="65">
        <f t="shared" si="2"/>
        <v>3000</v>
      </c>
      <c r="F75" s="58"/>
      <c r="G75" s="2"/>
    </row>
    <row r="76" spans="2:7">
      <c r="B76" s="66"/>
      <c r="C76" s="64"/>
      <c r="D76" s="64"/>
      <c r="E76" s="65">
        <f t="shared" si="2"/>
        <v>3000</v>
      </c>
      <c r="F76" s="56"/>
      <c r="G76" s="2"/>
    </row>
    <row r="77" spans="2:7">
      <c r="B77" s="66"/>
      <c r="C77" s="64"/>
      <c r="D77" s="64"/>
      <c r="E77" s="65">
        <f t="shared" si="2"/>
        <v>3000</v>
      </c>
      <c r="F77" s="56"/>
      <c r="G77" s="2"/>
    </row>
    <row r="78" spans="2:7">
      <c r="B78" s="66"/>
      <c r="C78" s="64"/>
      <c r="D78" s="64"/>
      <c r="E78" s="65">
        <f t="shared" si="2"/>
        <v>3000</v>
      </c>
      <c r="F78" s="56"/>
      <c r="G78" s="2"/>
    </row>
    <row r="79" spans="2:7">
      <c r="B79" s="66"/>
      <c r="C79" s="64"/>
      <c r="D79" s="64"/>
      <c r="E79" s="65">
        <f t="shared" si="2"/>
        <v>3000</v>
      </c>
      <c r="F79" s="56"/>
      <c r="G79" s="2"/>
    </row>
    <row r="80" spans="2:7">
      <c r="B80" s="66"/>
      <c r="C80" s="64"/>
      <c r="D80" s="64"/>
      <c r="E80" s="65">
        <f t="shared" si="2"/>
        <v>3000</v>
      </c>
      <c r="F80" s="56"/>
      <c r="G80" s="2"/>
    </row>
    <row r="81" spans="2:7">
      <c r="B81" s="66"/>
      <c r="C81" s="64"/>
      <c r="D81" s="64"/>
      <c r="E81" s="65">
        <f t="shared" si="2"/>
        <v>3000</v>
      </c>
      <c r="F81" s="56"/>
      <c r="G81" s="2"/>
    </row>
    <row r="82" spans="2:7">
      <c r="B82" s="66"/>
      <c r="C82" s="64"/>
      <c r="D82" s="64"/>
      <c r="E82" s="65">
        <f t="shared" si="2"/>
        <v>3000</v>
      </c>
      <c r="F82" s="56"/>
      <c r="G82" s="2"/>
    </row>
    <row r="83" spans="2:7">
      <c r="B83" s="72"/>
      <c r="C83" s="67">
        <f>SUM(C5:C72)</f>
        <v>2893000</v>
      </c>
      <c r="D83" s="67">
        <f>SUM(D5:D77)</f>
        <v>2890000</v>
      </c>
      <c r="E83" s="73">
        <f>E71+C83-D83</f>
        <v>6000</v>
      </c>
      <c r="F83" s="57"/>
      <c r="G83" s="2"/>
    </row>
    <row r="85" spans="2:7">
      <c r="F85" s="2"/>
    </row>
  </sheetData>
  <mergeCells count="2">
    <mergeCell ref="B2:E2"/>
    <mergeCell ref="B3:E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K222"/>
  <sheetViews>
    <sheetView tabSelected="1" zoomScaleNormal="100" workbookViewId="0">
      <selection activeCell="H10" sqref="H10"/>
    </sheetView>
  </sheetViews>
  <sheetFormatPr defaultColWidth="9.140625" defaultRowHeight="21.75" customHeight="1"/>
  <cols>
    <col min="1" max="1" width="35.42578125" style="1" customWidth="1"/>
    <col min="2" max="2" width="22.42578125" style="39" customWidth="1"/>
    <col min="3" max="3" width="3.28515625" style="1" customWidth="1"/>
    <col min="4" max="4" width="37.42578125" style="46" customWidth="1"/>
    <col min="5" max="5" width="22.5703125" style="3" customWidth="1"/>
    <col min="6" max="6" width="9.140625" style="1"/>
    <col min="7" max="7" width="15.5703125" style="1" customWidth="1"/>
    <col min="8" max="8" width="28" style="1" bestFit="1" customWidth="1"/>
    <col min="9" max="9" width="17.5703125" style="1" bestFit="1" customWidth="1"/>
    <col min="10" max="10" width="18.140625" style="1" bestFit="1" customWidth="1"/>
    <col min="11" max="11" width="11.85546875" style="1" customWidth="1"/>
    <col min="12" max="12" width="9.5703125" style="1" bestFit="1" customWidth="1"/>
    <col min="13" max="13" width="9.140625" style="1"/>
    <col min="14" max="14" width="20.28515625" style="1" bestFit="1" customWidth="1"/>
    <col min="15" max="15" width="10.5703125" style="1" bestFit="1" customWidth="1"/>
    <col min="16" max="16384" width="9.140625" style="1"/>
  </cols>
  <sheetData>
    <row r="1" spans="1:37" ht="27" customHeight="1">
      <c r="A1" s="142" t="s">
        <v>20</v>
      </c>
      <c r="B1" s="143"/>
      <c r="C1" s="143"/>
      <c r="D1" s="143"/>
      <c r="E1" s="144"/>
      <c r="F1" s="5"/>
      <c r="G1" s="5"/>
    </row>
    <row r="2" spans="1:37" ht="21.75" customHeight="1">
      <c r="A2" s="145" t="s">
        <v>45</v>
      </c>
      <c r="B2" s="146"/>
      <c r="C2" s="146"/>
      <c r="D2" s="146"/>
      <c r="E2" s="147"/>
      <c r="F2" s="5"/>
      <c r="G2" s="14"/>
      <c r="H2" s="2"/>
      <c r="I2" s="2"/>
      <c r="J2" s="2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  <c r="AH2" s="8"/>
      <c r="AI2" s="8"/>
      <c r="AJ2" s="8"/>
      <c r="AK2" s="8"/>
    </row>
    <row r="3" spans="1:37" ht="21.75" customHeight="1">
      <c r="A3" s="104"/>
      <c r="B3" s="79"/>
      <c r="C3" s="79"/>
      <c r="D3" s="79"/>
      <c r="E3" s="105"/>
      <c r="F3" s="5"/>
      <c r="G3" s="12"/>
      <c r="I3" s="2"/>
      <c r="J3" s="2"/>
      <c r="K3" s="6"/>
      <c r="L3" s="6"/>
      <c r="M3" s="6"/>
      <c r="N3" s="6"/>
      <c r="O3" s="6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  <c r="AI3" s="8"/>
      <c r="AJ3" s="8"/>
      <c r="AK3" s="8"/>
    </row>
    <row r="4" spans="1:37" ht="21.75" customHeight="1">
      <c r="A4" s="22" t="s">
        <v>9</v>
      </c>
      <c r="B4" s="29">
        <v>7000000</v>
      </c>
      <c r="C4" s="79"/>
      <c r="D4" s="124" t="s">
        <v>13</v>
      </c>
      <c r="E4" s="106">
        <v>4625282.8824999994</v>
      </c>
      <c r="F4" s="5"/>
      <c r="G4" s="99"/>
      <c r="H4" s="69"/>
      <c r="I4" s="77"/>
      <c r="J4" s="2"/>
      <c r="K4" s="84"/>
      <c r="L4" s="84"/>
      <c r="M4" s="84"/>
      <c r="N4" s="84"/>
      <c r="O4" s="84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37" ht="21.75" customHeight="1">
      <c r="A5" s="22" t="s">
        <v>6</v>
      </c>
      <c r="B5" s="29">
        <v>73855.174999999988</v>
      </c>
      <c r="C5" s="80"/>
      <c r="D5" s="124" t="s">
        <v>28</v>
      </c>
      <c r="E5" s="106">
        <v>3000</v>
      </c>
      <c r="F5" s="5"/>
      <c r="G5" s="99"/>
      <c r="H5" s="81"/>
      <c r="I5" s="15"/>
      <c r="J5" s="92"/>
      <c r="K5" s="89"/>
      <c r="L5" s="84"/>
      <c r="M5" s="84"/>
      <c r="N5" s="84"/>
      <c r="O5" s="84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</row>
    <row r="6" spans="1:37" ht="21.75" customHeight="1">
      <c r="A6" s="22" t="s">
        <v>4</v>
      </c>
      <c r="B6" s="29">
        <f>B4+B5</f>
        <v>7073855.1749999998</v>
      </c>
      <c r="C6" s="79"/>
      <c r="D6" s="103" t="s">
        <v>43</v>
      </c>
      <c r="E6" s="107">
        <v>435000</v>
      </c>
      <c r="F6" s="5"/>
      <c r="G6" s="99"/>
      <c r="H6" s="82"/>
      <c r="I6" s="11"/>
      <c r="J6" s="92"/>
      <c r="K6" s="90"/>
      <c r="L6" s="50"/>
      <c r="M6" s="50"/>
      <c r="N6" s="50"/>
      <c r="O6" s="50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</row>
    <row r="7" spans="1:37" ht="21.75" customHeight="1">
      <c r="A7" s="22" t="s">
        <v>15</v>
      </c>
      <c r="B7" s="29"/>
      <c r="C7" s="20"/>
      <c r="D7" s="124" t="s">
        <v>14</v>
      </c>
      <c r="E7" s="40">
        <v>1790050</v>
      </c>
      <c r="F7" s="5"/>
      <c r="G7" s="99"/>
      <c r="H7" s="81"/>
      <c r="I7" s="78"/>
      <c r="J7" s="92"/>
      <c r="K7" s="90"/>
      <c r="L7" s="83"/>
      <c r="M7" s="50"/>
      <c r="N7" s="83"/>
      <c r="O7" s="83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</row>
    <row r="8" spans="1:37" ht="21.75" customHeight="1">
      <c r="A8" s="22" t="s">
        <v>16</v>
      </c>
      <c r="B8" s="29">
        <v>9380</v>
      </c>
      <c r="C8" s="20"/>
      <c r="D8" s="124" t="s">
        <v>18</v>
      </c>
      <c r="E8" s="106">
        <v>0</v>
      </c>
      <c r="F8" s="5"/>
      <c r="G8" s="99"/>
      <c r="H8" s="81"/>
      <c r="I8" s="9"/>
      <c r="J8" s="98"/>
      <c r="K8" s="90"/>
      <c r="L8" s="83"/>
      <c r="M8" s="50"/>
      <c r="N8" s="50"/>
      <c r="O8" s="50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8"/>
    </row>
    <row r="9" spans="1:37" ht="21.75" customHeight="1">
      <c r="A9" s="123" t="s">
        <v>10</v>
      </c>
      <c r="B9" s="30">
        <v>0</v>
      </c>
      <c r="C9" s="20"/>
      <c r="D9" s="19" t="s">
        <v>46</v>
      </c>
      <c r="E9" s="106">
        <v>-88857.707499999553</v>
      </c>
      <c r="F9" s="5"/>
      <c r="G9" s="99"/>
      <c r="H9" s="54"/>
      <c r="J9" s="98"/>
      <c r="K9" s="90"/>
      <c r="L9" s="50"/>
      <c r="M9" s="50"/>
      <c r="N9" s="83"/>
      <c r="O9" s="83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8"/>
    </row>
    <row r="10" spans="1:37" ht="21.75" customHeight="1">
      <c r="A10" s="22" t="s">
        <v>8</v>
      </c>
      <c r="B10" s="48">
        <f>B5-B8-B9</f>
        <v>64475.174999999988</v>
      </c>
      <c r="C10" s="20"/>
      <c r="D10" s="124"/>
      <c r="E10" s="40"/>
      <c r="F10" s="5"/>
      <c r="G10" s="81"/>
      <c r="H10" s="54"/>
      <c r="J10" s="92"/>
      <c r="K10" s="91"/>
      <c r="L10" s="84"/>
      <c r="M10" s="50"/>
      <c r="N10" s="83"/>
      <c r="O10" s="83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  <c r="AH10" s="8"/>
      <c r="AI10" s="8"/>
      <c r="AJ10" s="8"/>
      <c r="AK10" s="8"/>
    </row>
    <row r="11" spans="1:37" ht="21.75" customHeight="1">
      <c r="A11" s="23" t="s">
        <v>19</v>
      </c>
      <c r="B11" s="30"/>
      <c r="C11" s="20"/>
      <c r="D11" s="19"/>
      <c r="E11" s="40"/>
      <c r="F11" s="5"/>
      <c r="G11" s="93"/>
      <c r="H11" s="93"/>
      <c r="I11" s="93"/>
      <c r="J11" s="8"/>
      <c r="K11" s="83"/>
      <c r="L11" s="83"/>
      <c r="M11" s="50"/>
      <c r="N11" s="83"/>
      <c r="O11" s="83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AK11" s="8"/>
    </row>
    <row r="12" spans="1:37" ht="21.75" customHeight="1">
      <c r="A12" s="23" t="s">
        <v>42</v>
      </c>
      <c r="B12" s="48">
        <v>300000</v>
      </c>
      <c r="C12" s="20"/>
      <c r="D12" s="19"/>
      <c r="E12" s="40"/>
      <c r="F12" s="5"/>
      <c r="G12" s="17"/>
      <c r="H12" s="16"/>
      <c r="I12" s="94"/>
      <c r="J12" s="8"/>
      <c r="K12" s="50"/>
      <c r="L12" s="50"/>
      <c r="M12" s="50"/>
      <c r="N12" s="50"/>
      <c r="O12" s="50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8"/>
    </row>
    <row r="13" spans="1:37" ht="21.75" customHeight="1" thickBot="1">
      <c r="A13" s="24" t="s">
        <v>5</v>
      </c>
      <c r="B13" s="31">
        <f>B6-B8+B11-B12-B9</f>
        <v>6764475.1749999998</v>
      </c>
      <c r="C13" s="25"/>
      <c r="D13" s="26" t="s">
        <v>7</v>
      </c>
      <c r="E13" s="41">
        <f>E4+E5+E6+E7+E8-E11+E9-E10</f>
        <v>6764475.1749999998</v>
      </c>
      <c r="F13" s="5"/>
      <c r="G13" s="88">
        <f>B13-E13</f>
        <v>0</v>
      </c>
      <c r="H13" s="17"/>
      <c r="I13" s="15"/>
      <c r="J13" s="8"/>
      <c r="K13" s="50"/>
      <c r="L13" s="50"/>
      <c r="M13" s="50"/>
      <c r="N13" s="50"/>
      <c r="O13" s="50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  <c r="AH13" s="8"/>
      <c r="AI13" s="8"/>
      <c r="AJ13" s="8"/>
      <c r="AK13" s="8"/>
    </row>
    <row r="14" spans="1:37" ht="21.75" customHeight="1">
      <c r="A14" s="108"/>
      <c r="B14" s="36" t="s">
        <v>15</v>
      </c>
      <c r="C14" s="21"/>
      <c r="D14" s="45"/>
      <c r="E14" s="109"/>
      <c r="F14" s="5"/>
      <c r="G14" s="12"/>
      <c r="H14" s="16"/>
      <c r="I14" s="18"/>
      <c r="J14" s="15"/>
      <c r="K14" s="50"/>
      <c r="L14" s="50"/>
      <c r="M14" s="50"/>
      <c r="N14" s="50"/>
      <c r="O14" s="50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</row>
    <row r="15" spans="1:37" ht="21.75" customHeight="1">
      <c r="A15" s="148" t="s">
        <v>17</v>
      </c>
      <c r="B15" s="149"/>
      <c r="C15" s="149"/>
      <c r="D15" s="149"/>
      <c r="E15" s="150"/>
      <c r="F15" s="5"/>
      <c r="G15" s="9"/>
      <c r="H15" s="9"/>
      <c r="I15" s="52"/>
      <c r="J15" s="15"/>
      <c r="K15" s="51"/>
      <c r="L15" s="51"/>
      <c r="M15" s="50"/>
      <c r="N15" s="50"/>
      <c r="O15" s="50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8"/>
      <c r="AI15" s="8"/>
      <c r="AJ15" s="8"/>
      <c r="AK15" s="8"/>
    </row>
    <row r="16" spans="1:37" ht="21.75" customHeight="1">
      <c r="A16" s="110" t="s">
        <v>26</v>
      </c>
      <c r="B16" s="85">
        <v>80000</v>
      </c>
      <c r="C16" s="32"/>
      <c r="D16" s="47" t="s">
        <v>21</v>
      </c>
      <c r="E16" s="111">
        <v>99780</v>
      </c>
      <c r="F16" s="5"/>
      <c r="G16" s="101"/>
      <c r="H16" s="100"/>
      <c r="I16" s="11"/>
      <c r="J16" s="8"/>
      <c r="K16" s="50"/>
      <c r="L16" s="50"/>
      <c r="M16" s="50"/>
      <c r="N16" s="50"/>
      <c r="O16" s="50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8"/>
      <c r="AI16" s="8"/>
      <c r="AJ16" s="8"/>
      <c r="AK16" s="8"/>
    </row>
    <row r="17" spans="1:37" ht="21.75" customHeight="1">
      <c r="A17" s="110" t="s">
        <v>27</v>
      </c>
      <c r="B17" s="85">
        <v>171144</v>
      </c>
      <c r="C17" s="32"/>
      <c r="D17" s="34" t="s">
        <v>24</v>
      </c>
      <c r="E17" s="112">
        <v>196648</v>
      </c>
      <c r="G17" s="101"/>
      <c r="H17" s="100"/>
      <c r="I17" s="11"/>
      <c r="J17" s="8"/>
      <c r="K17" s="50"/>
      <c r="L17" s="50"/>
      <c r="M17" s="50"/>
      <c r="N17" s="50"/>
      <c r="O17" s="6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8"/>
      <c r="AI17" s="8"/>
      <c r="AJ17" s="8"/>
      <c r="AK17" s="8"/>
    </row>
    <row r="18" spans="1:37" ht="21.75" customHeight="1">
      <c r="A18" s="113" t="s">
        <v>25</v>
      </c>
      <c r="B18" s="86">
        <v>34900</v>
      </c>
      <c r="C18" s="32"/>
      <c r="D18" s="35" t="s">
        <v>22</v>
      </c>
      <c r="E18" s="114">
        <v>447260</v>
      </c>
      <c r="G18" s="101"/>
      <c r="H18" s="100"/>
      <c r="I18" s="53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</row>
    <row r="19" spans="1:37" ht="21.75" customHeight="1">
      <c r="A19" s="115" t="s">
        <v>30</v>
      </c>
      <c r="B19" s="87">
        <v>133610</v>
      </c>
      <c r="C19" s="32"/>
      <c r="D19" s="35" t="s">
        <v>23</v>
      </c>
      <c r="E19" s="114">
        <v>295910</v>
      </c>
      <c r="G19" s="101"/>
      <c r="H19" s="100"/>
      <c r="I19" s="13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8"/>
      <c r="AH19" s="8"/>
      <c r="AI19" s="8"/>
      <c r="AJ19" s="8"/>
      <c r="AK19" s="8"/>
    </row>
    <row r="20" spans="1:37" ht="21.75" customHeight="1" thickBot="1">
      <c r="A20" s="130" t="s">
        <v>29</v>
      </c>
      <c r="B20" s="131">
        <v>60000</v>
      </c>
      <c r="C20" s="132"/>
      <c r="D20" s="133" t="s">
        <v>31</v>
      </c>
      <c r="E20" s="134">
        <v>100000</v>
      </c>
      <c r="G20" s="101"/>
      <c r="H20" s="102"/>
      <c r="I20" s="53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</row>
    <row r="21" spans="1:37" ht="21.75" customHeight="1">
      <c r="A21" s="125"/>
      <c r="B21" s="126"/>
      <c r="C21" s="127"/>
      <c r="D21" s="128"/>
      <c r="E21" s="129"/>
      <c r="G21" s="49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</row>
    <row r="22" spans="1:37" ht="21.75" customHeight="1">
      <c r="A22" s="115"/>
      <c r="B22" s="87"/>
      <c r="C22" s="32"/>
      <c r="D22" s="35"/>
      <c r="E22" s="114"/>
      <c r="G22" s="54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  <c r="AH22" s="8"/>
      <c r="AI22" s="8"/>
      <c r="AJ22" s="8"/>
      <c r="AK22" s="8"/>
    </row>
    <row r="23" spans="1:37" ht="21.75" customHeight="1">
      <c r="A23" s="110"/>
      <c r="B23" s="87"/>
      <c r="C23" s="32"/>
      <c r="D23" s="35"/>
      <c r="E23" s="116"/>
      <c r="G23" s="54"/>
      <c r="H23" s="8"/>
      <c r="I23" s="16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</row>
    <row r="24" spans="1:37" ht="21.75" customHeight="1">
      <c r="A24" s="115"/>
      <c r="B24" s="87"/>
      <c r="C24" s="32"/>
      <c r="D24" s="35"/>
      <c r="E24" s="114"/>
      <c r="G24" s="55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</row>
    <row r="25" spans="1:37" ht="21.75" customHeight="1">
      <c r="A25" s="113"/>
      <c r="B25" s="86"/>
      <c r="C25" s="32"/>
      <c r="D25" s="34"/>
      <c r="E25" s="112"/>
      <c r="G25" s="54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</row>
    <row r="26" spans="1:37" ht="21.75" customHeight="1">
      <c r="A26" s="117"/>
      <c r="B26" s="87"/>
      <c r="C26" s="32"/>
      <c r="D26" s="33"/>
      <c r="E26" s="114"/>
      <c r="F26" s="7"/>
      <c r="G26" s="55"/>
      <c r="H26" s="49"/>
      <c r="I26" s="49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</row>
    <row r="27" spans="1:37" ht="21.75" customHeight="1" thickBot="1">
      <c r="A27" s="118"/>
      <c r="B27" s="119"/>
      <c r="C27" s="120"/>
      <c r="D27" s="121"/>
      <c r="E27" s="122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8"/>
      <c r="AI27" s="8"/>
      <c r="AJ27" s="8"/>
      <c r="AK27" s="8"/>
    </row>
    <row r="28" spans="1:37" ht="21.75" customHeight="1">
      <c r="A28" s="27"/>
      <c r="B28" s="37"/>
      <c r="C28" s="28"/>
      <c r="E28" s="42"/>
      <c r="F28" s="7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</row>
    <row r="29" spans="1:37" ht="21.75" customHeight="1">
      <c r="A29" s="28"/>
      <c r="B29" s="38"/>
      <c r="C29" s="28"/>
      <c r="E29" s="43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</row>
    <row r="30" spans="1:37" ht="21.75" customHeight="1">
      <c r="A30" s="5"/>
      <c r="B30" s="74"/>
      <c r="C30" s="5"/>
      <c r="D30" s="7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  <c r="AH30" s="8"/>
      <c r="AI30" s="8"/>
      <c r="AJ30" s="8"/>
      <c r="AK30" s="8"/>
    </row>
    <row r="31" spans="1:37" ht="21.75" customHeight="1">
      <c r="A31" s="5"/>
      <c r="B31" s="74"/>
      <c r="C31" s="5"/>
      <c r="D31" s="7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</row>
    <row r="32" spans="1:37" ht="21.75" customHeight="1">
      <c r="A32" s="5"/>
      <c r="B32" s="74"/>
      <c r="C32" s="5"/>
      <c r="D32" s="7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</row>
    <row r="33" spans="1:37" ht="21.75" customHeight="1">
      <c r="A33" s="5"/>
      <c r="B33" s="74"/>
      <c r="C33" s="5"/>
      <c r="D33" s="7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</row>
    <row r="34" spans="1:37" ht="21.75" customHeight="1">
      <c r="A34" s="5"/>
      <c r="B34" s="74"/>
      <c r="C34" s="5"/>
      <c r="D34" s="7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  <c r="AH34" s="8"/>
      <c r="AI34" s="8"/>
      <c r="AJ34" s="8"/>
      <c r="AK34" s="8"/>
    </row>
    <row r="35" spans="1:37" ht="21.75" customHeight="1">
      <c r="A35" s="5"/>
      <c r="B35" s="76"/>
      <c r="C35" s="5"/>
      <c r="D35" s="75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  <c r="AH35" s="8"/>
      <c r="AI35" s="8"/>
      <c r="AJ35" s="8"/>
      <c r="AK35" s="8"/>
    </row>
    <row r="36" spans="1:37" ht="21.75" customHeight="1">
      <c r="A36" s="5"/>
      <c r="B36" s="76"/>
      <c r="C36" s="5"/>
      <c r="D36" s="7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8"/>
      <c r="AI36" s="8"/>
      <c r="AJ36" s="8"/>
      <c r="AK36" s="8"/>
    </row>
    <row r="37" spans="1:37" ht="21.75" customHeight="1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8"/>
      <c r="AI37" s="8"/>
      <c r="AJ37" s="8"/>
      <c r="AK37" s="8"/>
    </row>
    <row r="38" spans="1:37" ht="21.75" customHeight="1">
      <c r="E38" s="44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8"/>
      <c r="AI38" s="8"/>
      <c r="AJ38" s="8"/>
      <c r="AK38" s="8"/>
    </row>
    <row r="39" spans="1:37" ht="21.75" customHeight="1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  <c r="AH39" s="8"/>
      <c r="AI39" s="8"/>
      <c r="AJ39" s="8"/>
      <c r="AK39" s="8"/>
    </row>
    <row r="40" spans="1:37" ht="21.75" customHeight="1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  <c r="AH40" s="8"/>
      <c r="AI40" s="8"/>
      <c r="AJ40" s="8"/>
      <c r="AK40" s="8"/>
    </row>
    <row r="41" spans="1:37" ht="21.75" customHeight="1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  <c r="AH41" s="8"/>
      <c r="AI41" s="8"/>
      <c r="AJ41" s="8"/>
      <c r="AK41" s="8"/>
    </row>
    <row r="42" spans="1:37" ht="21.75" customHeight="1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  <c r="AH42" s="8"/>
      <c r="AI42" s="8"/>
      <c r="AJ42" s="8"/>
      <c r="AK42" s="8"/>
    </row>
    <row r="43" spans="1:37" ht="21.75" customHeight="1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  <c r="AH43" s="8"/>
      <c r="AI43" s="8"/>
      <c r="AJ43" s="8"/>
      <c r="AK43" s="8"/>
    </row>
    <row r="44" spans="1:37" ht="21.75" customHeight="1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  <c r="AH44" s="8"/>
      <c r="AI44" s="8"/>
      <c r="AJ44" s="8"/>
      <c r="AK44" s="8"/>
    </row>
    <row r="45" spans="1:37" ht="21.75" customHeight="1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</row>
    <row r="46" spans="1:37" ht="21.75" customHeight="1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  <c r="AH46" s="8"/>
      <c r="AI46" s="8"/>
      <c r="AJ46" s="8"/>
      <c r="AK46" s="8"/>
    </row>
    <row r="47" spans="1:37" ht="21.75" customHeight="1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  <c r="AH47" s="8"/>
      <c r="AI47" s="8"/>
      <c r="AJ47" s="8"/>
      <c r="AK47" s="8"/>
    </row>
    <row r="48" spans="1:37" ht="21.75" customHeight="1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</row>
    <row r="49" spans="8:37" ht="21.75" customHeight="1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  <c r="AH49" s="8"/>
      <c r="AI49" s="8"/>
      <c r="AJ49" s="8"/>
      <c r="AK49" s="8"/>
    </row>
    <row r="50" spans="8:37" ht="21.75" customHeight="1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  <c r="AH50" s="8"/>
      <c r="AI50" s="8"/>
      <c r="AJ50" s="8"/>
      <c r="AK50" s="8"/>
    </row>
    <row r="51" spans="8:37" ht="21.75" customHeight="1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  <c r="AH51" s="8"/>
      <c r="AI51" s="8"/>
      <c r="AJ51" s="8"/>
      <c r="AK51" s="8"/>
    </row>
    <row r="52" spans="8:37" ht="21.75" customHeight="1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</row>
    <row r="53" spans="8:37" ht="21.75" customHeight="1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  <c r="AH53" s="8"/>
      <c r="AI53" s="8"/>
      <c r="AJ53" s="8"/>
      <c r="AK53" s="8"/>
    </row>
    <row r="54" spans="8:37" ht="21.75" customHeight="1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  <c r="AH54" s="8"/>
      <c r="AI54" s="8"/>
      <c r="AJ54" s="8"/>
      <c r="AK54" s="8"/>
    </row>
    <row r="55" spans="8:37" ht="21.75" customHeight="1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8"/>
      <c r="AI55" s="8"/>
      <c r="AJ55" s="8"/>
      <c r="AK55" s="8"/>
    </row>
    <row r="56" spans="8:37" ht="21.75" customHeight="1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8"/>
      <c r="AI56" s="8"/>
      <c r="AJ56" s="8"/>
      <c r="AK56" s="8"/>
    </row>
    <row r="57" spans="8:37" ht="21.75" customHeight="1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8"/>
      <c r="AI57" s="8"/>
      <c r="AJ57" s="8"/>
      <c r="AK57" s="8"/>
    </row>
    <row r="58" spans="8:37" ht="21.75" customHeight="1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  <c r="AH58" s="8"/>
      <c r="AI58" s="8"/>
      <c r="AJ58" s="8"/>
      <c r="AK58" s="8"/>
    </row>
    <row r="59" spans="8:37" ht="21.75" customHeight="1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  <c r="AH59" s="8"/>
      <c r="AI59" s="8"/>
      <c r="AJ59" s="8"/>
      <c r="AK59" s="8"/>
    </row>
    <row r="60" spans="8:37" ht="21.75" customHeight="1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  <c r="AH60" s="8"/>
      <c r="AI60" s="8"/>
      <c r="AJ60" s="8"/>
      <c r="AK60" s="8"/>
    </row>
    <row r="61" spans="8:37" ht="21.75" customHeight="1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  <c r="AH61" s="8"/>
      <c r="AI61" s="8"/>
      <c r="AJ61" s="8"/>
      <c r="AK61" s="8"/>
    </row>
    <row r="62" spans="8:37" ht="21.75" customHeight="1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  <c r="AH62" s="8"/>
      <c r="AI62" s="8"/>
      <c r="AJ62" s="8"/>
      <c r="AK62" s="8"/>
    </row>
    <row r="63" spans="8:37" ht="21.75" customHeight="1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  <c r="AH63" s="8"/>
      <c r="AI63" s="8"/>
      <c r="AJ63" s="8"/>
      <c r="AK63" s="8"/>
    </row>
    <row r="64" spans="8:37" ht="21.75" customHeight="1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  <c r="AH64" s="8"/>
      <c r="AI64" s="8"/>
      <c r="AJ64" s="8"/>
      <c r="AK64" s="8"/>
    </row>
    <row r="65" spans="8:37" ht="21.75" customHeight="1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  <c r="AH65" s="8"/>
      <c r="AI65" s="8"/>
      <c r="AJ65" s="8"/>
      <c r="AK65" s="8"/>
    </row>
    <row r="66" spans="8:37" ht="21.75" customHeight="1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  <c r="AH66" s="8"/>
      <c r="AI66" s="8"/>
      <c r="AJ66" s="8"/>
      <c r="AK66" s="8"/>
    </row>
    <row r="67" spans="8:37" ht="21.75" customHeight="1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  <c r="AH67" s="8"/>
      <c r="AI67" s="8"/>
      <c r="AJ67" s="8"/>
      <c r="AK67" s="8"/>
    </row>
    <row r="68" spans="8:37" ht="21.75" customHeight="1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  <c r="AH68" s="8"/>
      <c r="AI68" s="8"/>
      <c r="AJ68" s="8"/>
      <c r="AK68" s="8"/>
    </row>
    <row r="69" spans="8:37" ht="21.75" customHeight="1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  <c r="AH69" s="8"/>
      <c r="AI69" s="8"/>
      <c r="AJ69" s="8"/>
      <c r="AK69" s="8"/>
    </row>
    <row r="70" spans="8:37" ht="21.75" customHeight="1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  <c r="AH70" s="8"/>
      <c r="AI70" s="8"/>
      <c r="AJ70" s="8"/>
      <c r="AK70" s="8"/>
    </row>
    <row r="71" spans="8:37" ht="21.75" customHeight="1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  <c r="AH71" s="8"/>
      <c r="AI71" s="8"/>
      <c r="AJ71" s="8"/>
      <c r="AK71" s="8"/>
    </row>
    <row r="72" spans="8:37" ht="21.75" customHeight="1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K72" s="8"/>
    </row>
    <row r="73" spans="8:37" ht="21.75" customHeight="1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  <c r="AH73" s="8"/>
      <c r="AI73" s="8"/>
      <c r="AJ73" s="8"/>
      <c r="AK73" s="8"/>
    </row>
    <row r="74" spans="8:37" ht="21.75" customHeight="1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</row>
    <row r="75" spans="8:37" ht="21.75" customHeight="1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8"/>
      <c r="AI75" s="8"/>
      <c r="AJ75" s="8"/>
      <c r="AK75" s="8"/>
    </row>
    <row r="76" spans="8:37" ht="21.75" customHeight="1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8"/>
      <c r="AI76" s="8"/>
      <c r="AJ76" s="8"/>
      <c r="AK76" s="8"/>
    </row>
    <row r="77" spans="8:37" ht="21.75" customHeight="1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  <c r="AI77" s="8"/>
      <c r="AJ77" s="8"/>
      <c r="AK77" s="8"/>
    </row>
    <row r="78" spans="8:37" ht="21.75" customHeight="1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  <c r="AH78" s="8"/>
      <c r="AI78" s="8"/>
      <c r="AJ78" s="8"/>
      <c r="AK78" s="8"/>
    </row>
    <row r="79" spans="8:37" ht="21.75" customHeight="1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  <c r="AH79" s="8"/>
      <c r="AI79" s="8"/>
      <c r="AJ79" s="8"/>
      <c r="AK79" s="8"/>
    </row>
    <row r="80" spans="8:37" ht="21.75" customHeight="1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  <c r="AH80" s="8"/>
      <c r="AI80" s="8"/>
      <c r="AJ80" s="8"/>
      <c r="AK80" s="8"/>
    </row>
    <row r="81" spans="8:37" ht="21.75" customHeight="1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  <c r="AH81" s="8"/>
      <c r="AI81" s="8"/>
      <c r="AJ81" s="8"/>
      <c r="AK81" s="8"/>
    </row>
    <row r="82" spans="8:37" ht="21.75" customHeight="1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</row>
    <row r="83" spans="8:37" ht="21.75" customHeight="1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</row>
    <row r="84" spans="8:37" ht="21.75" customHeight="1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8"/>
    </row>
    <row r="85" spans="8:37" ht="21.75" customHeight="1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</row>
    <row r="86" spans="8:37" ht="21.75" customHeight="1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  <c r="AH86" s="8"/>
      <c r="AI86" s="8"/>
      <c r="AJ86" s="8"/>
      <c r="AK86" s="8"/>
    </row>
    <row r="87" spans="8:37" ht="21.75" customHeight="1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AK87" s="8"/>
    </row>
    <row r="88" spans="8:37" ht="21.75" customHeight="1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8"/>
    </row>
    <row r="89" spans="8:37" ht="21.75" customHeight="1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8"/>
      <c r="AI89" s="8"/>
      <c r="AJ89" s="8"/>
      <c r="AK89" s="8"/>
    </row>
    <row r="90" spans="8:37" ht="21.75" customHeight="1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  <c r="AH90" s="8"/>
      <c r="AI90" s="8"/>
      <c r="AJ90" s="8"/>
      <c r="AK90" s="8"/>
    </row>
    <row r="91" spans="8:37" ht="21.75" customHeight="1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  <c r="AH91" s="8"/>
      <c r="AI91" s="8"/>
      <c r="AJ91" s="8"/>
      <c r="AK91" s="8"/>
    </row>
    <row r="92" spans="8:37" ht="21.75" customHeight="1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</row>
    <row r="93" spans="8:37" ht="21.75" customHeight="1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  <c r="AH93" s="8"/>
      <c r="AI93" s="8"/>
      <c r="AJ93" s="8"/>
      <c r="AK93" s="8"/>
    </row>
    <row r="94" spans="8:37" ht="21.75" customHeight="1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  <c r="AH94" s="8"/>
      <c r="AI94" s="8"/>
      <c r="AJ94" s="8"/>
      <c r="AK94" s="8"/>
    </row>
    <row r="95" spans="8:37" ht="21.75" customHeight="1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  <c r="AH95" s="8"/>
      <c r="AI95" s="8"/>
      <c r="AJ95" s="8"/>
      <c r="AK95" s="8"/>
    </row>
    <row r="96" spans="8:37" ht="21.75" customHeight="1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  <c r="AH96" s="8"/>
      <c r="AI96" s="8"/>
      <c r="AJ96" s="8"/>
      <c r="AK96" s="8"/>
    </row>
    <row r="97" spans="8:37" ht="21.75" customHeight="1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  <c r="AH97" s="8"/>
      <c r="AI97" s="8"/>
      <c r="AJ97" s="8"/>
      <c r="AK97" s="8"/>
    </row>
    <row r="98" spans="8:37" ht="21.75" customHeight="1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  <c r="AH98" s="8"/>
      <c r="AI98" s="8"/>
      <c r="AJ98" s="8"/>
      <c r="AK98" s="8"/>
    </row>
    <row r="99" spans="8:37" ht="21.75" customHeight="1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  <c r="AH99" s="8"/>
      <c r="AI99" s="8"/>
      <c r="AJ99" s="8"/>
      <c r="AK99" s="8"/>
    </row>
    <row r="100" spans="8:37" ht="21.75" customHeight="1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</row>
    <row r="101" spans="8:37" ht="21.75" customHeight="1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  <c r="AH101" s="8"/>
      <c r="AI101" s="8"/>
      <c r="AJ101" s="8"/>
      <c r="AK101" s="8"/>
    </row>
    <row r="102" spans="8:37" ht="21.75" customHeight="1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  <c r="AH102" s="8"/>
      <c r="AI102" s="8"/>
      <c r="AJ102" s="8"/>
      <c r="AK102" s="8"/>
    </row>
    <row r="103" spans="8:37" ht="21.75" customHeight="1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  <c r="AH103" s="8"/>
      <c r="AI103" s="8"/>
      <c r="AJ103" s="8"/>
      <c r="AK103" s="8"/>
    </row>
    <row r="104" spans="8:37" ht="21.75" customHeight="1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8"/>
      <c r="AI104" s="8"/>
      <c r="AJ104" s="8"/>
      <c r="AK104" s="8"/>
    </row>
    <row r="105" spans="8:37" ht="21.75" customHeight="1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8"/>
      <c r="AI105" s="8"/>
      <c r="AJ105" s="8"/>
      <c r="AK105" s="8"/>
    </row>
    <row r="106" spans="8:37" ht="21.75" customHeight="1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8"/>
      <c r="AI106" s="8"/>
      <c r="AJ106" s="8"/>
      <c r="AK106" s="8"/>
    </row>
    <row r="107" spans="8:37" ht="21.75" customHeight="1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</row>
    <row r="108" spans="8:37" ht="21.75" customHeight="1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  <c r="AH108" s="8"/>
      <c r="AI108" s="8"/>
      <c r="AJ108" s="8"/>
      <c r="AK108" s="8"/>
    </row>
    <row r="109" spans="8:37" ht="21.75" customHeight="1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</row>
    <row r="110" spans="8:37" ht="21.75" customHeight="1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</row>
    <row r="111" spans="8:37" ht="21.75" customHeight="1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  <c r="AH111" s="8"/>
      <c r="AI111" s="8"/>
      <c r="AJ111" s="8"/>
      <c r="AK111" s="8"/>
    </row>
    <row r="112" spans="8:37" ht="21.75" customHeight="1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  <c r="AH112" s="8"/>
      <c r="AI112" s="8"/>
      <c r="AJ112" s="8"/>
      <c r="AK112" s="8"/>
    </row>
    <row r="113" spans="8:37" ht="21.75" customHeight="1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</row>
    <row r="114" spans="8:37" ht="21.75" customHeight="1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  <c r="AH114" s="8"/>
      <c r="AI114" s="8"/>
      <c r="AJ114" s="8"/>
      <c r="AK114" s="8"/>
    </row>
    <row r="115" spans="8:37" ht="21.75" customHeight="1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  <c r="AH115" s="8"/>
      <c r="AI115" s="8"/>
      <c r="AJ115" s="8"/>
      <c r="AK115" s="8"/>
    </row>
    <row r="116" spans="8:37" ht="21.75" customHeight="1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  <c r="AH116" s="8"/>
      <c r="AI116" s="8"/>
      <c r="AJ116" s="8"/>
      <c r="AK116" s="8"/>
    </row>
    <row r="117" spans="8:37" ht="21.75" customHeight="1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  <c r="AH117" s="8"/>
      <c r="AI117" s="8"/>
      <c r="AJ117" s="8"/>
      <c r="AK117" s="8"/>
    </row>
    <row r="118" spans="8:37" ht="21.75" customHeight="1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  <c r="AH118" s="8"/>
      <c r="AI118" s="8"/>
      <c r="AJ118" s="8"/>
      <c r="AK118" s="8"/>
    </row>
    <row r="119" spans="8:37" ht="21.75" customHeight="1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  <c r="AH119" s="8"/>
      <c r="AI119" s="8"/>
      <c r="AJ119" s="8"/>
      <c r="AK119" s="8"/>
    </row>
    <row r="120" spans="8:37" ht="21.75" customHeight="1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  <c r="AH120" s="8"/>
      <c r="AI120" s="8"/>
      <c r="AJ120" s="8"/>
      <c r="AK120" s="8"/>
    </row>
    <row r="121" spans="8:37" ht="21.75" customHeight="1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  <c r="AH121" s="8"/>
      <c r="AI121" s="8"/>
      <c r="AJ121" s="8"/>
      <c r="AK121" s="8"/>
    </row>
    <row r="122" spans="8:37" ht="21.75" customHeight="1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  <c r="AH122" s="8"/>
      <c r="AI122" s="8"/>
      <c r="AJ122" s="8"/>
      <c r="AK122" s="8"/>
    </row>
    <row r="123" spans="8:37" ht="21.75" customHeight="1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  <c r="AH123" s="8"/>
      <c r="AI123" s="8"/>
      <c r="AJ123" s="8"/>
      <c r="AK123" s="8"/>
    </row>
    <row r="124" spans="8:37" ht="21.75" customHeight="1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  <c r="AH124" s="8"/>
      <c r="AI124" s="8"/>
      <c r="AJ124" s="8"/>
      <c r="AK124" s="8"/>
    </row>
    <row r="125" spans="8:37" ht="21.75" customHeight="1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  <c r="AH125" s="8"/>
      <c r="AI125" s="8"/>
      <c r="AJ125" s="8"/>
      <c r="AK125" s="8"/>
    </row>
    <row r="126" spans="8:37" ht="21.75" customHeight="1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  <c r="AH126" s="8"/>
      <c r="AI126" s="8"/>
      <c r="AJ126" s="8"/>
      <c r="AK126" s="8"/>
    </row>
    <row r="127" spans="8:37" ht="21.75" customHeight="1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  <c r="AH127" s="8"/>
      <c r="AI127" s="8"/>
      <c r="AJ127" s="8"/>
      <c r="AK127" s="8"/>
    </row>
    <row r="128" spans="8:37" ht="21.75" customHeight="1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  <c r="AH128" s="8"/>
      <c r="AI128" s="8"/>
      <c r="AJ128" s="8"/>
      <c r="AK128" s="8"/>
    </row>
    <row r="129" spans="8:37" ht="21.75" customHeight="1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  <c r="AH129" s="8"/>
      <c r="AI129" s="8"/>
      <c r="AJ129" s="8"/>
      <c r="AK129" s="8"/>
    </row>
    <row r="130" spans="8:37" ht="21.75" customHeight="1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</row>
    <row r="131" spans="8:37" ht="21.75" customHeight="1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  <c r="AH131" s="8"/>
      <c r="AI131" s="8"/>
      <c r="AJ131" s="8"/>
      <c r="AK131" s="8"/>
    </row>
    <row r="132" spans="8:37" ht="21.75" customHeight="1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  <c r="AH132" s="8"/>
      <c r="AI132" s="8"/>
      <c r="AJ132" s="8"/>
      <c r="AK132" s="8"/>
    </row>
    <row r="133" spans="8:37" ht="21.75" customHeight="1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  <c r="AH133" s="8"/>
      <c r="AI133" s="8"/>
      <c r="AJ133" s="8"/>
      <c r="AK133" s="8"/>
    </row>
    <row r="134" spans="8:37" ht="21.75" customHeight="1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  <c r="AH134" s="8"/>
      <c r="AI134" s="8"/>
      <c r="AJ134" s="8"/>
      <c r="AK134" s="8"/>
    </row>
    <row r="135" spans="8:37" ht="21.75" customHeight="1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  <c r="AH135" s="8"/>
      <c r="AI135" s="8"/>
      <c r="AJ135" s="8"/>
      <c r="AK135" s="8"/>
    </row>
    <row r="136" spans="8:37" ht="21.75" customHeight="1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  <c r="AH136" s="8"/>
      <c r="AI136" s="8"/>
      <c r="AJ136" s="8"/>
      <c r="AK136" s="8"/>
    </row>
    <row r="137" spans="8:37" ht="21.75" customHeight="1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</row>
    <row r="138" spans="8:37" ht="21.75" customHeight="1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8"/>
      <c r="AI138" s="8"/>
      <c r="AJ138" s="8"/>
      <c r="AK138" s="8"/>
    </row>
    <row r="139" spans="8:37" ht="21.75" customHeight="1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8"/>
      <c r="AI139" s="8"/>
      <c r="AJ139" s="8"/>
      <c r="AK139" s="8"/>
    </row>
    <row r="140" spans="8:37" ht="21.75" customHeight="1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  <c r="AH140" s="8"/>
      <c r="AI140" s="8"/>
      <c r="AJ140" s="8"/>
      <c r="AK140" s="8"/>
    </row>
    <row r="141" spans="8:37" ht="21.75" customHeight="1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  <c r="AH141" s="8"/>
      <c r="AI141" s="8"/>
      <c r="AJ141" s="8"/>
      <c r="AK141" s="8"/>
    </row>
    <row r="142" spans="8:37" ht="21.75" customHeight="1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  <c r="AH142" s="8"/>
      <c r="AI142" s="8"/>
      <c r="AJ142" s="8"/>
      <c r="AK142" s="8"/>
    </row>
    <row r="143" spans="8:37" ht="21.75" customHeight="1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  <c r="AH143" s="8"/>
      <c r="AI143" s="8"/>
      <c r="AJ143" s="8"/>
      <c r="AK143" s="8"/>
    </row>
    <row r="144" spans="8:37" ht="21.75" customHeight="1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  <c r="AH144" s="8"/>
      <c r="AI144" s="8"/>
      <c r="AJ144" s="8"/>
      <c r="AK144" s="8"/>
    </row>
    <row r="145" spans="8:37" ht="21.75" customHeight="1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  <c r="AH145" s="8"/>
      <c r="AI145" s="8"/>
      <c r="AJ145" s="8"/>
      <c r="AK145" s="8"/>
    </row>
    <row r="146" spans="8:37" ht="21.75" customHeight="1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  <c r="AH146" s="8"/>
      <c r="AI146" s="8"/>
      <c r="AJ146" s="8"/>
      <c r="AK146" s="8"/>
    </row>
    <row r="147" spans="8:37" ht="21.75" customHeight="1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  <c r="AH147" s="8"/>
      <c r="AI147" s="8"/>
      <c r="AJ147" s="8"/>
      <c r="AK147" s="8"/>
    </row>
    <row r="148" spans="8:37" ht="21.75" customHeight="1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K148" s="8"/>
    </row>
    <row r="149" spans="8:37" ht="21.75" customHeight="1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  <c r="AH149" s="8"/>
      <c r="AI149" s="8"/>
      <c r="AJ149" s="8"/>
      <c r="AK149" s="8"/>
    </row>
    <row r="150" spans="8:37" ht="21.75" customHeight="1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8"/>
      <c r="AI150" s="8"/>
      <c r="AJ150" s="8"/>
      <c r="AK150" s="8"/>
    </row>
    <row r="151" spans="8:37" ht="21.75" customHeight="1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8"/>
      <c r="AI151" s="8"/>
      <c r="AJ151" s="8"/>
      <c r="AK151" s="8"/>
    </row>
    <row r="152" spans="8:37" ht="21.75" customHeight="1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8"/>
      <c r="AI152" s="8"/>
      <c r="AJ152" s="8"/>
      <c r="AK152" s="8"/>
    </row>
    <row r="153" spans="8:37" ht="21.75" customHeight="1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  <c r="AH153" s="8"/>
      <c r="AI153" s="8"/>
      <c r="AJ153" s="8"/>
      <c r="AK153" s="8"/>
    </row>
    <row r="154" spans="8:37" ht="21.75" customHeight="1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8"/>
      <c r="AI154" s="8"/>
      <c r="AJ154" s="8"/>
      <c r="AK154" s="8"/>
    </row>
    <row r="155" spans="8:37" ht="21.75" customHeight="1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  <c r="AH155" s="8"/>
      <c r="AI155" s="8"/>
      <c r="AJ155" s="8"/>
      <c r="AK155" s="8"/>
    </row>
    <row r="156" spans="8:37" ht="21.75" customHeight="1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8"/>
      <c r="AI156" s="8"/>
      <c r="AJ156" s="8"/>
      <c r="AK156" s="8"/>
    </row>
    <row r="157" spans="8:37" ht="21.75" customHeight="1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8"/>
      <c r="AI157" s="8"/>
      <c r="AJ157" s="8"/>
      <c r="AK157" s="8"/>
    </row>
    <row r="158" spans="8:37" ht="21.75" customHeight="1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</row>
    <row r="159" spans="8:37" ht="21.75" customHeight="1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</row>
    <row r="160" spans="8:37" ht="21.75" customHeight="1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8"/>
    </row>
    <row r="161" spans="8:37" ht="21.75" customHeight="1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8"/>
    </row>
    <row r="162" spans="8:37" ht="21.75" customHeight="1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AJ162" s="8"/>
      <c r="AK162" s="8"/>
    </row>
    <row r="163" spans="8:37" ht="21.75" customHeight="1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AK163" s="8"/>
    </row>
    <row r="164" spans="8:37" ht="21.75" customHeight="1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8"/>
    </row>
    <row r="165" spans="8:37" ht="21.75" customHeight="1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  <c r="AH165" s="8"/>
      <c r="AI165" s="8"/>
      <c r="AJ165" s="8"/>
      <c r="AK165" s="8"/>
    </row>
    <row r="166" spans="8:37" ht="21.75" customHeight="1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  <c r="AH166" s="8"/>
      <c r="AI166" s="8"/>
      <c r="AJ166" s="8"/>
      <c r="AK166" s="8"/>
    </row>
    <row r="167" spans="8:37" ht="21.75" customHeight="1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  <c r="AH167" s="8"/>
      <c r="AI167" s="8"/>
      <c r="AJ167" s="8"/>
      <c r="AK167" s="8"/>
    </row>
    <row r="168" spans="8:37" ht="21.75" customHeight="1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  <c r="AH168" s="8"/>
      <c r="AI168" s="8"/>
      <c r="AJ168" s="8"/>
      <c r="AK168" s="8"/>
    </row>
    <row r="169" spans="8:37" ht="21.75" customHeight="1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  <c r="AH169" s="8"/>
      <c r="AI169" s="8"/>
      <c r="AJ169" s="8"/>
      <c r="AK169" s="8"/>
    </row>
    <row r="170" spans="8:37" ht="21.75" customHeight="1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  <c r="AH170" s="8"/>
      <c r="AI170" s="8"/>
      <c r="AJ170" s="8"/>
      <c r="AK170" s="8"/>
    </row>
    <row r="171" spans="8:37" ht="21.75" customHeight="1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  <c r="AH171" s="8"/>
      <c r="AI171" s="8"/>
      <c r="AJ171" s="8"/>
      <c r="AK171" s="8"/>
    </row>
    <row r="172" spans="8:37" ht="21.75" customHeight="1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  <c r="AH172" s="8"/>
      <c r="AI172" s="8"/>
      <c r="AJ172" s="8"/>
      <c r="AK172" s="8"/>
    </row>
    <row r="173" spans="8:37" ht="21.75" customHeight="1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  <c r="AH173" s="8"/>
      <c r="AI173" s="8"/>
      <c r="AJ173" s="8"/>
      <c r="AK173" s="8"/>
    </row>
    <row r="174" spans="8:37" ht="21.75" customHeight="1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  <c r="AH174" s="8"/>
      <c r="AI174" s="8"/>
      <c r="AJ174" s="8"/>
      <c r="AK174" s="8"/>
    </row>
    <row r="175" spans="8:37" ht="21.75" customHeight="1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  <c r="AH175" s="8"/>
      <c r="AI175" s="8"/>
      <c r="AJ175" s="8"/>
      <c r="AK175" s="8"/>
    </row>
    <row r="176" spans="8:37" ht="21.75" customHeight="1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  <c r="AH176" s="8"/>
      <c r="AI176" s="8"/>
      <c r="AJ176" s="8"/>
      <c r="AK176" s="8"/>
    </row>
    <row r="177" spans="8:37" ht="21.75" customHeight="1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  <c r="AH177" s="8"/>
      <c r="AI177" s="8"/>
      <c r="AJ177" s="8"/>
      <c r="AK177" s="8"/>
    </row>
    <row r="178" spans="8:37" ht="21.75" customHeight="1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  <c r="AH178" s="8"/>
      <c r="AI178" s="8"/>
      <c r="AJ178" s="8"/>
      <c r="AK178" s="8"/>
    </row>
    <row r="179" spans="8:37" ht="21.75" customHeight="1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  <c r="AH179" s="8"/>
      <c r="AI179" s="8"/>
      <c r="AJ179" s="8"/>
      <c r="AK179" s="8"/>
    </row>
    <row r="180" spans="8:37" ht="21.75" customHeight="1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  <c r="AH180" s="8"/>
      <c r="AI180" s="8"/>
      <c r="AJ180" s="8"/>
      <c r="AK180" s="8"/>
    </row>
    <row r="181" spans="8:37" ht="21.75" customHeight="1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  <c r="AH181" s="8"/>
      <c r="AI181" s="8"/>
      <c r="AJ181" s="8"/>
      <c r="AK181" s="8"/>
    </row>
    <row r="182" spans="8:37" ht="21.75" customHeight="1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  <c r="AH182" s="8"/>
      <c r="AI182" s="8"/>
      <c r="AJ182" s="8"/>
      <c r="AK182" s="8"/>
    </row>
    <row r="183" spans="8:37" ht="21.75" customHeight="1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  <c r="AH183" s="8"/>
      <c r="AI183" s="8"/>
      <c r="AJ183" s="8"/>
      <c r="AK183" s="8"/>
    </row>
    <row r="184" spans="8:37" ht="21.75" customHeight="1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  <c r="AH184" s="8"/>
      <c r="AI184" s="8"/>
      <c r="AJ184" s="8"/>
      <c r="AK184" s="8"/>
    </row>
    <row r="185" spans="8:37" ht="21.75" customHeight="1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  <c r="AH185" s="8"/>
      <c r="AI185" s="8"/>
      <c r="AJ185" s="8"/>
      <c r="AK185" s="8"/>
    </row>
    <row r="186" spans="8:37" ht="21.75" customHeight="1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  <c r="AH186" s="8"/>
      <c r="AI186" s="8"/>
      <c r="AJ186" s="8"/>
      <c r="AK186" s="8"/>
    </row>
    <row r="187" spans="8:37" ht="21.75" customHeight="1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  <c r="AH187" s="8"/>
      <c r="AI187" s="8"/>
      <c r="AJ187" s="8"/>
      <c r="AK187" s="8"/>
    </row>
    <row r="188" spans="8:37" ht="21.75" customHeight="1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  <c r="AH188" s="8"/>
      <c r="AI188" s="8"/>
      <c r="AJ188" s="8"/>
      <c r="AK188" s="8"/>
    </row>
    <row r="189" spans="8:37" ht="21.75" customHeight="1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  <c r="AH189" s="8"/>
      <c r="AI189" s="8"/>
      <c r="AJ189" s="8"/>
      <c r="AK189" s="8"/>
    </row>
    <row r="190" spans="8:37" ht="21.75" customHeight="1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  <c r="AH190" s="8"/>
      <c r="AI190" s="8"/>
      <c r="AJ190" s="8"/>
      <c r="AK190" s="8"/>
    </row>
    <row r="191" spans="8:37" ht="21.75" customHeight="1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  <c r="AH191" s="8"/>
      <c r="AI191" s="8"/>
      <c r="AJ191" s="8"/>
      <c r="AK191" s="8"/>
    </row>
    <row r="192" spans="8:37" ht="21.75" customHeight="1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  <c r="AH192" s="8"/>
      <c r="AI192" s="8"/>
      <c r="AJ192" s="8"/>
      <c r="AK192" s="8"/>
    </row>
    <row r="193" spans="8:37" ht="21.75" customHeight="1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  <c r="AH193" s="8"/>
      <c r="AI193" s="8"/>
      <c r="AJ193" s="8"/>
      <c r="AK193" s="8"/>
    </row>
    <row r="194" spans="8:37" ht="21.75" customHeight="1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  <c r="AH194" s="8"/>
      <c r="AI194" s="8"/>
      <c r="AJ194" s="8"/>
      <c r="AK194" s="8"/>
    </row>
    <row r="195" spans="8:37" ht="21.75" customHeight="1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  <c r="AH195" s="8"/>
      <c r="AI195" s="8"/>
      <c r="AJ195" s="8"/>
      <c r="AK195" s="8"/>
    </row>
    <row r="196" spans="8:37" ht="21.75" customHeight="1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  <c r="AH196" s="8"/>
      <c r="AI196" s="8"/>
      <c r="AJ196" s="8"/>
      <c r="AK196" s="8"/>
    </row>
    <row r="197" spans="8:37" ht="21.75" customHeight="1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  <c r="AH197" s="8"/>
      <c r="AI197" s="8"/>
      <c r="AJ197" s="8"/>
      <c r="AK197" s="8"/>
    </row>
    <row r="198" spans="8:37" ht="21.75" customHeight="1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  <c r="AH198" s="8"/>
      <c r="AI198" s="8"/>
      <c r="AJ198" s="8"/>
      <c r="AK198" s="8"/>
    </row>
    <row r="199" spans="8:37" ht="21.75" customHeight="1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  <c r="AH199" s="8"/>
      <c r="AI199" s="8"/>
      <c r="AJ199" s="8"/>
      <c r="AK199" s="8"/>
    </row>
    <row r="200" spans="8:37" ht="21.75" customHeight="1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  <c r="AH200" s="8"/>
      <c r="AI200" s="8"/>
      <c r="AJ200" s="8"/>
      <c r="AK200" s="8"/>
    </row>
    <row r="201" spans="8:37" ht="21.75" customHeight="1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  <c r="AH201" s="8"/>
      <c r="AI201" s="8"/>
      <c r="AJ201" s="8"/>
      <c r="AK201" s="8"/>
    </row>
    <row r="202" spans="8:37" ht="21.75" customHeight="1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  <c r="AH202" s="8"/>
      <c r="AI202" s="8"/>
      <c r="AJ202" s="8"/>
      <c r="AK202" s="8"/>
    </row>
    <row r="203" spans="8:37" ht="21.75" customHeight="1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  <c r="AH203" s="8"/>
      <c r="AI203" s="8"/>
      <c r="AJ203" s="8"/>
      <c r="AK203" s="8"/>
    </row>
    <row r="204" spans="8:37" ht="21.75" customHeight="1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  <c r="AH204" s="8"/>
      <c r="AI204" s="8"/>
      <c r="AJ204" s="8"/>
      <c r="AK204" s="8"/>
    </row>
    <row r="205" spans="8:37" ht="21.75" customHeight="1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  <c r="AH205" s="8"/>
      <c r="AI205" s="8"/>
      <c r="AJ205" s="8"/>
      <c r="AK205" s="8"/>
    </row>
    <row r="206" spans="8:37" ht="21.75" customHeight="1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  <c r="AH206" s="8"/>
      <c r="AI206" s="8"/>
      <c r="AJ206" s="8"/>
      <c r="AK206" s="8"/>
    </row>
    <row r="207" spans="8:37" ht="21.75" customHeight="1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  <c r="AH207" s="8"/>
      <c r="AI207" s="8"/>
      <c r="AJ207" s="8"/>
      <c r="AK207" s="8"/>
    </row>
    <row r="208" spans="8:37" ht="21.75" customHeight="1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  <c r="AH208" s="8"/>
      <c r="AI208" s="8"/>
      <c r="AJ208" s="8"/>
      <c r="AK208" s="8"/>
    </row>
    <row r="209" spans="8:37" ht="21.75" customHeight="1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  <c r="AH209" s="8"/>
      <c r="AI209" s="8"/>
      <c r="AJ209" s="8"/>
      <c r="AK209" s="8"/>
    </row>
    <row r="210" spans="8:37" ht="21.75" customHeight="1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  <c r="AH210" s="8"/>
      <c r="AI210" s="8"/>
      <c r="AJ210" s="8"/>
      <c r="AK210" s="8"/>
    </row>
    <row r="211" spans="8:37" ht="21.75" customHeight="1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  <c r="AH211" s="8"/>
      <c r="AI211" s="8"/>
      <c r="AJ211" s="8"/>
      <c r="AK211" s="8"/>
    </row>
    <row r="212" spans="8:37" ht="21.75" customHeight="1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  <c r="AH212" s="8"/>
      <c r="AI212" s="8"/>
      <c r="AJ212" s="8"/>
      <c r="AK212" s="8"/>
    </row>
    <row r="213" spans="8:37" ht="21.75" customHeight="1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  <c r="AH213" s="8"/>
      <c r="AI213" s="8"/>
      <c r="AJ213" s="8"/>
      <c r="AK213" s="8"/>
    </row>
    <row r="214" spans="8:37" ht="21.75" customHeight="1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  <c r="AH214" s="8"/>
      <c r="AI214" s="8"/>
      <c r="AJ214" s="8"/>
      <c r="AK214" s="8"/>
    </row>
    <row r="215" spans="8:37" ht="21.75" customHeight="1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  <c r="AH215" s="8"/>
      <c r="AI215" s="8"/>
      <c r="AJ215" s="8"/>
      <c r="AK215" s="8"/>
    </row>
    <row r="216" spans="8:37" ht="21.75" customHeight="1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  <c r="AH216" s="8"/>
      <c r="AI216" s="8"/>
      <c r="AJ216" s="8"/>
      <c r="AK216" s="8"/>
    </row>
    <row r="217" spans="8:37" ht="21.75" customHeight="1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  <c r="AH217" s="8"/>
      <c r="AI217" s="8"/>
      <c r="AJ217" s="8"/>
      <c r="AK217" s="8"/>
    </row>
    <row r="218" spans="8:37" ht="21.75" customHeight="1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  <c r="AH218" s="8"/>
      <c r="AI218" s="8"/>
      <c r="AJ218" s="8"/>
      <c r="AK218" s="8"/>
    </row>
    <row r="219" spans="8:37" ht="21.75" customHeight="1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  <c r="AH219" s="8"/>
      <c r="AI219" s="8"/>
      <c r="AJ219" s="8"/>
      <c r="AK219" s="8"/>
    </row>
    <row r="220" spans="8:37" ht="21.75" customHeight="1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  <c r="AH220" s="8"/>
      <c r="AI220" s="8"/>
      <c r="AJ220" s="8"/>
      <c r="AK220" s="8"/>
    </row>
    <row r="221" spans="8:37" ht="21.75" customHeight="1"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  <c r="AH221" s="8"/>
      <c r="AI221" s="8"/>
      <c r="AJ221" s="8"/>
      <c r="AK221" s="8"/>
    </row>
    <row r="222" spans="8:37" ht="21.75" customHeight="1"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  <c r="AH222" s="8"/>
      <c r="AI222" s="8"/>
      <c r="AJ222" s="8"/>
      <c r="AK222" s="8"/>
    </row>
  </sheetData>
  <mergeCells count="3">
    <mergeCell ref="A1:E1"/>
    <mergeCell ref="A2:E2"/>
    <mergeCell ref="A15:E15"/>
  </mergeCells>
  <printOptions horizontalCentered="1"/>
  <pageMargins left="0" right="0" top="1.75" bottom="0" header="0" footer="0"/>
  <pageSetup paperSize="9" scale="4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Feb'2020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LENOVO</cp:lastModifiedBy>
  <cp:lastPrinted>2019-06-30T13:45:54Z</cp:lastPrinted>
  <dcterms:created xsi:type="dcterms:W3CDTF">2011-06-25T13:15:04Z</dcterms:created>
  <dcterms:modified xsi:type="dcterms:W3CDTF">2020-02-10T14:55:43Z</dcterms:modified>
</cp:coreProperties>
</file>