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Feb'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Raju Vai Deposit=12000  Add Kora Holo
</t>
        </r>
      </text>
    </comment>
  </commentList>
</comments>
</file>

<file path=xl/sharedStrings.xml><?xml version="1.0" encoding="utf-8"?>
<sst xmlns="http://schemas.openxmlformats.org/spreadsheetml/2006/main" count="82" uniqueCount="65">
  <si>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</si>
  <si>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</si>
  <si>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</si>
  <si>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</si>
  <si>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</si>
  <si>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</si>
  <si>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</si>
  <si>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</si>
  <si>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</si>
  <si>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</si>
  <si>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</si>
  <si>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</si>
  <si>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</si>
  <si>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</si>
  <si>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</si>
  <si>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</si>
  <si>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</si>
  <si>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</si>
  <si>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</si>
  <si>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</si>
  <si>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</si>
  <si>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</si>
  <si>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</si>
  <si>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</si>
  <si>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</si>
  <si>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</si>
  <si>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Bank Statement February 2020</t>
  </si>
  <si>
    <t>01.02.2020</t>
  </si>
  <si>
    <t>02.02.2020</t>
  </si>
  <si>
    <t>03.02.2020</t>
  </si>
  <si>
    <t>04.02.2020</t>
  </si>
  <si>
    <t>05.02.2020</t>
  </si>
  <si>
    <t>06.02.2020</t>
  </si>
  <si>
    <t>08.02.2020</t>
  </si>
  <si>
    <t>09.02.2020</t>
  </si>
  <si>
    <t>10.02.2020</t>
  </si>
  <si>
    <t>11.02.2020</t>
  </si>
  <si>
    <t>BOSS (-)</t>
  </si>
  <si>
    <t xml:space="preserve">  </t>
  </si>
  <si>
    <t>12.02.2020</t>
  </si>
  <si>
    <t xml:space="preserve">(-) Boss </t>
  </si>
  <si>
    <t>13.02.2020</t>
  </si>
  <si>
    <t>15.02.2020</t>
  </si>
  <si>
    <t>16.02.2020</t>
  </si>
  <si>
    <t>BOSS (+)</t>
  </si>
  <si>
    <t>17.02.2020</t>
  </si>
  <si>
    <t>18.02.2020</t>
  </si>
  <si>
    <t>(-)Tulip Distribution</t>
  </si>
  <si>
    <t>(+)Tulip Distribution</t>
  </si>
  <si>
    <t>Hand</t>
  </si>
  <si>
    <t>N=Moldol Mobile</t>
  </si>
  <si>
    <t>19.02.2020</t>
  </si>
  <si>
    <t>20.02.2020</t>
  </si>
  <si>
    <t xml:space="preserve">(-)Boss </t>
  </si>
  <si>
    <t>22.02.2020</t>
  </si>
  <si>
    <t>23.02.2020</t>
  </si>
  <si>
    <t>24.02.2020</t>
  </si>
  <si>
    <t>25.02.2020</t>
  </si>
  <si>
    <t>26.02.2020</t>
  </si>
  <si>
    <t>C=SR Electronics</t>
  </si>
  <si>
    <t>27.02.2020</t>
  </si>
  <si>
    <t xml:space="preserve">(+) Boss </t>
  </si>
  <si>
    <t>Symphony  Balance(+)</t>
  </si>
  <si>
    <t>Date: 27.02.2020</t>
  </si>
  <si>
    <t>J=Molla Electronics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</si>
</sst>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36" borderId="0" xfId="0" applyFont="1" applyFill="1" applyBorder="1" applyAlignment="1">
      <alignment horizontal="center" vertical="center"/>
    </xf>
    <xf numFmtId="2" fontId="36" fillId="38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22" workbookViewId="0">
      <selection activeCell="K46" sqref="K4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41" t="s">
        <v>17</v>
      </c>
      <c r="C2" s="142"/>
      <c r="D2" s="142"/>
      <c r="E2" s="143"/>
    </row>
    <row r="3" spans="1:9" ht="16.5" customHeight="1">
      <c r="A3" s="60"/>
      <c r="B3" s="144" t="s">
        <v>26</v>
      </c>
      <c r="C3" s="144"/>
      <c r="D3" s="144"/>
      <c r="E3" s="144"/>
    </row>
    <row r="4" spans="1:9" ht="15.75" customHeight="1">
      <c r="B4" s="61" t="s">
        <v>0</v>
      </c>
      <c r="C4" s="61" t="s">
        <v>10</v>
      </c>
      <c r="D4" s="61" t="s">
        <v>2</v>
      </c>
      <c r="E4" s="62" t="s">
        <v>1</v>
      </c>
      <c r="F4" s="97" t="s">
        <v>11</v>
      </c>
    </row>
    <row r="5" spans="1:9">
      <c r="B5" s="63" t="s">
        <v>3</v>
      </c>
      <c r="C5" s="10">
        <v>15000</v>
      </c>
      <c r="D5" s="64">
        <v>0</v>
      </c>
      <c r="E5" s="95">
        <f>C5-D5</f>
        <v>15000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15000</v>
      </c>
      <c r="F6" s="56"/>
      <c r="G6" s="57"/>
    </row>
    <row r="7" spans="1:9">
      <c r="A7" s="60"/>
      <c r="B7" s="66" t="s">
        <v>27</v>
      </c>
      <c r="C7" s="64">
        <v>0</v>
      </c>
      <c r="D7" s="64">
        <v>0</v>
      </c>
      <c r="E7" s="96">
        <f t="shared" si="0"/>
        <v>15000</v>
      </c>
      <c r="F7" s="56"/>
      <c r="G7" s="2"/>
      <c r="H7" s="2"/>
    </row>
    <row r="8" spans="1:9">
      <c r="A8" s="60"/>
      <c r="B8" s="66" t="s">
        <v>28</v>
      </c>
      <c r="C8" s="64">
        <v>500000</v>
      </c>
      <c r="D8" s="64">
        <v>0</v>
      </c>
      <c r="E8" s="96">
        <f t="shared" si="0"/>
        <v>515000</v>
      </c>
      <c r="F8" s="56"/>
      <c r="G8" s="2"/>
      <c r="H8" s="2"/>
    </row>
    <row r="9" spans="1:9">
      <c r="A9" s="60"/>
      <c r="B9" s="66" t="s">
        <v>29</v>
      </c>
      <c r="C9" s="64">
        <v>400000</v>
      </c>
      <c r="D9" s="88">
        <v>900000</v>
      </c>
      <c r="E9" s="96">
        <f t="shared" si="0"/>
        <v>15000</v>
      </c>
      <c r="F9" s="56"/>
      <c r="G9" s="2"/>
      <c r="H9" s="2"/>
    </row>
    <row r="10" spans="1:9">
      <c r="A10" s="60"/>
      <c r="B10" s="66" t="s">
        <v>30</v>
      </c>
      <c r="C10" s="68">
        <v>320000</v>
      </c>
      <c r="D10" s="135">
        <v>300000</v>
      </c>
      <c r="E10" s="96">
        <f t="shared" si="0"/>
        <v>35000</v>
      </c>
      <c r="F10" s="56"/>
      <c r="G10" s="2"/>
      <c r="H10" s="2"/>
    </row>
    <row r="11" spans="1:9">
      <c r="A11" s="60"/>
      <c r="B11" s="66" t="s">
        <v>31</v>
      </c>
      <c r="C11" s="64">
        <v>300000</v>
      </c>
      <c r="D11" s="88">
        <v>300000</v>
      </c>
      <c r="E11" s="96">
        <f t="shared" si="0"/>
        <v>35000</v>
      </c>
      <c r="F11" s="58"/>
      <c r="G11" s="2"/>
      <c r="H11" s="2"/>
    </row>
    <row r="12" spans="1:9">
      <c r="A12" s="60"/>
      <c r="B12" s="66" t="s">
        <v>32</v>
      </c>
      <c r="C12" s="64">
        <v>320000</v>
      </c>
      <c r="D12" s="64">
        <v>0</v>
      </c>
      <c r="E12" s="96">
        <f t="shared" si="0"/>
        <v>355000</v>
      </c>
      <c r="F12" s="56"/>
      <c r="G12" s="69"/>
      <c r="H12" s="2"/>
    </row>
    <row r="13" spans="1:9">
      <c r="A13" s="60"/>
      <c r="B13" s="66" t="s">
        <v>32</v>
      </c>
      <c r="C13" s="64">
        <v>50000</v>
      </c>
      <c r="D13" s="88">
        <v>390000</v>
      </c>
      <c r="E13" s="96">
        <f t="shared" si="0"/>
        <v>15000</v>
      </c>
      <c r="F13" s="56"/>
      <c r="G13" s="2"/>
      <c r="H13" s="70"/>
    </row>
    <row r="14" spans="1:9">
      <c r="A14" s="60"/>
      <c r="B14" s="66" t="s">
        <v>33</v>
      </c>
      <c r="C14" s="64">
        <v>0</v>
      </c>
      <c r="D14" s="64">
        <v>0</v>
      </c>
      <c r="E14" s="96">
        <f t="shared" si="0"/>
        <v>15000</v>
      </c>
      <c r="F14" s="58"/>
      <c r="G14" s="2"/>
      <c r="H14" s="2"/>
    </row>
    <row r="15" spans="1:9">
      <c r="A15" s="60"/>
      <c r="B15" s="66" t="s">
        <v>34</v>
      </c>
      <c r="C15" s="64">
        <v>300000</v>
      </c>
      <c r="D15" s="64">
        <v>300000</v>
      </c>
      <c r="E15" s="96">
        <f t="shared" si="0"/>
        <v>15000</v>
      </c>
      <c r="F15" s="56"/>
      <c r="G15" s="2"/>
      <c r="H15" s="2"/>
      <c r="I15" s="71"/>
    </row>
    <row r="16" spans="1:9">
      <c r="A16" s="60"/>
      <c r="B16" s="66" t="s">
        <v>34</v>
      </c>
      <c r="C16" s="64">
        <v>300000</v>
      </c>
      <c r="D16" s="136">
        <v>300000</v>
      </c>
      <c r="E16" s="96">
        <f t="shared" si="0"/>
        <v>15000</v>
      </c>
      <c r="F16" s="56"/>
      <c r="G16" s="58"/>
      <c r="H16" s="2"/>
    </row>
    <row r="17" spans="1:8">
      <c r="A17" s="60"/>
      <c r="B17" s="66" t="s">
        <v>35</v>
      </c>
      <c r="C17" s="64">
        <v>390000</v>
      </c>
      <c r="D17" s="64">
        <v>0</v>
      </c>
      <c r="E17" s="96">
        <f t="shared" si="0"/>
        <v>405000</v>
      </c>
      <c r="F17" s="58"/>
      <c r="G17" s="17"/>
      <c r="H17" s="2"/>
    </row>
    <row r="18" spans="1:8">
      <c r="A18" s="60"/>
      <c r="B18" s="66" t="s">
        <v>35</v>
      </c>
      <c r="C18" s="64">
        <v>10000</v>
      </c>
      <c r="D18" s="88">
        <v>400000</v>
      </c>
      <c r="E18" s="96">
        <f t="shared" si="0"/>
        <v>15000</v>
      </c>
      <c r="F18" s="56"/>
      <c r="G18" s="69"/>
      <c r="H18" s="2"/>
    </row>
    <row r="19" spans="1:8" ht="12.75" customHeight="1">
      <c r="A19" s="60"/>
      <c r="B19" s="66" t="s">
        <v>36</v>
      </c>
      <c r="C19" s="64">
        <v>435000</v>
      </c>
      <c r="D19" s="64">
        <v>0</v>
      </c>
      <c r="E19" s="96">
        <f t="shared" si="0"/>
        <v>450000</v>
      </c>
      <c r="F19" s="56"/>
      <c r="G19" s="69"/>
      <c r="H19" s="2"/>
    </row>
    <row r="20" spans="1:8">
      <c r="A20" s="60"/>
      <c r="B20" s="66" t="s">
        <v>36</v>
      </c>
      <c r="C20" s="64">
        <v>65000</v>
      </c>
      <c r="D20" s="88">
        <v>500000</v>
      </c>
      <c r="E20" s="96">
        <f t="shared" si="0"/>
        <v>15000</v>
      </c>
      <c r="F20" s="58"/>
      <c r="G20" s="69"/>
      <c r="H20" s="2"/>
    </row>
    <row r="21" spans="1:8">
      <c r="A21" s="60"/>
      <c r="B21" s="66" t="s">
        <v>36</v>
      </c>
      <c r="C21" s="64">
        <v>50000</v>
      </c>
      <c r="D21" s="136">
        <v>50000</v>
      </c>
      <c r="E21" s="96">
        <f>E20+C21-D21</f>
        <v>15000</v>
      </c>
      <c r="F21" s="137" t="s">
        <v>40</v>
      </c>
      <c r="G21" s="2"/>
      <c r="H21" s="2"/>
    </row>
    <row r="22" spans="1:8">
      <c r="A22" s="60"/>
      <c r="B22" s="66" t="s">
        <v>39</v>
      </c>
      <c r="C22" s="64">
        <v>380000</v>
      </c>
      <c r="D22" s="64">
        <v>380000</v>
      </c>
      <c r="E22" s="96">
        <f t="shared" si="0"/>
        <v>15000</v>
      </c>
      <c r="F22" s="58"/>
      <c r="G22" s="2"/>
      <c r="H22" s="2"/>
    </row>
    <row r="23" spans="1:8">
      <c r="A23" s="60"/>
      <c r="B23" s="66" t="s">
        <v>41</v>
      </c>
      <c r="C23" s="64">
        <v>325000</v>
      </c>
      <c r="D23" s="64">
        <v>0</v>
      </c>
      <c r="E23" s="96">
        <f>E22+C23-D23</f>
        <v>340000</v>
      </c>
      <c r="F23" s="56"/>
      <c r="G23" s="2"/>
      <c r="H23" s="2"/>
    </row>
    <row r="24" spans="1:8">
      <c r="A24" s="60"/>
      <c r="B24" s="66" t="s">
        <v>41</v>
      </c>
      <c r="C24" s="64">
        <v>25000</v>
      </c>
      <c r="D24" s="64">
        <v>350000</v>
      </c>
      <c r="E24" s="96">
        <f t="shared" si="0"/>
        <v>15000</v>
      </c>
      <c r="F24" s="56"/>
      <c r="G24" s="2"/>
      <c r="H24" s="2"/>
    </row>
    <row r="25" spans="1:8">
      <c r="A25" s="60"/>
      <c r="B25" s="66" t="s">
        <v>42</v>
      </c>
      <c r="C25" s="64">
        <v>0</v>
      </c>
      <c r="D25" s="64">
        <v>0</v>
      </c>
      <c r="E25" s="96">
        <f t="shared" si="0"/>
        <v>15000</v>
      </c>
      <c r="F25" s="56"/>
      <c r="G25" s="2"/>
      <c r="H25" s="2"/>
    </row>
    <row r="26" spans="1:8">
      <c r="A26" s="60"/>
      <c r="B26" s="66" t="s">
        <v>43</v>
      </c>
      <c r="C26" s="64">
        <v>1000000</v>
      </c>
      <c r="D26" s="88">
        <v>600000</v>
      </c>
      <c r="E26" s="96">
        <f t="shared" si="0"/>
        <v>415000</v>
      </c>
      <c r="F26" s="56"/>
      <c r="G26" s="2"/>
      <c r="H26" s="2"/>
    </row>
    <row r="27" spans="1:8">
      <c r="A27" s="60"/>
      <c r="B27" s="66" t="s">
        <v>45</v>
      </c>
      <c r="C27" s="64">
        <v>745000</v>
      </c>
      <c r="D27" s="88">
        <v>900000</v>
      </c>
      <c r="E27" s="96">
        <f t="shared" si="0"/>
        <v>260000</v>
      </c>
      <c r="F27" s="56"/>
      <c r="G27" s="2"/>
      <c r="H27" s="60"/>
    </row>
    <row r="28" spans="1:8">
      <c r="A28" s="60"/>
      <c r="B28" s="66" t="s">
        <v>45</v>
      </c>
      <c r="C28" s="64">
        <v>55000</v>
      </c>
      <c r="D28" s="136">
        <v>200000</v>
      </c>
      <c r="E28" s="96">
        <f t="shared" si="0"/>
        <v>115000</v>
      </c>
      <c r="F28" s="137" t="s">
        <v>47</v>
      </c>
      <c r="G28" s="2"/>
      <c r="H28" s="60"/>
    </row>
    <row r="29" spans="1:8">
      <c r="A29" s="60"/>
      <c r="B29" s="66" t="s">
        <v>46</v>
      </c>
      <c r="C29" s="64">
        <v>380000</v>
      </c>
      <c r="D29" s="64">
        <v>0</v>
      </c>
      <c r="E29" s="96">
        <f t="shared" si="0"/>
        <v>495000</v>
      </c>
      <c r="F29" s="56"/>
      <c r="G29" s="2"/>
      <c r="H29" s="60"/>
    </row>
    <row r="30" spans="1:8">
      <c r="A30" s="60"/>
      <c r="B30" s="66" t="s">
        <v>46</v>
      </c>
      <c r="C30" s="88">
        <v>200000</v>
      </c>
      <c r="D30" s="88">
        <v>300000</v>
      </c>
      <c r="E30" s="96">
        <f t="shared" si="0"/>
        <v>395000</v>
      </c>
      <c r="F30" s="139" t="s">
        <v>48</v>
      </c>
      <c r="G30" s="2"/>
      <c r="H30" s="60"/>
    </row>
    <row r="31" spans="1:8">
      <c r="A31" s="60"/>
      <c r="B31" s="66" t="s">
        <v>51</v>
      </c>
      <c r="C31" s="64">
        <v>520000</v>
      </c>
      <c r="D31" s="64">
        <v>0</v>
      </c>
      <c r="E31" s="96">
        <f t="shared" si="0"/>
        <v>915000</v>
      </c>
      <c r="F31" s="56"/>
      <c r="G31" s="2"/>
      <c r="H31" s="60"/>
    </row>
    <row r="32" spans="1:8">
      <c r="A32" s="60"/>
      <c r="B32" s="66" t="s">
        <v>52</v>
      </c>
      <c r="C32" s="136">
        <v>300000</v>
      </c>
      <c r="D32" s="64">
        <v>900000</v>
      </c>
      <c r="E32" s="96">
        <f t="shared" si="0"/>
        <v>315000</v>
      </c>
      <c r="F32" s="56"/>
      <c r="G32" s="2"/>
      <c r="H32" s="60"/>
    </row>
    <row r="33" spans="1:8">
      <c r="A33" s="60"/>
      <c r="B33" s="66" t="s">
        <v>52</v>
      </c>
      <c r="C33" s="136">
        <v>100000</v>
      </c>
      <c r="D33" s="140">
        <v>400000</v>
      </c>
      <c r="E33" s="96">
        <f t="shared" si="0"/>
        <v>15000</v>
      </c>
      <c r="F33" s="137" t="s">
        <v>53</v>
      </c>
      <c r="G33" s="2"/>
      <c r="H33" s="60"/>
    </row>
    <row r="34" spans="1:8">
      <c r="A34" s="60"/>
      <c r="B34" s="66" t="s">
        <v>54</v>
      </c>
      <c r="C34" s="136">
        <v>100000</v>
      </c>
      <c r="D34" s="136">
        <v>100000</v>
      </c>
      <c r="E34" s="96">
        <f t="shared" si="0"/>
        <v>15000</v>
      </c>
      <c r="F34" s="137" t="s">
        <v>53</v>
      </c>
      <c r="G34" s="2"/>
      <c r="H34" s="60"/>
    </row>
    <row r="35" spans="1:8">
      <c r="A35" s="60"/>
      <c r="B35" s="66" t="s">
        <v>55</v>
      </c>
      <c r="C35" s="64">
        <v>470000</v>
      </c>
      <c r="D35" s="88">
        <v>480000</v>
      </c>
      <c r="E35" s="96">
        <f t="shared" si="0"/>
        <v>5000</v>
      </c>
      <c r="F35" s="56"/>
      <c r="G35" s="2"/>
      <c r="H35" s="60"/>
    </row>
    <row r="36" spans="1:8">
      <c r="A36" s="60"/>
      <c r="B36" s="66" t="s">
        <v>56</v>
      </c>
      <c r="C36" s="64">
        <v>267000</v>
      </c>
      <c r="D36" s="64">
        <v>0</v>
      </c>
      <c r="E36" s="96">
        <f t="shared" si="0"/>
        <v>272000</v>
      </c>
      <c r="F36" s="56"/>
      <c r="G36" s="2"/>
      <c r="H36" s="60"/>
    </row>
    <row r="37" spans="1:8">
      <c r="A37" s="60"/>
      <c r="B37" s="66" t="s">
        <v>56</v>
      </c>
      <c r="C37" s="64">
        <v>111000</v>
      </c>
      <c r="D37" s="88">
        <v>380000</v>
      </c>
      <c r="E37" s="95">
        <f t="shared" si="0"/>
        <v>3000</v>
      </c>
      <c r="F37" s="56"/>
      <c r="G37" s="2"/>
      <c r="H37" s="60"/>
    </row>
    <row r="38" spans="1:8">
      <c r="A38" s="60"/>
      <c r="B38" s="66" t="s">
        <v>57</v>
      </c>
      <c r="C38" s="64">
        <v>285000</v>
      </c>
      <c r="D38" s="64">
        <v>0</v>
      </c>
      <c r="E38" s="95">
        <f t="shared" ref="E38:E69" si="1">E37+C38-D38</f>
        <v>288000</v>
      </c>
      <c r="F38" s="56"/>
      <c r="G38" s="2"/>
      <c r="H38" s="60"/>
    </row>
    <row r="39" spans="1:8">
      <c r="A39" s="60"/>
      <c r="B39" s="66" t="s">
        <v>57</v>
      </c>
      <c r="C39" s="64">
        <v>30000</v>
      </c>
      <c r="D39" s="88">
        <v>315000</v>
      </c>
      <c r="E39" s="95">
        <f t="shared" si="1"/>
        <v>3000</v>
      </c>
      <c r="F39" s="56"/>
      <c r="G39" s="2"/>
      <c r="H39" s="60"/>
    </row>
    <row r="40" spans="1:8">
      <c r="A40" s="60"/>
      <c r="B40" s="66" t="s">
        <v>58</v>
      </c>
      <c r="C40" s="64">
        <v>284000</v>
      </c>
      <c r="D40" s="64">
        <v>0</v>
      </c>
      <c r="E40" s="95">
        <f t="shared" si="1"/>
        <v>287000</v>
      </c>
      <c r="F40" s="56"/>
      <c r="G40" s="2"/>
      <c r="H40" s="60"/>
    </row>
    <row r="41" spans="1:8">
      <c r="A41" s="60"/>
      <c r="B41" s="66" t="s">
        <v>58</v>
      </c>
      <c r="C41" s="64">
        <v>146000</v>
      </c>
      <c r="D41" s="88">
        <v>430000</v>
      </c>
      <c r="E41" s="95">
        <f t="shared" si="1"/>
        <v>3000</v>
      </c>
      <c r="F41" s="56"/>
      <c r="G41" s="2"/>
      <c r="H41" s="60"/>
    </row>
    <row r="42" spans="1:8">
      <c r="A42" s="60"/>
      <c r="B42" s="66" t="s">
        <v>60</v>
      </c>
      <c r="C42" s="64">
        <v>154000</v>
      </c>
      <c r="D42" s="64">
        <v>0</v>
      </c>
      <c r="E42" s="95">
        <f t="shared" si="1"/>
        <v>157000</v>
      </c>
      <c r="F42" s="56"/>
      <c r="G42" s="2"/>
      <c r="H42" s="60"/>
    </row>
    <row r="43" spans="1:8">
      <c r="A43" s="60"/>
      <c r="B43" s="66" t="s">
        <v>60</v>
      </c>
      <c r="C43" s="64">
        <v>246000</v>
      </c>
      <c r="D43" s="64">
        <v>0</v>
      </c>
      <c r="E43" s="95">
        <f t="shared" si="1"/>
        <v>403000</v>
      </c>
      <c r="F43" s="56"/>
      <c r="G43" s="2"/>
      <c r="H43" s="60"/>
    </row>
    <row r="44" spans="1:8">
      <c r="A44" s="60"/>
      <c r="B44" s="66" t="s">
        <v>60</v>
      </c>
      <c r="C44" s="88">
        <v>2000000</v>
      </c>
      <c r="D44" s="88">
        <v>2400000</v>
      </c>
      <c r="E44" s="95">
        <f t="shared" si="1"/>
        <v>3000</v>
      </c>
      <c r="F44" s="139" t="s">
        <v>61</v>
      </c>
      <c r="G44" s="2"/>
      <c r="H44" s="60"/>
    </row>
    <row r="45" spans="1:8">
      <c r="A45" s="60"/>
      <c r="B45" s="66"/>
      <c r="C45" s="64"/>
      <c r="D45" s="64"/>
      <c r="E45" s="95">
        <f t="shared" si="1"/>
        <v>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11578000</v>
      </c>
      <c r="D83" s="67">
        <f>SUM(D5:D77)</f>
        <v>11575000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workbookViewId="0">
      <selection activeCell="H9" sqref="H9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1.85546875" style="1" customWidth="1"/>
    <col min="4" max="4" width="37.42578125" style="46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6.25">
      <c r="A1" s="145" t="s">
        <v>17</v>
      </c>
      <c r="B1" s="146"/>
      <c r="C1" s="146"/>
      <c r="D1" s="146"/>
      <c r="E1" s="147"/>
      <c r="F1" s="5"/>
      <c r="G1" s="5"/>
    </row>
    <row r="2" spans="1:37" ht="21.75" customHeight="1">
      <c r="A2" s="148" t="s">
        <v>63</v>
      </c>
      <c r="B2" s="149"/>
      <c r="C2" s="149"/>
      <c r="D2" s="149"/>
      <c r="E2" s="150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12</v>
      </c>
      <c r="E4" s="106">
        <v>4509003.1349999988</v>
      </c>
      <c r="F4" s="154">
        <v>2717</v>
      </c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219741.405</v>
      </c>
      <c r="C5" s="80"/>
      <c r="D5" s="124" t="s">
        <v>23</v>
      </c>
      <c r="E5" s="106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7219741.4050000003</v>
      </c>
      <c r="C6" s="79"/>
      <c r="D6" s="103" t="s">
        <v>49</v>
      </c>
      <c r="E6" s="107">
        <v>130000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14</v>
      </c>
      <c r="B7" s="29"/>
      <c r="C7" s="20"/>
      <c r="D7" s="124" t="s">
        <v>13</v>
      </c>
      <c r="E7" s="40">
        <v>1748116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15</v>
      </c>
      <c r="B8" s="29">
        <v>28215</v>
      </c>
      <c r="C8" s="20"/>
      <c r="D8" s="124"/>
      <c r="E8" s="106"/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/>
      <c r="B9" s="30">
        <v>0</v>
      </c>
      <c r="C9" s="20"/>
      <c r="D9" s="19" t="s">
        <v>62</v>
      </c>
      <c r="E9" s="106">
        <v>2251407.2700000023</v>
      </c>
      <c r="F9" s="5"/>
      <c r="G9" s="99"/>
      <c r="H9" s="138" t="s">
        <v>38</v>
      </c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191526.405</v>
      </c>
      <c r="C10" s="20"/>
      <c r="D10" s="124"/>
      <c r="E10" s="40"/>
      <c r="F10" s="5"/>
      <c r="G10" s="81"/>
      <c r="H10" s="54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37</v>
      </c>
      <c r="B11" s="30">
        <v>550000</v>
      </c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44</v>
      </c>
      <c r="B12" s="48">
        <v>2000000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4" thickBot="1">
      <c r="A13" s="24" t="s">
        <v>5</v>
      </c>
      <c r="B13" s="31">
        <f>B6-B8-B11+B12-B9</f>
        <v>8641526.4050000012</v>
      </c>
      <c r="C13" s="25"/>
      <c r="D13" s="26" t="s">
        <v>7</v>
      </c>
      <c r="E13" s="41">
        <f>E4+E5+E6+E7+E8-E11+E9-E10</f>
        <v>8641526.4050000012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14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51" t="s">
        <v>16</v>
      </c>
      <c r="B15" s="152"/>
      <c r="C15" s="152"/>
      <c r="D15" s="152"/>
      <c r="E15" s="153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22</v>
      </c>
      <c r="B16" s="85">
        <v>171144</v>
      </c>
      <c r="C16" s="32"/>
      <c r="D16" s="47" t="s">
        <v>18</v>
      </c>
      <c r="E16" s="111">
        <v>100000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59</v>
      </c>
      <c r="B17" s="86">
        <v>27000</v>
      </c>
      <c r="C17" s="32"/>
      <c r="D17" s="34" t="s">
        <v>21</v>
      </c>
      <c r="E17" s="112">
        <v>196415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64</v>
      </c>
      <c r="B18" s="86">
        <v>20000</v>
      </c>
      <c r="C18" s="32"/>
      <c r="D18" s="35" t="s">
        <v>19</v>
      </c>
      <c r="E18" s="114">
        <v>399490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50</v>
      </c>
      <c r="B19" s="87">
        <v>58000</v>
      </c>
      <c r="C19" s="32"/>
      <c r="D19" s="35" t="s">
        <v>20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24</v>
      </c>
      <c r="B20" s="131">
        <v>60000</v>
      </c>
      <c r="C20" s="132"/>
      <c r="D20" s="133" t="s">
        <v>25</v>
      </c>
      <c r="E20" s="134">
        <v>205000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Feb'2020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2020-02-27T15:48:28Z</dcterms:modified>
</cp:coreProperties>
</file>