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0"/>
  <c r="I9"/>
  <c r="I8"/>
  <c r="I7"/>
  <c r="K6"/>
  <c r="B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<sst xmlns="http://schemas.openxmlformats.org/spreadsheetml/2006/main" count="64" uniqueCount="50">
  <si>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</si>
  <si>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</si>
  <si>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</si>
  <si>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</si>
  <si>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</si>
  <si>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</si>
  <si>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</si>
  <si>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</si>
  <si>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</si>
  <si>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</si>
  <si>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</si>
  <si>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</si>
  <si>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</si>
  <si>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</si>
  <si>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</si>
  <si>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</si>
  <si>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</si>
  <si>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</si>
  <si>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</si>
  <si>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</si>
  <si>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</si>
  <si>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</si>
  <si>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</si>
  <si>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</si>
  <si>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</si>
  <si>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</si>
  <si>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</si>
  <si>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</si>
  <si>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</si>
  <si>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</si>
  <si>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</si>
  <si>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</si>
  <si>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</si>
  <si>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</si>
  <si>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</si>
  <si>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Symphony  Balance(-)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</si>
  <si>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</si>
  <si>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</si>
  <si>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</si>
  <si>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</si>
  <si>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</si>
  <si>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</si>
  <si>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</si>
  <si>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</si>
  <si>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</si>
  <si>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</si>
  <si>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Date: 09.03.2020</t>
  </si>
  <si>
    <t>Today Sales</t>
  </si>
  <si>
    <t>C.Stock</t>
  </si>
  <si>
    <t>O.Stock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</si>
</sst>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horizontal="center"/>
    </xf>
    <xf numFmtId="0" fontId="13" fillId="36" borderId="2" xfId="0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wrapText="1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I23" sqref="I2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34" t="s">
        <v>17</v>
      </c>
      <c r="C2" s="134"/>
      <c r="D2" s="134"/>
      <c r="E2" s="134"/>
    </row>
    <row r="3" spans="1:9" ht="16.5" customHeight="1">
      <c r="A3" s="59"/>
      <c r="B3" s="135" t="s">
        <v>32</v>
      </c>
      <c r="C3" s="135"/>
      <c r="D3" s="135"/>
      <c r="E3" s="135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36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36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36</v>
      </c>
      <c r="C12" s="63">
        <v>410000</v>
      </c>
      <c r="D12" s="128">
        <v>450000</v>
      </c>
      <c r="E12" s="66">
        <f t="shared" si="0"/>
        <v>3000</v>
      </c>
      <c r="F12" s="129" t="s">
        <v>37</v>
      </c>
      <c r="G12" s="68"/>
      <c r="H12" s="2"/>
    </row>
    <row r="13" spans="1:9">
      <c r="A13" s="59"/>
      <c r="B13" s="65" t="s">
        <v>39</v>
      </c>
      <c r="C13" s="63">
        <v>350000</v>
      </c>
      <c r="D13" s="128">
        <v>350000</v>
      </c>
      <c r="E13" s="66">
        <f t="shared" si="0"/>
        <v>3000</v>
      </c>
      <c r="F13" s="129" t="s">
        <v>37</v>
      </c>
      <c r="G13" s="2"/>
      <c r="H13" s="69"/>
    </row>
    <row r="14" spans="1:9">
      <c r="A14" s="59"/>
      <c r="B14" s="65" t="s">
        <v>41</v>
      </c>
      <c r="C14" s="63">
        <v>200000</v>
      </c>
      <c r="D14" s="128">
        <v>200000</v>
      </c>
      <c r="E14" s="66">
        <f t="shared" si="0"/>
        <v>3000</v>
      </c>
      <c r="F14" s="129" t="s">
        <v>37</v>
      </c>
      <c r="G14" s="2"/>
      <c r="H14" s="2"/>
    </row>
    <row r="15" spans="1:9">
      <c r="A15" s="59"/>
      <c r="B15" s="65" t="s">
        <v>42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43</v>
      </c>
      <c r="C16" s="63">
        <v>400000</v>
      </c>
      <c r="D16" s="128">
        <v>400000</v>
      </c>
      <c r="E16" s="66">
        <f t="shared" si="0"/>
        <v>3000</v>
      </c>
      <c r="F16" s="129" t="s">
        <v>37</v>
      </c>
      <c r="G16" s="57"/>
      <c r="H16" s="2"/>
    </row>
    <row r="17" spans="1:8">
      <c r="A17" s="59"/>
      <c r="B17" s="65" t="s">
        <v>40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44</v>
      </c>
      <c r="C18" s="63">
        <v>300000</v>
      </c>
      <c r="D18" s="63">
        <v>300000</v>
      </c>
      <c r="E18" s="66">
        <f t="shared" si="0"/>
        <v>3000</v>
      </c>
      <c r="F18" s="129" t="s">
        <v>37</v>
      </c>
      <c r="G18" s="68"/>
      <c r="H18" s="2"/>
    </row>
    <row r="19" spans="1:8" ht="12.75" customHeight="1">
      <c r="A19" s="59"/>
      <c r="B19" s="65" t="s">
        <v>44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45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45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/>
      <c r="C22" s="63"/>
      <c r="D22" s="63"/>
      <c r="E22" s="66">
        <f t="shared" si="0"/>
        <v>3000</v>
      </c>
      <c r="F22" s="57"/>
      <c r="G22" s="2"/>
      <c r="H22" s="2"/>
    </row>
    <row r="23" spans="1:8">
      <c r="A23" s="59"/>
      <c r="B23" s="65"/>
      <c r="C23" s="63"/>
      <c r="D23" s="63"/>
      <c r="E23" s="66">
        <f>E22+C23-D23</f>
        <v>3000</v>
      </c>
      <c r="F23" s="55"/>
      <c r="G23" s="2"/>
      <c r="H23" s="2"/>
    </row>
    <row r="24" spans="1:8">
      <c r="A24" s="59"/>
      <c r="B24" s="65"/>
      <c r="C24" s="63"/>
      <c r="D24" s="63"/>
      <c r="E24" s="66">
        <f t="shared" si="0"/>
        <v>3000</v>
      </c>
      <c r="F24" s="55"/>
      <c r="G24" s="2"/>
      <c r="H24" s="2"/>
    </row>
    <row r="25" spans="1:8">
      <c r="A25" s="59"/>
      <c r="B25" s="65"/>
      <c r="C25" s="63"/>
      <c r="D25" s="63"/>
      <c r="E25" s="66">
        <f t="shared" si="0"/>
        <v>3000</v>
      </c>
      <c r="F25" s="55"/>
      <c r="G25" s="2"/>
      <c r="H25" s="2"/>
    </row>
    <row r="26" spans="1:8">
      <c r="A26" s="59"/>
      <c r="B26" s="65"/>
      <c r="C26" s="63"/>
      <c r="D26" s="63"/>
      <c r="E26" s="66">
        <f t="shared" si="0"/>
        <v>3000</v>
      </c>
      <c r="F26" s="55"/>
      <c r="G26" s="2"/>
      <c r="H26" s="2"/>
    </row>
    <row r="27" spans="1:8">
      <c r="A27" s="59"/>
      <c r="B27" s="65"/>
      <c r="C27" s="63"/>
      <c r="D27" s="63"/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2908000</v>
      </c>
      <c r="D83" s="66">
        <f>SUM(D5:D77)</f>
        <v>2905000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I15" sqref="I15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10.1406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36" t="s">
        <v>17</v>
      </c>
      <c r="B1" s="137"/>
      <c r="C1" s="137"/>
      <c r="D1" s="137"/>
      <c r="E1" s="138"/>
      <c r="F1" s="5"/>
      <c r="G1" s="5"/>
    </row>
    <row r="2" spans="1:37" ht="21.75" customHeight="1">
      <c r="A2" s="139" t="s">
        <v>46</v>
      </c>
      <c r="B2" s="140"/>
      <c r="C2" s="140"/>
      <c r="D2" s="140"/>
      <c r="E2" s="141"/>
      <c r="F2" s="5"/>
      <c r="G2" s="13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93"/>
      <c r="B3" s="77"/>
      <c r="C3" s="77"/>
      <c r="D3" s="77"/>
      <c r="E3" s="94"/>
      <c r="F3" s="5"/>
      <c r="G3" s="11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1" t="s">
        <v>9</v>
      </c>
      <c r="B4" s="28">
        <v>6500000</v>
      </c>
      <c r="C4" s="77"/>
      <c r="D4" s="112" t="s">
        <v>12</v>
      </c>
      <c r="E4" s="95">
        <v>4377421.1099999994</v>
      </c>
      <c r="F4" s="124">
        <v>2233</v>
      </c>
      <c r="G4" s="88"/>
      <c r="H4" s="68"/>
      <c r="I4" s="76"/>
      <c r="J4" s="2"/>
      <c r="K4" s="81"/>
      <c r="L4" s="81"/>
      <c r="M4" s="81"/>
      <c r="N4" s="81"/>
      <c r="O4" s="81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1" t="s">
        <v>6</v>
      </c>
      <c r="B5" s="28">
        <v>69770.390000000014</v>
      </c>
      <c r="C5" s="78"/>
      <c r="D5" s="112" t="s">
        <v>23</v>
      </c>
      <c r="E5" s="95">
        <v>3000</v>
      </c>
      <c r="F5" s="5"/>
      <c r="G5" s="88"/>
      <c r="H5" s="145"/>
      <c r="I5" s="147" t="s">
        <v>49</v>
      </c>
      <c r="J5" s="148" t="s">
        <v>47</v>
      </c>
      <c r="K5" s="149" t="s">
        <v>48</v>
      </c>
      <c r="L5" s="149" t="s">
        <v>0</v>
      </c>
      <c r="M5" s="81"/>
      <c r="N5" s="81"/>
      <c r="O5" s="81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1" t="s">
        <v>4</v>
      </c>
      <c r="B6" s="28">
        <f>B4+B5</f>
        <v>6569770.3899999997</v>
      </c>
      <c r="C6" s="77"/>
      <c r="D6" s="92" t="s">
        <v>29</v>
      </c>
      <c r="E6" s="96">
        <v>300000</v>
      </c>
      <c r="F6" s="5"/>
      <c r="G6" s="88"/>
      <c r="H6" s="146"/>
      <c r="I6" s="150">
        <v>4505494</v>
      </c>
      <c r="J6" s="150">
        <v>299695</v>
      </c>
      <c r="K6" s="152">
        <f>I6-J6</f>
        <v>4205799</v>
      </c>
      <c r="L6" s="150" t="s">
        <v>45</v>
      </c>
      <c r="M6" s="49"/>
      <c r="N6" s="49"/>
      <c r="O6" s="4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1" t="s">
        <v>14</v>
      </c>
      <c r="B7" s="28"/>
      <c r="C7" s="19"/>
      <c r="D7" s="112" t="s">
        <v>13</v>
      </c>
      <c r="E7" s="39">
        <v>1958567</v>
      </c>
      <c r="F7" s="5"/>
      <c r="G7" s="88"/>
      <c r="H7" s="145"/>
      <c r="I7" s="150">
        <f>K6</f>
        <v>4205799</v>
      </c>
      <c r="J7" s="150"/>
      <c r="K7" s="152"/>
      <c r="L7" s="150"/>
      <c r="M7" s="49"/>
      <c r="N7" s="80"/>
      <c r="O7" s="80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1" t="s">
        <v>15</v>
      </c>
      <c r="B8" s="28">
        <v>8280</v>
      </c>
      <c r="C8" s="19"/>
      <c r="D8" s="112"/>
      <c r="E8" s="95"/>
      <c r="F8" s="5"/>
      <c r="G8" s="88"/>
      <c r="H8" s="79"/>
      <c r="I8" s="150">
        <f>K7</f>
        <v>0</v>
      </c>
      <c r="J8" s="150"/>
      <c r="K8" s="152"/>
      <c r="L8" s="150"/>
      <c r="M8" s="49"/>
      <c r="N8" s="49"/>
      <c r="O8" s="49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5"/>
      <c r="B9" s="29"/>
      <c r="C9" s="19"/>
      <c r="D9" s="18" t="s">
        <v>35</v>
      </c>
      <c r="E9" s="95">
        <v>-77497.719999999739</v>
      </c>
      <c r="F9" s="5"/>
      <c r="G9" s="88"/>
      <c r="H9" s="123"/>
      <c r="I9" s="151">
        <f>K8</f>
        <v>0</v>
      </c>
      <c r="J9" s="150"/>
      <c r="K9" s="152"/>
      <c r="L9" s="151"/>
      <c r="M9" s="49"/>
      <c r="N9" s="80"/>
      <c r="O9" s="80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1" t="s">
        <v>8</v>
      </c>
      <c r="B10" s="47">
        <f>B5-B8-B9</f>
        <v>61490.390000000014</v>
      </c>
      <c r="C10" s="19"/>
      <c r="D10" s="112"/>
      <c r="E10" s="39"/>
      <c r="F10" s="5"/>
      <c r="G10" s="79"/>
      <c r="H10" s="53"/>
      <c r="I10" s="151">
        <f>K9</f>
        <v>0</v>
      </c>
      <c r="J10" s="150"/>
      <c r="K10" s="152"/>
      <c r="L10" s="151"/>
      <c r="M10" s="49"/>
      <c r="N10" s="80"/>
      <c r="O10" s="80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2" t="s">
        <v>26</v>
      </c>
      <c r="B11" s="29"/>
      <c r="C11" s="19"/>
      <c r="D11" s="18"/>
      <c r="E11" s="39"/>
      <c r="F11" s="5"/>
      <c r="G11" s="86"/>
      <c r="H11" s="86"/>
      <c r="I11" s="86"/>
      <c r="J11" s="8"/>
      <c r="K11" s="80"/>
      <c r="L11" s="80"/>
      <c r="M11" s="49"/>
      <c r="N11" s="80"/>
      <c r="O11" s="80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"/>
      <c r="K12" s="49"/>
      <c r="L12" s="49"/>
      <c r="M12" s="49"/>
      <c r="N12" s="49"/>
      <c r="O12" s="4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3" t="s">
        <v>5</v>
      </c>
      <c r="B13" s="30">
        <f>B6-B8-B11+B12-B9</f>
        <v>6561490.3899999997</v>
      </c>
      <c r="C13" s="24"/>
      <c r="D13" s="25" t="s">
        <v>7</v>
      </c>
      <c r="E13" s="40">
        <f>E4+E5+E6+E7+E8-E11+E9-E10</f>
        <v>6561490.3899999997</v>
      </c>
      <c r="F13" s="5"/>
      <c r="G13" s="85">
        <f>B13-E13</f>
        <v>0</v>
      </c>
      <c r="H13" s="16"/>
      <c r="I13" s="14"/>
      <c r="J13" s="8"/>
      <c r="K13" s="49"/>
      <c r="L13" s="49"/>
      <c r="M13" s="49"/>
      <c r="N13" s="49"/>
      <c r="O13" s="4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4"/>
      <c r="K14" s="49"/>
      <c r="L14" s="49"/>
      <c r="M14" s="49"/>
      <c r="N14" s="49"/>
      <c r="O14" s="4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2" t="s">
        <v>16</v>
      </c>
      <c r="B15" s="143"/>
      <c r="C15" s="143"/>
      <c r="D15" s="143"/>
      <c r="E15" s="144"/>
      <c r="F15" s="5"/>
      <c r="G15" s="9"/>
      <c r="H15" s="9"/>
      <c r="I15" s="51"/>
      <c r="J15" s="14"/>
      <c r="K15" s="50"/>
      <c r="L15" s="50"/>
      <c r="M15" s="49"/>
      <c r="N15" s="49"/>
      <c r="O15" s="4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99" t="s">
        <v>22</v>
      </c>
      <c r="B16" s="82">
        <v>171144</v>
      </c>
      <c r="C16" s="31"/>
      <c r="D16" s="46" t="s">
        <v>21</v>
      </c>
      <c r="E16" s="100">
        <v>196955</v>
      </c>
      <c r="F16" s="5"/>
      <c r="G16" s="90"/>
      <c r="H16" s="89"/>
      <c r="I16" s="10"/>
      <c r="J16" s="8"/>
      <c r="K16" s="49"/>
      <c r="L16" s="49"/>
      <c r="M16" s="49"/>
      <c r="N16" s="49"/>
      <c r="O16" s="4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02" t="s">
        <v>31</v>
      </c>
      <c r="B17" s="83">
        <v>20000</v>
      </c>
      <c r="C17" s="31"/>
      <c r="D17" s="33" t="s">
        <v>19</v>
      </c>
      <c r="E17" s="101">
        <v>443675</v>
      </c>
      <c r="G17" s="90"/>
      <c r="H17" s="89"/>
      <c r="I17" s="10"/>
      <c r="J17" s="8"/>
      <c r="K17" s="49"/>
      <c r="L17" s="49"/>
      <c r="M17" s="49"/>
      <c r="N17" s="49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02" t="s">
        <v>30</v>
      </c>
      <c r="B18" s="83">
        <v>57000</v>
      </c>
      <c r="C18" s="31"/>
      <c r="D18" s="34" t="s">
        <v>20</v>
      </c>
      <c r="E18" s="103">
        <v>306950</v>
      </c>
      <c r="G18" s="90"/>
      <c r="H18" s="89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04" t="s">
        <v>24</v>
      </c>
      <c r="B19" s="84">
        <v>67000</v>
      </c>
      <c r="C19" s="31"/>
      <c r="D19" s="34" t="s">
        <v>25</v>
      </c>
      <c r="E19" s="103">
        <v>241150</v>
      </c>
      <c r="G19" s="90"/>
      <c r="H19" s="89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18" t="s">
        <v>18</v>
      </c>
      <c r="B20" s="119">
        <v>100000</v>
      </c>
      <c r="C20" s="120"/>
      <c r="D20" s="121" t="s">
        <v>38</v>
      </c>
      <c r="E20" s="122">
        <v>106000</v>
      </c>
      <c r="G20" s="90"/>
      <c r="H20" s="91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99"/>
      <c r="B23" s="84"/>
      <c r="C23" s="31"/>
      <c r="D23" s="34"/>
      <c r="E23" s="105"/>
      <c r="G23" s="53"/>
      <c r="H23" s="8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2020-03-09T16:43:45Z</dcterms:modified>
</cp:coreProperties>
</file>