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0"/>
  <c r="I8" s="1"/>
  <c r="L8" s="1"/>
  <c r="I9" s="1"/>
  <c r="L9" s="1"/>
  <c r="I10" s="1"/>
  <c r="L10" s="1"/>
  <c r="I7"/>
  <c r="L6"/>
  <c r="B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<sst xmlns="http://schemas.openxmlformats.org/spreadsheetml/2006/main" count="72" uniqueCount="54">
  <si>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</si>
  <si>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</si>
  <si>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</si>
  <si>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</si>
  <si>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</si>
  <si>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</si>
  <si>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</si>
  <si>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</si>
  <si>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</si>
  <si>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</si>
  <si>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</si>
  <si>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</si>
  <si>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</si>
  <si>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</si>
  <si>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</si>
  <si>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</si>
  <si>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</si>
  <si>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</si>
  <si>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</si>
  <si>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</si>
  <si>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</si>
  <si>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</si>
  <si>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</si>
  <si>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</si>
  <si>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</si>
  <si>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</si>
  <si>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</si>
  <si>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</si>
  <si>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</si>
  <si>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</si>
  <si>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</si>
  <si>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</si>
  <si>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</si>
  <si>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</si>
  <si>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</si>
  <si>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</si>
  <si>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</si>
  <si>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</si>
  <si>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</si>
  <si>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</si>
  <si>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</si>
  <si>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</si>
  <si>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</si>
  <si>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</si>
  <si>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</si>
  <si>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Today Sales</t>
  </si>
  <si>
    <t>C.Stock</t>
  </si>
  <si>
    <t>O.Stock</t>
  </si>
  <si>
    <t>10.03.2020</t>
  </si>
  <si>
    <t>Lifting</t>
  </si>
  <si>
    <t>Symphony  Balance(+)</t>
  </si>
  <si>
    <t>11.03.2020</t>
  </si>
  <si>
    <t>12.03.2020</t>
  </si>
  <si>
    <t>Date: 12.03.2020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</si>
</sst>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45" applyNumberFormat="1" applyFont="1" applyFill="1" applyBorder="1" applyAlignment="1">
      <alignment horizontal="center" vertical="center"/>
    </xf>
    <xf numFmtId="0" fontId="13" fillId="36" borderId="2" xfId="0" applyFont="1" applyFill="1" applyBorder="1" applyAlignment="1">
      <alignment horizontal="center"/>
    </xf>
    <xf numFmtId="0" fontId="13" fillId="36" borderId="2" xfId="0" applyFont="1" applyFill="1" applyBorder="1" applyAlignment="1">
      <alignment horizontal="center" vertical="center"/>
    </xf>
    <xf numFmtId="0" fontId="13" fillId="36" borderId="2" xfId="0" applyFont="1" applyFill="1" applyBorder="1" applyAlignment="1">
      <alignment wrapText="1"/>
    </xf>
    <xf numFmtId="1" fontId="5" fillId="0" borderId="2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I20" sqref="H20:I2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2" t="s">
        <v>17</v>
      </c>
      <c r="C2" s="142"/>
      <c r="D2" s="142"/>
      <c r="E2" s="142"/>
    </row>
    <row r="3" spans="1:9" ht="16.5" customHeight="1">
      <c r="A3" s="59"/>
      <c r="B3" s="143" t="s">
        <v>32</v>
      </c>
      <c r="C3" s="143"/>
      <c r="D3" s="143"/>
      <c r="E3" s="143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7" t="s">
        <v>11</v>
      </c>
    </row>
    <row r="5" spans="1:9">
      <c r="B5" s="62" t="s">
        <v>3</v>
      </c>
      <c r="C5" s="63">
        <v>3000</v>
      </c>
      <c r="D5" s="63">
        <v>0</v>
      </c>
      <c r="E5" s="126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3" t="s">
        <v>33</v>
      </c>
      <c r="C9" s="85">
        <v>300000</v>
      </c>
      <c r="D9" s="85">
        <v>300000</v>
      </c>
      <c r="E9" s="132">
        <f t="shared" si="0"/>
        <v>3000</v>
      </c>
      <c r="F9" s="131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30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8">
        <v>450000</v>
      </c>
      <c r="E12" s="66">
        <f t="shared" si="0"/>
        <v>3000</v>
      </c>
      <c r="F12" s="129" t="s">
        <v>36</v>
      </c>
      <c r="G12" s="68"/>
      <c r="H12" s="2"/>
    </row>
    <row r="13" spans="1:9">
      <c r="A13" s="59"/>
      <c r="B13" s="65" t="s">
        <v>38</v>
      </c>
      <c r="C13" s="63">
        <v>350000</v>
      </c>
      <c r="D13" s="128">
        <v>350000</v>
      </c>
      <c r="E13" s="66">
        <f t="shared" si="0"/>
        <v>3000</v>
      </c>
      <c r="F13" s="129" t="s">
        <v>36</v>
      </c>
      <c r="G13" s="2"/>
      <c r="H13" s="69"/>
    </row>
    <row r="14" spans="1:9">
      <c r="A14" s="59"/>
      <c r="B14" s="65" t="s">
        <v>40</v>
      </c>
      <c r="C14" s="63">
        <v>200000</v>
      </c>
      <c r="D14" s="128">
        <v>200000</v>
      </c>
      <c r="E14" s="66">
        <f t="shared" si="0"/>
        <v>3000</v>
      </c>
      <c r="F14" s="129" t="s">
        <v>36</v>
      </c>
      <c r="G14" s="2"/>
      <c r="H14" s="2"/>
    </row>
    <row r="15" spans="1:9">
      <c r="A15" s="59"/>
      <c r="B15" s="65" t="s">
        <v>41</v>
      </c>
      <c r="C15" s="63">
        <v>0</v>
      </c>
      <c r="D15" s="128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42</v>
      </c>
      <c r="C16" s="63">
        <v>400000</v>
      </c>
      <c r="D16" s="128">
        <v>400000</v>
      </c>
      <c r="E16" s="66">
        <f t="shared" si="0"/>
        <v>3000</v>
      </c>
      <c r="F16" s="129" t="s">
        <v>36</v>
      </c>
      <c r="G16" s="57"/>
      <c r="H16" s="2"/>
    </row>
    <row r="17" spans="1:8">
      <c r="A17" s="59"/>
      <c r="B17" s="65" t="s">
        <v>39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43</v>
      </c>
      <c r="C18" s="63">
        <v>300000</v>
      </c>
      <c r="D18" s="63">
        <v>300000</v>
      </c>
      <c r="E18" s="66">
        <f t="shared" si="0"/>
        <v>3000</v>
      </c>
      <c r="F18" s="129" t="s">
        <v>36</v>
      </c>
      <c r="G18" s="68"/>
      <c r="H18" s="2"/>
    </row>
    <row r="19" spans="1:8" ht="12.75" customHeight="1">
      <c r="A19" s="59"/>
      <c r="B19" s="65" t="s">
        <v>43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44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44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48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48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 t="s">
        <v>51</v>
      </c>
      <c r="C24" s="63">
        <v>350000</v>
      </c>
      <c r="D24" s="63">
        <v>0</v>
      </c>
      <c r="E24" s="66">
        <f t="shared" si="0"/>
        <v>353000</v>
      </c>
      <c r="F24" s="55"/>
      <c r="G24" s="2"/>
      <c r="H24" s="2"/>
    </row>
    <row r="25" spans="1:8">
      <c r="A25" s="59"/>
      <c r="B25" s="65" t="s">
        <v>51</v>
      </c>
      <c r="C25" s="63">
        <v>50000</v>
      </c>
      <c r="D25" s="63">
        <v>400000</v>
      </c>
      <c r="E25" s="66">
        <f t="shared" si="0"/>
        <v>3000</v>
      </c>
      <c r="F25" s="55"/>
      <c r="G25" s="2"/>
      <c r="H25" s="2"/>
    </row>
    <row r="26" spans="1:8">
      <c r="A26" s="59"/>
      <c r="B26" s="65" t="s">
        <v>52</v>
      </c>
      <c r="C26" s="63">
        <v>195000</v>
      </c>
      <c r="D26" s="63">
        <v>0</v>
      </c>
      <c r="E26" s="66">
        <f t="shared" si="0"/>
        <v>198000</v>
      </c>
      <c r="F26" s="55"/>
      <c r="G26" s="2"/>
      <c r="H26" s="2"/>
    </row>
    <row r="27" spans="1:8">
      <c r="A27" s="59"/>
      <c r="B27" s="65" t="s">
        <v>52</v>
      </c>
      <c r="C27" s="63">
        <v>95000</v>
      </c>
      <c r="D27" s="85">
        <v>290000</v>
      </c>
      <c r="E27" s="66">
        <f t="shared" si="0"/>
        <v>3000</v>
      </c>
      <c r="F27" s="55"/>
      <c r="G27" s="2"/>
      <c r="H27" s="59"/>
    </row>
    <row r="28" spans="1:8">
      <c r="A28" s="59"/>
      <c r="B28" s="65"/>
      <c r="C28" s="63"/>
      <c r="D28" s="63"/>
      <c r="E28" s="66">
        <f t="shared" si="0"/>
        <v>3000</v>
      </c>
      <c r="F28" s="55"/>
      <c r="G28" s="2"/>
      <c r="H28" s="59"/>
    </row>
    <row r="29" spans="1:8">
      <c r="A29" s="59"/>
      <c r="B29" s="65"/>
      <c r="C29" s="63"/>
      <c r="D29" s="63"/>
      <c r="E29" s="66">
        <f t="shared" si="0"/>
        <v>3000</v>
      </c>
      <c r="F29" s="55"/>
      <c r="G29" s="2"/>
      <c r="H29" s="59"/>
    </row>
    <row r="30" spans="1:8">
      <c r="A30" s="59"/>
      <c r="B30" s="65"/>
      <c r="C30" s="63"/>
      <c r="D30" s="63"/>
      <c r="E30" s="66">
        <f t="shared" si="0"/>
        <v>3000</v>
      </c>
      <c r="F30" s="55"/>
      <c r="G30" s="2"/>
      <c r="H30" s="59"/>
    </row>
    <row r="31" spans="1:8">
      <c r="A31" s="59"/>
      <c r="B31" s="65"/>
      <c r="C31" s="63"/>
      <c r="D31" s="63"/>
      <c r="E31" s="66">
        <f t="shared" si="0"/>
        <v>3000</v>
      </c>
      <c r="F31" s="55"/>
      <c r="G31" s="2"/>
      <c r="H31" s="59"/>
    </row>
    <row r="32" spans="1:8">
      <c r="A32" s="59"/>
      <c r="B32" s="65"/>
      <c r="C32" s="63"/>
      <c r="D32" s="63"/>
      <c r="E32" s="66">
        <f t="shared" si="0"/>
        <v>3000</v>
      </c>
      <c r="F32" s="55"/>
      <c r="G32" s="2"/>
      <c r="H32" s="59"/>
    </row>
    <row r="33" spans="1:8">
      <c r="A33" s="59"/>
      <c r="B33" s="65"/>
      <c r="C33" s="63"/>
      <c r="D33" s="67"/>
      <c r="E33" s="66">
        <f t="shared" si="0"/>
        <v>3000</v>
      </c>
      <c r="F33" s="55"/>
      <c r="G33" s="2"/>
      <c r="H33" s="59"/>
    </row>
    <row r="34" spans="1:8">
      <c r="A34" s="59"/>
      <c r="B34" s="65"/>
      <c r="C34" s="63"/>
      <c r="D34" s="63"/>
      <c r="E34" s="66">
        <f t="shared" si="0"/>
        <v>3000</v>
      </c>
      <c r="F34" s="55"/>
      <c r="G34" s="2"/>
      <c r="H34" s="59"/>
    </row>
    <row r="35" spans="1:8">
      <c r="A35" s="59"/>
      <c r="B35" s="65"/>
      <c r="C35" s="63"/>
      <c r="D35" s="63"/>
      <c r="E35" s="66">
        <f t="shared" si="0"/>
        <v>3000</v>
      </c>
      <c r="F35" s="55"/>
      <c r="G35" s="2"/>
      <c r="H35" s="59"/>
    </row>
    <row r="36" spans="1:8">
      <c r="A36" s="59"/>
      <c r="B36" s="65"/>
      <c r="C36" s="63"/>
      <c r="D36" s="63"/>
      <c r="E36" s="66">
        <f t="shared" si="0"/>
        <v>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3000</v>
      </c>
      <c r="F55" s="55"/>
      <c r="G55" s="2"/>
    </row>
    <row r="56" spans="2:8">
      <c r="B56" s="65"/>
      <c r="C56" s="63"/>
      <c r="D56" s="63"/>
      <c r="E56" s="64">
        <f t="shared" si="1"/>
        <v>3000</v>
      </c>
      <c r="F56" s="55"/>
      <c r="G56" s="2"/>
    </row>
    <row r="57" spans="2:8">
      <c r="B57" s="65"/>
      <c r="C57" s="63"/>
      <c r="D57" s="63"/>
      <c r="E57" s="64">
        <f t="shared" si="1"/>
        <v>3000</v>
      </c>
      <c r="F57" s="55"/>
      <c r="G57" s="2"/>
    </row>
    <row r="58" spans="2:8">
      <c r="B58" s="65"/>
      <c r="C58" s="63"/>
      <c r="D58" s="63"/>
      <c r="E58" s="64">
        <f t="shared" si="1"/>
        <v>3000</v>
      </c>
      <c r="F58" s="55"/>
      <c r="G58" s="2"/>
    </row>
    <row r="59" spans="2:8">
      <c r="B59" s="65"/>
      <c r="C59" s="63"/>
      <c r="D59" s="63"/>
      <c r="E59" s="64">
        <f t="shared" si="1"/>
        <v>3000</v>
      </c>
      <c r="F59" s="55"/>
      <c r="G59" s="2"/>
    </row>
    <row r="60" spans="2:8">
      <c r="B60" s="65"/>
      <c r="C60" s="63"/>
      <c r="D60" s="63"/>
      <c r="E60" s="64">
        <f t="shared" si="1"/>
        <v>3000</v>
      </c>
      <c r="F60" s="55"/>
      <c r="G60" s="2"/>
    </row>
    <row r="61" spans="2:8">
      <c r="B61" s="65"/>
      <c r="C61" s="63"/>
      <c r="D61" s="63"/>
      <c r="E61" s="64">
        <f t="shared" si="1"/>
        <v>3000</v>
      </c>
      <c r="F61" s="55"/>
      <c r="G61" s="2"/>
    </row>
    <row r="62" spans="2:8">
      <c r="B62" s="65"/>
      <c r="C62" s="63"/>
      <c r="D62" s="63"/>
      <c r="E62" s="64">
        <f t="shared" si="1"/>
        <v>3000</v>
      </c>
      <c r="F62" s="55"/>
      <c r="G62" s="2"/>
    </row>
    <row r="63" spans="2:8">
      <c r="B63" s="65"/>
      <c r="C63" s="63"/>
      <c r="D63" s="63"/>
      <c r="E63" s="64">
        <f t="shared" si="1"/>
        <v>3000</v>
      </c>
      <c r="F63" s="55"/>
      <c r="G63" s="2"/>
    </row>
    <row r="64" spans="2:8">
      <c r="B64" s="65"/>
      <c r="C64" s="63"/>
      <c r="D64" s="63"/>
      <c r="E64" s="64">
        <f t="shared" si="1"/>
        <v>3000</v>
      </c>
      <c r="F64" s="55"/>
      <c r="G64" s="2"/>
    </row>
    <row r="65" spans="2:7">
      <c r="B65" s="65"/>
      <c r="C65" s="63"/>
      <c r="D65" s="63"/>
      <c r="E65" s="64">
        <f t="shared" si="1"/>
        <v>3000</v>
      </c>
      <c r="F65" s="55"/>
      <c r="G65" s="2"/>
    </row>
    <row r="66" spans="2:7">
      <c r="B66" s="65"/>
      <c r="C66" s="63"/>
      <c r="D66" s="63"/>
      <c r="E66" s="64">
        <f t="shared" si="1"/>
        <v>3000</v>
      </c>
      <c r="F66" s="55"/>
      <c r="G66" s="2"/>
    </row>
    <row r="67" spans="2:7">
      <c r="B67" s="65"/>
      <c r="C67" s="63"/>
      <c r="D67" s="63"/>
      <c r="E67" s="64">
        <f t="shared" si="1"/>
        <v>3000</v>
      </c>
      <c r="F67" s="55"/>
      <c r="G67" s="2"/>
    </row>
    <row r="68" spans="2:7">
      <c r="B68" s="65"/>
      <c r="C68" s="63"/>
      <c r="D68" s="63"/>
      <c r="E68" s="64">
        <f t="shared" si="1"/>
        <v>3000</v>
      </c>
      <c r="F68" s="55"/>
      <c r="G68" s="2"/>
    </row>
    <row r="69" spans="2:7">
      <c r="B69" s="65"/>
      <c r="C69" s="63"/>
      <c r="D69" s="63"/>
      <c r="E69" s="64">
        <f t="shared" si="1"/>
        <v>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3000</v>
      </c>
      <c r="F70" s="55"/>
      <c r="G70" s="2"/>
    </row>
    <row r="71" spans="2:7">
      <c r="B71" s="65"/>
      <c r="C71" s="63"/>
      <c r="D71" s="63"/>
      <c r="E71" s="64">
        <f t="shared" si="2"/>
        <v>3000</v>
      </c>
      <c r="F71" s="55"/>
      <c r="G71" s="2"/>
    </row>
    <row r="72" spans="2:7">
      <c r="B72" s="65"/>
      <c r="C72" s="63"/>
      <c r="D72" s="63"/>
      <c r="E72" s="64">
        <f t="shared" si="2"/>
        <v>3000</v>
      </c>
      <c r="F72" s="55"/>
      <c r="G72" s="2"/>
    </row>
    <row r="73" spans="2:7">
      <c r="B73" s="65"/>
      <c r="C73" s="63"/>
      <c r="D73" s="63"/>
      <c r="E73" s="64">
        <f t="shared" si="2"/>
        <v>3000</v>
      </c>
      <c r="F73" s="55"/>
      <c r="G73" s="2"/>
    </row>
    <row r="74" spans="2:7">
      <c r="B74" s="65"/>
      <c r="C74" s="63"/>
      <c r="D74" s="63"/>
      <c r="E74" s="64">
        <f t="shared" si="2"/>
        <v>3000</v>
      </c>
      <c r="F74" s="55"/>
      <c r="G74" s="2"/>
    </row>
    <row r="75" spans="2:7">
      <c r="B75" s="65"/>
      <c r="C75" s="63"/>
      <c r="D75" s="63"/>
      <c r="E75" s="64">
        <f t="shared" si="2"/>
        <v>3000</v>
      </c>
      <c r="F75" s="57"/>
      <c r="G75" s="2"/>
    </row>
    <row r="76" spans="2:7">
      <c r="B76" s="65"/>
      <c r="C76" s="63"/>
      <c r="D76" s="63"/>
      <c r="E76" s="64">
        <f t="shared" si="2"/>
        <v>3000</v>
      </c>
      <c r="F76" s="55"/>
      <c r="G76" s="2"/>
    </row>
    <row r="77" spans="2:7">
      <c r="B77" s="65"/>
      <c r="C77" s="63"/>
      <c r="D77" s="63"/>
      <c r="E77" s="64">
        <f t="shared" si="2"/>
        <v>3000</v>
      </c>
      <c r="F77" s="55"/>
      <c r="G77" s="2"/>
    </row>
    <row r="78" spans="2:7">
      <c r="B78" s="65"/>
      <c r="C78" s="63"/>
      <c r="D78" s="63"/>
      <c r="E78" s="64">
        <f t="shared" si="2"/>
        <v>3000</v>
      </c>
      <c r="F78" s="55"/>
      <c r="G78" s="2"/>
    </row>
    <row r="79" spans="2:7">
      <c r="B79" s="65"/>
      <c r="C79" s="63"/>
      <c r="D79" s="63"/>
      <c r="E79" s="64">
        <f t="shared" si="2"/>
        <v>3000</v>
      </c>
      <c r="F79" s="55"/>
      <c r="G79" s="2"/>
    </row>
    <row r="80" spans="2:7">
      <c r="B80" s="65"/>
      <c r="C80" s="63"/>
      <c r="D80" s="63"/>
      <c r="E80" s="64">
        <f t="shared" si="2"/>
        <v>3000</v>
      </c>
      <c r="F80" s="55"/>
      <c r="G80" s="2"/>
    </row>
    <row r="81" spans="2:7">
      <c r="B81" s="65"/>
      <c r="C81" s="63"/>
      <c r="D81" s="63"/>
      <c r="E81" s="64">
        <f t="shared" si="2"/>
        <v>3000</v>
      </c>
      <c r="F81" s="55"/>
      <c r="G81" s="2"/>
    </row>
    <row r="82" spans="2:7">
      <c r="B82" s="65"/>
      <c r="C82" s="63"/>
      <c r="D82" s="63"/>
      <c r="E82" s="64">
        <f t="shared" si="2"/>
        <v>3000</v>
      </c>
      <c r="F82" s="55"/>
      <c r="G82" s="2"/>
    </row>
    <row r="83" spans="2:7">
      <c r="B83" s="71"/>
      <c r="C83" s="66">
        <f>SUM(C5:C72)</f>
        <v>3928000</v>
      </c>
      <c r="D83" s="66">
        <f>SUM(D5:D77)</f>
        <v>3925000</v>
      </c>
      <c r="E83" s="72">
        <f>E71+C83-D83</f>
        <v>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topLeftCell="A12" workbookViewId="0">
      <selection activeCell="E20" sqref="A1:E20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53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4273492.4174999995</v>
      </c>
      <c r="F4" s="124">
        <v>2248</v>
      </c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93258.53</v>
      </c>
      <c r="C5" s="78"/>
      <c r="D5" s="112" t="s">
        <v>23</v>
      </c>
      <c r="E5" s="95">
        <v>3000</v>
      </c>
      <c r="F5" s="5"/>
      <c r="G5" s="88"/>
      <c r="H5" s="134"/>
      <c r="I5" s="136" t="s">
        <v>47</v>
      </c>
      <c r="J5" s="136" t="s">
        <v>49</v>
      </c>
      <c r="K5" s="137" t="s">
        <v>45</v>
      </c>
      <c r="L5" s="138" t="s">
        <v>46</v>
      </c>
      <c r="M5" s="138" t="s">
        <v>0</v>
      </c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6593258.5300000003</v>
      </c>
      <c r="C6" s="77"/>
      <c r="D6" s="92" t="s">
        <v>29</v>
      </c>
      <c r="E6" s="96">
        <v>269000</v>
      </c>
      <c r="F6" s="5"/>
      <c r="G6" s="88"/>
      <c r="H6" s="135"/>
      <c r="I6" s="139">
        <v>4505494</v>
      </c>
      <c r="J6" s="139">
        <v>0</v>
      </c>
      <c r="K6" s="139">
        <v>299695</v>
      </c>
      <c r="L6" s="141">
        <f>I6+J6-K6</f>
        <v>4205799</v>
      </c>
      <c r="M6" s="139" t="s">
        <v>44</v>
      </c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1947903</v>
      </c>
      <c r="F7" s="5"/>
      <c r="G7" s="88"/>
      <c r="H7" s="134"/>
      <c r="I7" s="139">
        <f>L6</f>
        <v>4205799</v>
      </c>
      <c r="J7" s="139">
        <v>225626.61499999999</v>
      </c>
      <c r="K7" s="139">
        <v>409495</v>
      </c>
      <c r="L7" s="141">
        <f t="shared" ref="L7:L10" si="0">I7+J7-K7</f>
        <v>4021930.6150000002</v>
      </c>
      <c r="M7" s="139" t="s">
        <v>48</v>
      </c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11519</v>
      </c>
      <c r="C8" s="19"/>
      <c r="D8" s="112"/>
      <c r="E8" s="95"/>
      <c r="F8" s="5"/>
      <c r="G8" s="88"/>
      <c r="H8" s="79"/>
      <c r="I8" s="139">
        <f>L7</f>
        <v>4021930.6150000002</v>
      </c>
      <c r="J8" s="139">
        <v>363276.19999999995</v>
      </c>
      <c r="K8" s="139"/>
      <c r="L8" s="141">
        <f t="shared" si="0"/>
        <v>4385206.8150000004</v>
      </c>
      <c r="M8" s="139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1.75" customHeight="1">
      <c r="A9" s="125"/>
      <c r="B9" s="29"/>
      <c r="C9" s="19"/>
      <c r="D9" s="18" t="s">
        <v>50</v>
      </c>
      <c r="E9" s="95">
        <v>88344.112500000745</v>
      </c>
      <c r="F9" s="5"/>
      <c r="G9" s="88"/>
      <c r="H9" s="123"/>
      <c r="I9" s="140">
        <f>L8</f>
        <v>4385206.8150000004</v>
      </c>
      <c r="J9" s="140"/>
      <c r="K9" s="139"/>
      <c r="L9" s="141">
        <f t="shared" si="0"/>
        <v>4385206.8150000004</v>
      </c>
      <c r="M9" s="140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81739.53</v>
      </c>
      <c r="C10" s="19"/>
      <c r="D10" s="112"/>
      <c r="E10" s="39"/>
      <c r="F10" s="5"/>
      <c r="G10" s="79"/>
      <c r="H10" s="53"/>
      <c r="I10" s="140">
        <f>L9</f>
        <v>4385206.8150000004</v>
      </c>
      <c r="J10" s="140"/>
      <c r="K10" s="139"/>
      <c r="L10" s="141">
        <f t="shared" si="0"/>
        <v>4385206.8150000004</v>
      </c>
      <c r="M10" s="140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29"/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47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6581739.5300000003</v>
      </c>
      <c r="C13" s="24"/>
      <c r="D13" s="25" t="s">
        <v>7</v>
      </c>
      <c r="E13" s="40">
        <f>E4+E5+E6+E7+E8-E11+E9-E10</f>
        <v>6581739.5300000003</v>
      </c>
      <c r="F13" s="5"/>
      <c r="G13" s="85">
        <f>B13-E13</f>
        <v>0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198320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21000</v>
      </c>
      <c r="C17" s="31"/>
      <c r="D17" s="33" t="s">
        <v>19</v>
      </c>
      <c r="E17" s="101">
        <v>403675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30</v>
      </c>
      <c r="B18" s="83">
        <v>56000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24</v>
      </c>
      <c r="B19" s="84">
        <v>63000</v>
      </c>
      <c r="C19" s="31"/>
      <c r="D19" s="34" t="s">
        <v>25</v>
      </c>
      <c r="E19" s="103">
        <v>266000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18</v>
      </c>
      <c r="B20" s="119">
        <v>99000</v>
      </c>
      <c r="C20" s="120"/>
      <c r="D20" s="121" t="s">
        <v>37</v>
      </c>
      <c r="E20" s="122">
        <v>100000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2020-03-12T17:28:54Z</dcterms:modified>
</cp:coreProperties>
</file>