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Herok Helmet</t>
        </r>
      </text>
    </comment>
  </commentList>
</comments>
</file>

<file path=xl/sharedStrings.xml><?xml version="1.0" encoding="utf-8"?>
<sst xmlns="http://schemas.openxmlformats.org/spreadsheetml/2006/main" count="484" uniqueCount="218">
  <si>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</si>
  <si>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</si>
  <si>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</si>
  <si>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</si>
  <si>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</si>
  <si>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</si>
  <si>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</si>
  <si>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</si>
  <si>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</si>
  <si>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</si>
  <si>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</si>
  <si>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</si>
  <si>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</si>
  <si>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</si>
  <si>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</si>
  <si>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</si>
  <si>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</si>
  <si>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</si>
  <si>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</si>
  <si>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</si>
  <si>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</si>
  <si>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</si>
  <si>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</si>
  <si>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</si>
  <si>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</si>
  <si>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</si>
  <si>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</si>
  <si>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</si>
  <si>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</si>
  <si>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</si>
  <si>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</si>
  <si>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</si>
  <si>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</si>
  <si>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</si>
  <si>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</si>
  <si>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</si>
  <si>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</si>
  <si>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</si>
  <si>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</si>
  <si>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</si>
  <si>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</si>
  <si>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</si>
  <si>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</si>
  <si>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</si>
  <si>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</si>
  <si>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</si>
  <si>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</si>
  <si>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</si>
  <si>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</si>
  <si>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</si>
  <si>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</si>
  <si>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</si>
  <si>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</si>
  <si>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</si>
  <si>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</si>
  <si>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</si>
  <si>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</si>
  <si>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</si>
  <si>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</si>
  <si>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</si>
  <si>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</si>
  <si>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</si>
  <si>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</si>
  <si>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</si>
  <si>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</si>
  <si>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</si>
  <si>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</si>
  <si>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</si>
  <si>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</si>
  <si>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</si>
  <si>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</si>
  <si>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</si>
  <si>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</si>
  <si>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</si>
  <si>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</si>
  <si>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</si>
  <si>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</si>
  <si>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</si>
  <si>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</si>
  <si>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</si>
  <si>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</si>
  <si>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</si>
  <si>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</si>
  <si>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</si>
  <si>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</si>
  <si>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</si>
  <si>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</si>
  <si>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</si>
  <si>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</si>
  <si>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</si>
  <si>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</si>
  <si>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</si>
  <si>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</si>
  <si>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</si>
  <si>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</si>
  <si>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</si>
  <si>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</si>
  <si>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</si>
  <si>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</si>
  <si>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</si>
  <si>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</si>
  <si>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</si>
  <si>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</si>
  <si>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</si>
  <si>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</si>
  <si>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</si>
  <si>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</si>
  <si>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</si>
  <si>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</si>
  <si>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</si>
  <si>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</si>
  <si>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</si>
  <si>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</si>
  <si>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</si>
  <si>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</si>
  <si>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</si>
  <si>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</si>
  <si>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</si>
  <si>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</si>
  <si>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</si>
  <si>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</si>
  <si>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</si>
  <si>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</si>
  <si>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</si>
  <si>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</si>
  <si>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</si>
  <si>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</si>
  <si>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</si>
  <si>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</si>
  <si>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</si>
  <si>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</si>
  <si>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</si>
  <si>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</si>
  <si>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</si>
  <si>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</si>
  <si>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</si>
  <si>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</si>
  <si>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</si>
  <si>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</si>
  <si>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</si>
  <si>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</si>
  <si>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</si>
  <si>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</si>
  <si>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</si>
  <si>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</si>
  <si>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</si>
  <si>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</si>
  <si>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</si>
  <si>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</si>
  <si>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</si>
  <si>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</si>
  <si>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</si>
  <si>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</si>
  <si>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</si>
  <si>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</si>
  <si>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</si>
  <si>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</si>
  <si>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</si>
  <si>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</si>
  <si>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</si>
  <si>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</si>
  <si>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</si>
  <si>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</si>
  <si>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</si>
  <si>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</si>
  <si>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</si>
  <si>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</si>
  <si>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</si>
  <si>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</si>
  <si>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</si>
  <si>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</si>
  <si>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</si>
  <si>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</si>
  <si>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</si>
  <si>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</si>
  <si>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</si>
  <si>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</si>
  <si>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</si>
  <si>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</si>
  <si>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</si>
  <si>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</si>
  <si>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</si>
  <si>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</si>
  <si>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</si>
  <si>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</si>
  <si>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</si>
  <si>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</si>
  <si>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</si>
  <si>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</si>
  <si>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</si>
  <si>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</si>
  <si>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</si>
  <si>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</si>
  <si>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</si>
  <si>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</si>
  <si>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</si>
  <si>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</si>
  <si>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</si>
  <si>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</si>
  <si>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</si>
  <si>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</si>
  <si>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</si>
  <si>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Hirok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</si>
  <si>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</si>
  <si>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</si>
  <si>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</si>
  <si>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</si>
  <si>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</si>
  <si>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</si>
  <si>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</si>
  <si>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</si>
  <si>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26.12.2020</t>
  </si>
  <si>
    <t>27.12.2020</t>
  </si>
  <si>
    <t>Jafor Bkash</t>
  </si>
  <si>
    <t>Bhai Bhai Bagha</t>
  </si>
  <si>
    <t>28.12.2020</t>
  </si>
  <si>
    <t>Date: 28.12.2020</t>
  </si>
  <si>
    <t>Deepto Mob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</si>
</sst>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199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200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201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206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208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210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211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212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 t="s">
        <v>215</v>
      </c>
      <c r="C30" s="39">
        <v>510000</v>
      </c>
      <c r="D30" s="255">
        <v>900000</v>
      </c>
      <c r="E30" s="41">
        <f t="shared" si="0"/>
        <v>386844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386844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386844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386844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386844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386844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386844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386844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386844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386844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386844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386844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386844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386844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386844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386844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386844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386844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386844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386844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386844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386844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386844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386844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386844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386844</v>
      </c>
      <c r="F55" s="31"/>
      <c r="G55" s="2"/>
    </row>
    <row r="56" spans="2:8">
      <c r="B56" s="40"/>
      <c r="C56" s="39"/>
      <c r="D56" s="39"/>
      <c r="E56" s="41">
        <f t="shared" si="1"/>
        <v>386844</v>
      </c>
      <c r="F56" s="31"/>
      <c r="G56" s="2"/>
    </row>
    <row r="57" spans="2:8">
      <c r="B57" s="40"/>
      <c r="C57" s="39"/>
      <c r="D57" s="39"/>
      <c r="E57" s="41">
        <f t="shared" si="1"/>
        <v>386844</v>
      </c>
      <c r="F57" s="31"/>
      <c r="G57" s="2"/>
    </row>
    <row r="58" spans="2:8">
      <c r="B58" s="40"/>
      <c r="C58" s="39"/>
      <c r="D58" s="39"/>
      <c r="E58" s="41">
        <f t="shared" si="1"/>
        <v>386844</v>
      </c>
      <c r="F58" s="31"/>
      <c r="G58" s="2"/>
    </row>
    <row r="59" spans="2:8">
      <c r="B59" s="40"/>
      <c r="C59" s="39"/>
      <c r="D59" s="39"/>
      <c r="E59" s="41">
        <f t="shared" si="1"/>
        <v>386844</v>
      </c>
      <c r="F59" s="31"/>
      <c r="G59" s="2"/>
    </row>
    <row r="60" spans="2:8">
      <c r="B60" s="40"/>
      <c r="C60" s="39"/>
      <c r="D60" s="39"/>
      <c r="E60" s="41">
        <f t="shared" si="1"/>
        <v>386844</v>
      </c>
      <c r="F60" s="31"/>
      <c r="G60" s="2"/>
    </row>
    <row r="61" spans="2:8">
      <c r="B61" s="40"/>
      <c r="C61" s="39"/>
      <c r="D61" s="39"/>
      <c r="E61" s="41">
        <f t="shared" si="1"/>
        <v>386844</v>
      </c>
      <c r="F61" s="31"/>
      <c r="G61" s="2"/>
    </row>
    <row r="62" spans="2:8">
      <c r="B62" s="40"/>
      <c r="C62" s="39"/>
      <c r="D62" s="39"/>
      <c r="E62" s="41">
        <f t="shared" si="1"/>
        <v>386844</v>
      </c>
      <c r="F62" s="31"/>
      <c r="G62" s="2"/>
    </row>
    <row r="63" spans="2:8">
      <c r="B63" s="40"/>
      <c r="C63" s="39"/>
      <c r="D63" s="39"/>
      <c r="E63" s="41">
        <f t="shared" si="1"/>
        <v>386844</v>
      </c>
      <c r="F63" s="31"/>
      <c r="G63" s="2"/>
    </row>
    <row r="64" spans="2:8">
      <c r="B64" s="40"/>
      <c r="C64" s="39"/>
      <c r="D64" s="39"/>
      <c r="E64" s="41">
        <f t="shared" si="1"/>
        <v>386844</v>
      </c>
      <c r="F64" s="31"/>
      <c r="G64" s="2"/>
    </row>
    <row r="65" spans="2:7">
      <c r="B65" s="40"/>
      <c r="C65" s="39"/>
      <c r="D65" s="39"/>
      <c r="E65" s="41">
        <f t="shared" si="1"/>
        <v>386844</v>
      </c>
      <c r="F65" s="31"/>
      <c r="G65" s="2"/>
    </row>
    <row r="66" spans="2:7">
      <c r="B66" s="40"/>
      <c r="C66" s="39"/>
      <c r="D66" s="39"/>
      <c r="E66" s="41">
        <f t="shared" si="1"/>
        <v>386844</v>
      </c>
      <c r="F66" s="31"/>
      <c r="G66" s="2"/>
    </row>
    <row r="67" spans="2:7">
      <c r="B67" s="40"/>
      <c r="C67" s="39"/>
      <c r="D67" s="39"/>
      <c r="E67" s="41">
        <f t="shared" si="1"/>
        <v>386844</v>
      </c>
      <c r="F67" s="31"/>
      <c r="G67" s="2"/>
    </row>
    <row r="68" spans="2:7">
      <c r="B68" s="40"/>
      <c r="C68" s="39"/>
      <c r="D68" s="39"/>
      <c r="E68" s="41">
        <f t="shared" si="1"/>
        <v>386844</v>
      </c>
      <c r="F68" s="31"/>
      <c r="G68" s="2"/>
    </row>
    <row r="69" spans="2:7">
      <c r="B69" s="40"/>
      <c r="C69" s="39"/>
      <c r="D69" s="39"/>
      <c r="E69" s="41">
        <f t="shared" si="1"/>
        <v>386844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386844</v>
      </c>
      <c r="F70" s="31"/>
      <c r="G70" s="2"/>
    </row>
    <row r="71" spans="2:7">
      <c r="B71" s="40"/>
      <c r="C71" s="39"/>
      <c r="D71" s="39"/>
      <c r="E71" s="41">
        <f t="shared" si="2"/>
        <v>386844</v>
      </c>
      <c r="F71" s="31"/>
      <c r="G71" s="2"/>
    </row>
    <row r="72" spans="2:7">
      <c r="B72" s="40"/>
      <c r="C72" s="39"/>
      <c r="D72" s="39"/>
      <c r="E72" s="41">
        <f t="shared" si="2"/>
        <v>386844</v>
      </c>
      <c r="F72" s="31"/>
      <c r="G72" s="2"/>
    </row>
    <row r="73" spans="2:7">
      <c r="B73" s="40"/>
      <c r="C73" s="39"/>
      <c r="D73" s="39"/>
      <c r="E73" s="41">
        <f t="shared" si="2"/>
        <v>386844</v>
      </c>
      <c r="F73" s="31"/>
      <c r="G73" s="2"/>
    </row>
    <row r="74" spans="2:7">
      <c r="B74" s="40"/>
      <c r="C74" s="39"/>
      <c r="D74" s="39"/>
      <c r="E74" s="41">
        <f t="shared" si="2"/>
        <v>386844</v>
      </c>
      <c r="F74" s="31"/>
      <c r="G74" s="2"/>
    </row>
    <row r="75" spans="2:7">
      <c r="B75" s="40"/>
      <c r="C75" s="39"/>
      <c r="D75" s="39"/>
      <c r="E75" s="41">
        <f t="shared" si="2"/>
        <v>386844</v>
      </c>
      <c r="F75" s="33"/>
      <c r="G75" s="2"/>
    </row>
    <row r="76" spans="2:7">
      <c r="B76" s="40"/>
      <c r="C76" s="39"/>
      <c r="D76" s="39"/>
      <c r="E76" s="41">
        <f t="shared" si="2"/>
        <v>386844</v>
      </c>
      <c r="F76" s="31"/>
      <c r="G76" s="2"/>
    </row>
    <row r="77" spans="2:7">
      <c r="B77" s="40"/>
      <c r="C77" s="39"/>
      <c r="D77" s="39"/>
      <c r="E77" s="41">
        <f t="shared" si="2"/>
        <v>386844</v>
      </c>
      <c r="F77" s="31"/>
      <c r="G77" s="2"/>
    </row>
    <row r="78" spans="2:7">
      <c r="B78" s="40"/>
      <c r="C78" s="39"/>
      <c r="D78" s="39"/>
      <c r="E78" s="41">
        <f t="shared" si="2"/>
        <v>386844</v>
      </c>
      <c r="F78" s="31"/>
      <c r="G78" s="2"/>
    </row>
    <row r="79" spans="2:7">
      <c r="B79" s="40"/>
      <c r="C79" s="39"/>
      <c r="D79" s="39"/>
      <c r="E79" s="41">
        <f t="shared" si="2"/>
        <v>386844</v>
      </c>
      <c r="F79" s="31"/>
      <c r="G79" s="2"/>
    </row>
    <row r="80" spans="2:7">
      <c r="B80" s="40"/>
      <c r="C80" s="39"/>
      <c r="D80" s="39"/>
      <c r="E80" s="41">
        <f t="shared" si="2"/>
        <v>386844</v>
      </c>
      <c r="F80" s="31"/>
      <c r="G80" s="2"/>
    </row>
    <row r="81" spans="2:7">
      <c r="B81" s="40"/>
      <c r="C81" s="39"/>
      <c r="D81" s="39"/>
      <c r="E81" s="41">
        <f t="shared" si="2"/>
        <v>386844</v>
      </c>
      <c r="F81" s="31"/>
      <c r="G81" s="2"/>
    </row>
    <row r="82" spans="2:7">
      <c r="B82" s="40"/>
      <c r="C82" s="39"/>
      <c r="D82" s="39"/>
      <c r="E82" s="41">
        <f t="shared" si="2"/>
        <v>386844</v>
      </c>
      <c r="F82" s="31"/>
      <c r="G82" s="2"/>
    </row>
    <row r="83" spans="2:7">
      <c r="B83" s="45"/>
      <c r="C83" s="41">
        <f>SUM(C5:C72)</f>
        <v>12716844</v>
      </c>
      <c r="D83" s="41">
        <f>SUM(D5:D77)</f>
        <v>12330000</v>
      </c>
      <c r="E83" s="66">
        <f>E71+C83-D83</f>
        <v>773688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203" customFormat="1" ht="18">
      <c r="A2" s="287" t="s">
        <v>99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204" customFormat="1" ht="16.5" thickBot="1">
      <c r="A3" s="288" t="s">
        <v>173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6"/>
      <c r="V3" s="8"/>
      <c r="W3" s="8"/>
      <c r="X3" s="8"/>
      <c r="Y3" s="8"/>
      <c r="Z3" s="29"/>
    </row>
    <row r="4" spans="1:26" s="206" customFormat="1">
      <c r="A4" s="291" t="s">
        <v>100</v>
      </c>
      <c r="B4" s="293" t="s">
        <v>101</v>
      </c>
      <c r="C4" s="295" t="s">
        <v>102</v>
      </c>
      <c r="D4" s="295" t="s">
        <v>103</v>
      </c>
      <c r="E4" s="295" t="s">
        <v>104</v>
      </c>
      <c r="F4" s="295" t="s">
        <v>105</v>
      </c>
      <c r="G4" s="295" t="s">
        <v>106</v>
      </c>
      <c r="H4" s="295" t="s">
        <v>107</v>
      </c>
      <c r="I4" s="295" t="s">
        <v>133</v>
      </c>
      <c r="J4" s="295" t="s">
        <v>108</v>
      </c>
      <c r="K4" s="295" t="s">
        <v>109</v>
      </c>
      <c r="L4" s="295" t="s">
        <v>110</v>
      </c>
      <c r="M4" s="295" t="s">
        <v>111</v>
      </c>
      <c r="N4" s="295" t="s">
        <v>112</v>
      </c>
      <c r="O4" s="301" t="s">
        <v>113</v>
      </c>
      <c r="P4" s="303" t="s">
        <v>114</v>
      </c>
      <c r="Q4" s="299" t="s">
        <v>29</v>
      </c>
      <c r="R4" s="297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199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200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201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206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208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210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211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212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 t="s">
        <v>215</v>
      </c>
      <c r="B29" s="222">
        <v>300</v>
      </c>
      <c r="C29" s="215"/>
      <c r="D29" s="223"/>
      <c r="E29" s="223"/>
      <c r="F29" s="223"/>
      <c r="G29" s="223">
        <v>110</v>
      </c>
      <c r="H29" s="223"/>
      <c r="I29" s="223"/>
      <c r="J29" s="223">
        <v>20</v>
      </c>
      <c r="K29" s="223">
        <v>480</v>
      </c>
      <c r="L29" s="223"/>
      <c r="M29" s="223"/>
      <c r="N29" s="257">
        <v>60</v>
      </c>
      <c r="O29" s="223"/>
      <c r="P29" s="223"/>
      <c r="Q29" s="223"/>
      <c r="R29" s="225">
        <v>100</v>
      </c>
      <c r="S29" s="219">
        <f t="shared" si="0"/>
        <v>1070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21500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4990</v>
      </c>
      <c r="F37" s="241">
        <f t="shared" si="1"/>
        <v>915</v>
      </c>
      <c r="G37" s="241">
        <f>SUM(G6:G36)</f>
        <v>6040</v>
      </c>
      <c r="H37" s="241">
        <f t="shared" si="1"/>
        <v>2150</v>
      </c>
      <c r="I37" s="241">
        <f t="shared" si="1"/>
        <v>0</v>
      </c>
      <c r="J37" s="241">
        <f t="shared" si="1"/>
        <v>910</v>
      </c>
      <c r="K37" s="241">
        <f t="shared" si="1"/>
        <v>11420</v>
      </c>
      <c r="L37" s="241">
        <f t="shared" si="1"/>
        <v>0</v>
      </c>
      <c r="M37" s="241">
        <f t="shared" si="1"/>
        <v>933</v>
      </c>
      <c r="N37" s="260">
        <f t="shared" si="1"/>
        <v>520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1250</v>
      </c>
      <c r="S37" s="243">
        <f>SUM(S6:S36)</f>
        <v>56998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199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200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201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206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208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210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211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212</v>
      </c>
      <c r="B27" s="110">
        <v>396745</v>
      </c>
      <c r="C27" s="110">
        <v>513585</v>
      </c>
      <c r="D27" s="110">
        <v>4020</v>
      </c>
      <c r="E27" s="110">
        <f t="shared" si="0"/>
        <v>517605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 t="s">
        <v>215</v>
      </c>
      <c r="B28" s="110">
        <v>489380</v>
      </c>
      <c r="C28" s="110">
        <v>497050</v>
      </c>
      <c r="D28" s="110">
        <v>1070</v>
      </c>
      <c r="E28" s="110">
        <f t="shared" si="0"/>
        <v>498120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12969665</v>
      </c>
      <c r="C33" s="110">
        <f>SUM(C5:C32)</f>
        <v>12853617</v>
      </c>
      <c r="D33" s="110">
        <f>SUM(D5:D32)</f>
        <v>56638</v>
      </c>
      <c r="E33" s="110">
        <f>SUM(E5:E32)</f>
        <v>12910255</v>
      </c>
      <c r="F33" s="118">
        <f>B33-E33</f>
        <v>59410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28000</v>
      </c>
      <c r="D37" s="103" t="s">
        <v>215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4000</v>
      </c>
      <c r="D40" s="103" t="s">
        <v>212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16940</v>
      </c>
      <c r="D41" s="103" t="s">
        <v>208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2800</v>
      </c>
      <c r="D42" s="142" t="s">
        <v>215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202</v>
      </c>
      <c r="B44" s="267" t="s">
        <v>95</v>
      </c>
      <c r="C44" s="282">
        <v>2000</v>
      </c>
      <c r="D44" s="283" t="s">
        <v>201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201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4000</v>
      </c>
      <c r="D48" s="154" t="s">
        <v>208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60000</v>
      </c>
      <c r="D49" s="157" t="s">
        <v>212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235585</v>
      </c>
      <c r="D50" s="154" t="s">
        <v>215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86020</v>
      </c>
      <c r="D52" s="153" t="s">
        <v>215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91250</v>
      </c>
      <c r="D53" s="160" t="s">
        <v>212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200000</v>
      </c>
      <c r="D54" s="153" t="s">
        <v>208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479581</v>
      </c>
      <c r="D55" s="163" t="s">
        <v>215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190485</v>
      </c>
      <c r="D56" s="157" t="s">
        <v>215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/>
      <c r="B58" s="162"/>
      <c r="C58" s="156"/>
      <c r="D58" s="160"/>
      <c r="E58" s="115"/>
      <c r="F58" s="108"/>
      <c r="G58" s="267" t="s">
        <v>14</v>
      </c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 t="s">
        <v>126</v>
      </c>
      <c r="B59" s="107"/>
      <c r="C59" s="156">
        <v>7000</v>
      </c>
      <c r="D59" s="160" t="s">
        <v>215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 t="s">
        <v>217</v>
      </c>
      <c r="B60" s="107"/>
      <c r="C60" s="156">
        <v>4000</v>
      </c>
      <c r="D60" s="160" t="s">
        <v>215</v>
      </c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5730</v>
      </c>
      <c r="D68" s="163" t="s">
        <v>215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206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210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31000</v>
      </c>
      <c r="D77" s="160" t="s">
        <v>211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36000</v>
      </c>
      <c r="D82" s="160" t="s">
        <v>212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210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199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207</v>
      </c>
      <c r="B92" s="107"/>
      <c r="C92" s="156">
        <v>20000</v>
      </c>
      <c r="D92" s="157" t="s">
        <v>206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209</v>
      </c>
      <c r="B93" s="107"/>
      <c r="C93" s="156">
        <v>18090</v>
      </c>
      <c r="D93" s="160" t="s">
        <v>211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214</v>
      </c>
      <c r="B94" s="157"/>
      <c r="C94" s="156">
        <v>5000</v>
      </c>
      <c r="D94" s="157" t="s">
        <v>212</v>
      </c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213</v>
      </c>
      <c r="B96" s="157"/>
      <c r="C96" s="156">
        <v>1840</v>
      </c>
      <c r="D96" s="157" t="s">
        <v>212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203</v>
      </c>
      <c r="B97" s="157">
        <v>173992171</v>
      </c>
      <c r="C97" s="156">
        <v>17500</v>
      </c>
      <c r="D97" s="157" t="s">
        <v>212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28000</v>
      </c>
      <c r="D99" s="157" t="s">
        <v>211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204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205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2553922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2553922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7" sqref="G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216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4142065.9297857098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298175.8976999998</v>
      </c>
      <c r="C5" s="71"/>
      <c r="D5" s="68" t="s">
        <v>23</v>
      </c>
      <c r="E5" s="72">
        <v>386844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8798916.8977000006</v>
      </c>
      <c r="C6" s="68"/>
      <c r="D6" s="68" t="s">
        <v>28</v>
      </c>
      <c r="E6" s="254">
        <v>497550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2453922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56998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241177.8976999998</v>
      </c>
      <c r="C10" s="70"/>
      <c r="D10" s="68" t="s">
        <v>184</v>
      </c>
      <c r="E10" s="73">
        <v>1047097.9679142907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8641918.8977000006</v>
      </c>
      <c r="C13" s="70"/>
      <c r="D13" s="70" t="s">
        <v>7</v>
      </c>
      <c r="E13" s="73">
        <f>E4+E5+E6+E7+E8+E9+E10</f>
        <v>8641918.8977000006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60000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86000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36000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486921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2020-12-28T15:25:01Z</dcterms:modified>
</cp:coreProperties>
</file>