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<sst xmlns="http://schemas.openxmlformats.org/spreadsheetml/2006/main" count="444" uniqueCount="211">
  <si>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</si>
  <si>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</si>
  <si>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</si>
  <si>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</si>
  <si>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</si>
  <si>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</si>
  <si>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</si>
  <si>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</si>
  <si>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</si>
  <si>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</si>
  <si>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</si>
  <si>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</si>
  <si>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</si>
  <si>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</si>
  <si>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</si>
  <si>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</si>
  <si>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</si>
  <si>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</si>
  <si>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</si>
  <si>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</si>
  <si>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</si>
  <si>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</si>
  <si>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</si>
  <si>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</si>
  <si>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</si>
  <si>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</si>
  <si>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</si>
  <si>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</si>
  <si>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</si>
  <si>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</si>
  <si>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</si>
  <si>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</si>
  <si>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</si>
  <si>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</si>
  <si>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</si>
  <si>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</si>
  <si>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</si>
  <si>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</si>
  <si>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</si>
  <si>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</si>
  <si>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</si>
  <si>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</si>
  <si>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</si>
  <si>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</si>
  <si>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</si>
  <si>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</si>
  <si>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</si>
  <si>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</si>
  <si>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</si>
  <si>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</si>
  <si>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</si>
  <si>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</si>
  <si>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</si>
  <si>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</si>
  <si>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</si>
  <si>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</si>
  <si>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</si>
  <si>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</si>
  <si>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</si>
  <si>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</si>
  <si>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</si>
  <si>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</si>
  <si>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</si>
  <si>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</si>
  <si>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</si>
  <si>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</si>
  <si>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</si>
  <si>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</si>
  <si>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</si>
  <si>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</si>
  <si>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</si>
  <si>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</si>
  <si>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</si>
  <si>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</si>
  <si>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</si>
  <si>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</si>
  <si>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</si>
  <si>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</si>
  <si>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</si>
  <si>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</si>
  <si>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</si>
  <si>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</si>
  <si>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</si>
  <si>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</si>
  <si>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</si>
  <si>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</si>
  <si>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</si>
  <si>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</si>
  <si>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</si>
  <si>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</si>
  <si>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</si>
  <si>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</si>
  <si>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</si>
  <si>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</si>
  <si>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</si>
  <si>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</si>
  <si>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</si>
  <si>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</si>
  <si>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</si>
  <si>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</si>
  <si>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</si>
  <si>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</si>
  <si>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</si>
  <si>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</si>
  <si>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</si>
  <si>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</si>
  <si>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</si>
  <si>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</si>
  <si>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</si>
  <si>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</si>
  <si>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</si>
  <si>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</si>
  <si>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</si>
  <si>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</si>
  <si>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</si>
  <si>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</si>
  <si>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</si>
  <si>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</si>
  <si>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</si>
  <si>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</si>
  <si>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</si>
  <si>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</si>
  <si>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</si>
  <si>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</si>
  <si>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</si>
  <si>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</si>
  <si>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</si>
  <si>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</si>
  <si>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</si>
  <si>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</si>
  <si>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</si>
  <si>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</si>
  <si>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</si>
  <si>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</si>
  <si>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</si>
  <si>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</si>
  <si>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</si>
  <si>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</si>
  <si>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</si>
  <si>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</si>
  <si>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</si>
  <si>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</si>
  <si>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</si>
  <si>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</si>
  <si>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</si>
  <si>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</si>
  <si>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</si>
  <si>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</si>
  <si>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</si>
  <si>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</si>
  <si>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</si>
  <si>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</si>
  <si>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</si>
  <si>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</si>
  <si>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</si>
  <si>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</si>
  <si>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</si>
  <si>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</si>
  <si>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</si>
  <si>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</si>
  <si>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</si>
  <si>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</si>
  <si>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</si>
  <si>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</si>
  <si>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</si>
  <si>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</si>
  <si>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</si>
  <si>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</si>
  <si>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</si>
  <si>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</si>
  <si>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</si>
  <si>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</si>
  <si>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</si>
  <si>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</si>
  <si>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</si>
  <si>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</si>
  <si>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</si>
  <si>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</si>
  <si>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</si>
  <si>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</si>
  <si>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</si>
  <si>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</si>
  <si>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</si>
  <si>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</si>
  <si>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</si>
  <si>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</si>
  <si>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</si>
  <si>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</si>
  <si>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</si>
  <si>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</si>
  <si>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</si>
  <si>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</si>
  <si>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</si>
  <si>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</si>
  <si>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</si>
  <si>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</si>
  <si>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</si>
  <si>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</si>
  <si>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</si>
  <si>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</si>
  <si>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</si>
  <si>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C=N.K Tel</t>
  </si>
  <si>
    <t>06.10.2020</t>
  </si>
  <si>
    <t>Masud</t>
  </si>
  <si>
    <t>07.10.2020</t>
  </si>
  <si>
    <t>Saiful Care</t>
  </si>
  <si>
    <t>Mohsin Bhai</t>
  </si>
  <si>
    <t>Date: 08.10.2020</t>
  </si>
  <si>
    <t>08.10.2020</t>
  </si>
  <si>
    <t>Biswas Mobile</t>
  </si>
  <si>
    <t>Noyon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</si>
</sst>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193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192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195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198</v>
      </c>
      <c r="C9" s="39">
        <v>930000</v>
      </c>
      <c r="D9" s="294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199</v>
      </c>
      <c r="C10" s="42">
        <v>280000</v>
      </c>
      <c r="D10" s="295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202</v>
      </c>
      <c r="C11" s="39">
        <v>560000</v>
      </c>
      <c r="D11" s="294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204</v>
      </c>
      <c r="C12" s="39">
        <v>610000</v>
      </c>
      <c r="D12" s="294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208</v>
      </c>
      <c r="C13" s="39">
        <v>520000</v>
      </c>
      <c r="D13" s="39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3181844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3181844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3181844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3181844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3181844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3181844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3181844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3181844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3181844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3181844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3181844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3181844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3181844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3181844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3181844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3181844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3181844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3181844</v>
      </c>
      <c r="F31" s="292" t="s">
        <v>178</v>
      </c>
      <c r="G31" s="2"/>
      <c r="H31" s="35"/>
    </row>
    <row r="32" spans="1:8">
      <c r="A32" s="35"/>
      <c r="B32" s="40"/>
      <c r="C32" s="39"/>
      <c r="D32" s="39"/>
      <c r="E32" s="41">
        <f t="shared" si="0"/>
        <v>3181844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3181844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3181844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3181844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3181844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3181844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3181844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3181844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3181844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3181844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3181844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3181844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3181844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3181844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3181844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3181844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3181844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3181844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3181844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3181844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3181844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3181844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3181844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3181844</v>
      </c>
      <c r="F55" s="31"/>
      <c r="G55" s="2"/>
    </row>
    <row r="56" spans="2:8">
      <c r="B56" s="40"/>
      <c r="C56" s="39"/>
      <c r="D56" s="39"/>
      <c r="E56" s="41">
        <f t="shared" si="1"/>
        <v>3181844</v>
      </c>
      <c r="F56" s="31"/>
      <c r="G56" s="2"/>
    </row>
    <row r="57" spans="2:8">
      <c r="B57" s="40"/>
      <c r="C57" s="39"/>
      <c r="D57" s="39"/>
      <c r="E57" s="41">
        <f t="shared" si="1"/>
        <v>3181844</v>
      </c>
      <c r="F57" s="31"/>
      <c r="G57" s="2"/>
    </row>
    <row r="58" spans="2:8">
      <c r="B58" s="40"/>
      <c r="C58" s="39"/>
      <c r="D58" s="39"/>
      <c r="E58" s="41">
        <f t="shared" si="1"/>
        <v>3181844</v>
      </c>
      <c r="F58" s="31"/>
      <c r="G58" s="2"/>
    </row>
    <row r="59" spans="2:8">
      <c r="B59" s="40"/>
      <c r="C59" s="39"/>
      <c r="D59" s="39"/>
      <c r="E59" s="41">
        <f t="shared" si="1"/>
        <v>3181844</v>
      </c>
      <c r="F59" s="31"/>
      <c r="G59" s="2"/>
    </row>
    <row r="60" spans="2:8">
      <c r="B60" s="40"/>
      <c r="C60" s="39"/>
      <c r="D60" s="39"/>
      <c r="E60" s="41">
        <f t="shared" si="1"/>
        <v>3181844</v>
      </c>
      <c r="F60" s="31"/>
      <c r="G60" s="2"/>
    </row>
    <row r="61" spans="2:8">
      <c r="B61" s="40"/>
      <c r="C61" s="39"/>
      <c r="D61" s="39"/>
      <c r="E61" s="41">
        <f t="shared" si="1"/>
        <v>3181844</v>
      </c>
      <c r="F61" s="31"/>
      <c r="G61" s="2"/>
    </row>
    <row r="62" spans="2:8">
      <c r="B62" s="40"/>
      <c r="C62" s="39"/>
      <c r="D62" s="39"/>
      <c r="E62" s="41">
        <f t="shared" si="1"/>
        <v>3181844</v>
      </c>
      <c r="F62" s="31"/>
      <c r="G62" s="2"/>
    </row>
    <row r="63" spans="2:8">
      <c r="B63" s="40"/>
      <c r="C63" s="39"/>
      <c r="D63" s="39"/>
      <c r="E63" s="41">
        <f t="shared" si="1"/>
        <v>3181844</v>
      </c>
      <c r="F63" s="31"/>
      <c r="G63" s="2"/>
    </row>
    <row r="64" spans="2:8">
      <c r="B64" s="40"/>
      <c r="C64" s="39"/>
      <c r="D64" s="39"/>
      <c r="E64" s="41">
        <f t="shared" si="1"/>
        <v>3181844</v>
      </c>
      <c r="F64" s="31"/>
      <c r="G64" s="2"/>
    </row>
    <row r="65" spans="2:7">
      <c r="B65" s="40"/>
      <c r="C65" s="39"/>
      <c r="D65" s="39"/>
      <c r="E65" s="41">
        <f t="shared" si="1"/>
        <v>3181844</v>
      </c>
      <c r="F65" s="31"/>
      <c r="G65" s="2"/>
    </row>
    <row r="66" spans="2:7">
      <c r="B66" s="40"/>
      <c r="C66" s="39"/>
      <c r="D66" s="39"/>
      <c r="E66" s="41">
        <f t="shared" si="1"/>
        <v>3181844</v>
      </c>
      <c r="F66" s="31"/>
      <c r="G66" s="2"/>
    </row>
    <row r="67" spans="2:7">
      <c r="B67" s="40"/>
      <c r="C67" s="39"/>
      <c r="D67" s="39"/>
      <c r="E67" s="41">
        <f t="shared" si="1"/>
        <v>3181844</v>
      </c>
      <c r="F67" s="31"/>
      <c r="G67" s="2"/>
    </row>
    <row r="68" spans="2:7">
      <c r="B68" s="40"/>
      <c r="C68" s="39"/>
      <c r="D68" s="39"/>
      <c r="E68" s="41">
        <f t="shared" si="1"/>
        <v>3181844</v>
      </c>
      <c r="F68" s="31"/>
      <c r="G68" s="2"/>
    </row>
    <row r="69" spans="2:7">
      <c r="B69" s="40"/>
      <c r="C69" s="39"/>
      <c r="D69" s="39"/>
      <c r="E69" s="41">
        <f t="shared" si="1"/>
        <v>3181844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3181844</v>
      </c>
      <c r="F70" s="31"/>
      <c r="G70" s="2"/>
    </row>
    <row r="71" spans="2:7">
      <c r="B71" s="40"/>
      <c r="C71" s="39"/>
      <c r="D71" s="39"/>
      <c r="E71" s="41">
        <f t="shared" si="2"/>
        <v>3181844</v>
      </c>
      <c r="F71" s="31"/>
      <c r="G71" s="2"/>
    </row>
    <row r="72" spans="2:7">
      <c r="B72" s="40"/>
      <c r="C72" s="39"/>
      <c r="D72" s="39"/>
      <c r="E72" s="41">
        <f t="shared" si="2"/>
        <v>3181844</v>
      </c>
      <c r="F72" s="31"/>
      <c r="G72" s="2"/>
    </row>
    <row r="73" spans="2:7">
      <c r="B73" s="40"/>
      <c r="C73" s="39"/>
      <c r="D73" s="39"/>
      <c r="E73" s="41">
        <f t="shared" si="2"/>
        <v>3181844</v>
      </c>
      <c r="F73" s="31"/>
      <c r="G73" s="2"/>
    </row>
    <row r="74" spans="2:7">
      <c r="B74" s="40"/>
      <c r="C74" s="39"/>
      <c r="D74" s="39"/>
      <c r="E74" s="41">
        <f t="shared" si="2"/>
        <v>3181844</v>
      </c>
      <c r="F74" s="31"/>
      <c r="G74" s="2"/>
    </row>
    <row r="75" spans="2:7">
      <c r="B75" s="40"/>
      <c r="C75" s="39"/>
      <c r="D75" s="39"/>
      <c r="E75" s="41">
        <f t="shared" si="2"/>
        <v>3181844</v>
      </c>
      <c r="F75" s="33"/>
      <c r="G75" s="2"/>
    </row>
    <row r="76" spans="2:7">
      <c r="B76" s="40"/>
      <c r="C76" s="39"/>
      <c r="D76" s="39"/>
      <c r="E76" s="41">
        <f t="shared" si="2"/>
        <v>3181844</v>
      </c>
      <c r="F76" s="31"/>
      <c r="G76" s="2"/>
    </row>
    <row r="77" spans="2:7">
      <c r="B77" s="40"/>
      <c r="C77" s="39"/>
      <c r="D77" s="39"/>
      <c r="E77" s="41">
        <f t="shared" si="2"/>
        <v>3181844</v>
      </c>
      <c r="F77" s="31"/>
      <c r="G77" s="2"/>
    </row>
    <row r="78" spans="2:7">
      <c r="B78" s="40"/>
      <c r="C78" s="39"/>
      <c r="D78" s="39"/>
      <c r="E78" s="41">
        <f t="shared" si="2"/>
        <v>3181844</v>
      </c>
      <c r="F78" s="31"/>
      <c r="G78" s="2"/>
    </row>
    <row r="79" spans="2:7">
      <c r="B79" s="40"/>
      <c r="C79" s="39"/>
      <c r="D79" s="39"/>
      <c r="E79" s="41">
        <f t="shared" si="2"/>
        <v>3181844</v>
      </c>
      <c r="F79" s="31"/>
      <c r="G79" s="2"/>
    </row>
    <row r="80" spans="2:7">
      <c r="B80" s="40"/>
      <c r="C80" s="39"/>
      <c r="D80" s="39"/>
      <c r="E80" s="41">
        <f t="shared" si="2"/>
        <v>3181844</v>
      </c>
      <c r="F80" s="31"/>
      <c r="G80" s="2"/>
    </row>
    <row r="81" spans="2:7">
      <c r="B81" s="40"/>
      <c r="C81" s="39"/>
      <c r="D81" s="39"/>
      <c r="E81" s="41">
        <f t="shared" si="2"/>
        <v>3181844</v>
      </c>
      <c r="F81" s="31"/>
      <c r="G81" s="2"/>
    </row>
    <row r="82" spans="2:7">
      <c r="B82" s="40"/>
      <c r="C82" s="39"/>
      <c r="D82" s="39"/>
      <c r="E82" s="41">
        <f t="shared" si="2"/>
        <v>3181844</v>
      </c>
      <c r="F82" s="31"/>
      <c r="G82" s="2"/>
    </row>
    <row r="83" spans="2:7">
      <c r="B83" s="45"/>
      <c r="C83" s="41">
        <f>SUM(C5:C72)</f>
        <v>6181844</v>
      </c>
      <c r="D83" s="41">
        <f>SUM(D5:D77)</f>
        <v>3000000</v>
      </c>
      <c r="E83" s="66">
        <f>E71+C83-D83</f>
        <v>6363688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E23"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207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1163040.6300000001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89588.290000000008</v>
      </c>
      <c r="C5" s="71"/>
      <c r="D5" s="68" t="s">
        <v>23</v>
      </c>
      <c r="E5" s="72">
        <v>3181844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8590329.2899999991</v>
      </c>
      <c r="C6" s="68"/>
      <c r="D6" s="68" t="s">
        <v>28</v>
      </c>
      <c r="E6" s="293">
        <v>712460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2216017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12610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196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76978.290000000008</v>
      </c>
      <c r="C10" s="70"/>
      <c r="D10" s="68" t="s">
        <v>29</v>
      </c>
      <c r="E10" s="73">
        <v>1210828.6599999992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8577719.2899999991</v>
      </c>
      <c r="C13" s="70"/>
      <c r="D13" s="70" t="s">
        <v>7</v>
      </c>
      <c r="E13" s="73">
        <f>E4+E5+E6+E7+E8+E9+E10</f>
        <v>8577719.2899999991</v>
      </c>
      <c r="F13" s="5"/>
      <c r="G13" s="29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191</v>
      </c>
      <c r="B16" s="95">
        <v>41435</v>
      </c>
      <c r="C16" s="68"/>
      <c r="D16" s="76" t="s">
        <v>25</v>
      </c>
      <c r="E16" s="98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201</v>
      </c>
      <c r="B21" s="53">
        <v>31300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330940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43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44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45</v>
      </c>
      <c r="C4" s="107" t="s">
        <v>46</v>
      </c>
      <c r="D4" s="107" t="s">
        <v>47</v>
      </c>
      <c r="E4" s="107" t="s">
        <v>48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192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49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195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49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198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49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200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49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202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49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204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49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208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49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/>
      <c r="B12" s="115"/>
      <c r="C12" s="115"/>
      <c r="D12" s="115"/>
      <c r="E12" s="115">
        <f t="shared" si="0"/>
        <v>0</v>
      </c>
      <c r="F12" s="123"/>
      <c r="G12" s="127"/>
      <c r="H12" s="113" t="s">
        <v>49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49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49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49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49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49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49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49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49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49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49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49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49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49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49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49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49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49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49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49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50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3645885</v>
      </c>
      <c r="C33" s="115">
        <f>SUM(C5:C32)</f>
        <v>3724105</v>
      </c>
      <c r="D33" s="115">
        <f>SUM(D5:D32)</f>
        <v>12610</v>
      </c>
      <c r="E33" s="115">
        <f>SUM(E5:E32)</f>
        <v>3736715</v>
      </c>
      <c r="F33" s="123">
        <f>B33-E33</f>
        <v>-90830</v>
      </c>
      <c r="G33" s="137"/>
      <c r="H33" s="145" t="s">
        <v>51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52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53</v>
      </c>
      <c r="B36" s="148" t="s">
        <v>54</v>
      </c>
      <c r="C36" s="148" t="s">
        <v>55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56</v>
      </c>
      <c r="B37" s="154" t="s">
        <v>57</v>
      </c>
      <c r="C37" s="115">
        <v>4930</v>
      </c>
      <c r="D37" s="108" t="s">
        <v>192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58</v>
      </c>
      <c r="B38" s="108" t="s">
        <v>57</v>
      </c>
      <c r="C38" s="115">
        <v>2000</v>
      </c>
      <c r="D38" s="108" t="s">
        <v>192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59</v>
      </c>
      <c r="B39" s="144" t="s">
        <v>57</v>
      </c>
      <c r="C39" s="115">
        <v>4000</v>
      </c>
      <c r="D39" s="155" t="s">
        <v>198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60</v>
      </c>
      <c r="B40" s="108" t="s">
        <v>57</v>
      </c>
      <c r="C40" s="115">
        <v>4300</v>
      </c>
      <c r="D40" s="155" t="s">
        <v>208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62</v>
      </c>
      <c r="B41" s="108" t="s">
        <v>63</v>
      </c>
      <c r="C41" s="115">
        <v>7550</v>
      </c>
      <c r="D41" s="108" t="s">
        <v>208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64</v>
      </c>
      <c r="B42" s="108" t="s">
        <v>65</v>
      </c>
      <c r="C42" s="115">
        <v>1190</v>
      </c>
      <c r="D42" s="108" t="s">
        <v>66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161</v>
      </c>
      <c r="B43" s="108" t="s">
        <v>169</v>
      </c>
      <c r="C43" s="115">
        <v>9300</v>
      </c>
      <c r="D43" s="108" t="s">
        <v>192</v>
      </c>
      <c r="E43" s="121"/>
      <c r="F43" s="319" t="s">
        <v>67</v>
      </c>
      <c r="G43" s="320"/>
      <c r="H43" s="320"/>
      <c r="I43" s="320"/>
      <c r="J43" s="321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 t="s">
        <v>203</v>
      </c>
      <c r="B44" s="170" t="s">
        <v>189</v>
      </c>
      <c r="C44" s="171">
        <v>100</v>
      </c>
      <c r="D44" s="172" t="s">
        <v>208</v>
      </c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68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69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208875</v>
      </c>
      <c r="D48" s="182" t="s">
        <v>198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71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72</v>
      </c>
      <c r="B51" s="112"/>
      <c r="C51" s="184">
        <v>61790</v>
      </c>
      <c r="D51" s="188" t="s">
        <v>208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73</v>
      </c>
      <c r="B52" s="185"/>
      <c r="C52" s="190">
        <v>187000</v>
      </c>
      <c r="D52" s="180" t="s">
        <v>204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74</v>
      </c>
      <c r="B53" s="112"/>
      <c r="C53" s="184">
        <v>305940</v>
      </c>
      <c r="D53" s="191" t="s">
        <v>208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75</v>
      </c>
      <c r="B54" s="112"/>
      <c r="C54" s="184">
        <v>190705</v>
      </c>
      <c r="D54" s="180" t="s">
        <v>204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190</v>
      </c>
      <c r="B55" s="185"/>
      <c r="C55" s="184">
        <v>24000</v>
      </c>
      <c r="D55" s="191" t="s">
        <v>208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/>
      <c r="B56" s="112"/>
      <c r="C56" s="184"/>
      <c r="D56" s="188"/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205</v>
      </c>
      <c r="B57" s="112"/>
      <c r="C57" s="184">
        <v>9800</v>
      </c>
      <c r="D57" s="188" t="s">
        <v>204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209</v>
      </c>
      <c r="B58" s="112"/>
      <c r="C58" s="184">
        <v>10000</v>
      </c>
      <c r="D58" s="188" t="s">
        <v>208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2" t="s">
        <v>34</v>
      </c>
      <c r="B59" s="323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77</v>
      </c>
      <c r="B60" s="112"/>
      <c r="C60" s="184">
        <v>2000</v>
      </c>
      <c r="D60" s="191" t="s">
        <v>76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78</v>
      </c>
      <c r="B61" s="112"/>
      <c r="C61" s="184">
        <v>9500</v>
      </c>
      <c r="D61" s="191" t="s">
        <v>79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85</v>
      </c>
      <c r="B62" s="112"/>
      <c r="C62" s="184">
        <v>51388</v>
      </c>
      <c r="D62" s="191" t="s">
        <v>168</v>
      </c>
      <c r="E62" s="129"/>
      <c r="F62" s="307" t="s">
        <v>81</v>
      </c>
      <c r="G62" s="307"/>
      <c r="H62" s="192"/>
      <c r="I62" s="192"/>
      <c r="J62" s="193" t="s">
        <v>82</v>
      </c>
      <c r="K62" s="194" t="s">
        <v>83</v>
      </c>
      <c r="L62" s="195" t="s">
        <v>84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88</v>
      </c>
      <c r="B63" s="112"/>
      <c r="C63" s="184">
        <v>36458</v>
      </c>
      <c r="D63" s="191" t="s">
        <v>86</v>
      </c>
      <c r="E63" s="120"/>
      <c r="F63" s="196"/>
      <c r="G63" s="197" t="s">
        <v>27</v>
      </c>
      <c r="H63" s="197"/>
      <c r="I63" s="113">
        <v>15000</v>
      </c>
      <c r="J63" s="112" t="s">
        <v>68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91</v>
      </c>
      <c r="B64" s="112"/>
      <c r="C64" s="184">
        <v>43710</v>
      </c>
      <c r="D64" s="191" t="s">
        <v>176</v>
      </c>
      <c r="E64" s="120"/>
      <c r="F64" s="200"/>
      <c r="G64" s="197" t="s">
        <v>18</v>
      </c>
      <c r="H64" s="197"/>
      <c r="I64" s="113">
        <v>93000</v>
      </c>
      <c r="J64" s="186" t="s">
        <v>69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92</v>
      </c>
      <c r="B65" s="185"/>
      <c r="C65" s="184">
        <v>26372</v>
      </c>
      <c r="D65" s="191" t="s">
        <v>168</v>
      </c>
      <c r="E65" s="120"/>
      <c r="F65" s="196"/>
      <c r="G65" s="201" t="s">
        <v>25</v>
      </c>
      <c r="H65" s="201"/>
      <c r="I65" s="202">
        <v>238485</v>
      </c>
      <c r="J65" s="202" t="s">
        <v>185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93</v>
      </c>
      <c r="B66" s="112"/>
      <c r="C66" s="184">
        <v>4260</v>
      </c>
      <c r="D66" s="185" t="s">
        <v>94</v>
      </c>
      <c r="E66" s="120"/>
      <c r="F66" s="203"/>
      <c r="G66" s="197" t="s">
        <v>20</v>
      </c>
      <c r="H66" s="197"/>
      <c r="I66" s="113">
        <v>267297</v>
      </c>
      <c r="J66" s="113" t="s">
        <v>70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97</v>
      </c>
      <c r="B67" s="185"/>
      <c r="C67" s="184">
        <v>28255</v>
      </c>
      <c r="D67" s="191" t="s">
        <v>204</v>
      </c>
      <c r="E67" s="120"/>
      <c r="F67" s="196"/>
      <c r="G67" s="197" t="s">
        <v>24</v>
      </c>
      <c r="H67" s="197"/>
      <c r="I67" s="113">
        <v>62000</v>
      </c>
      <c r="J67" s="186" t="s">
        <v>71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98</v>
      </c>
      <c r="B68" s="112"/>
      <c r="C68" s="184">
        <v>32111</v>
      </c>
      <c r="D68" s="191" t="s">
        <v>86</v>
      </c>
      <c r="E68" s="120"/>
      <c r="F68" s="196"/>
      <c r="G68" s="197" t="s">
        <v>72</v>
      </c>
      <c r="H68" s="197"/>
      <c r="I68" s="113">
        <v>58450</v>
      </c>
      <c r="J68" s="186" t="s">
        <v>181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102</v>
      </c>
      <c r="B69" s="112"/>
      <c r="C69" s="184">
        <v>24006</v>
      </c>
      <c r="D69" s="191" t="s">
        <v>168</v>
      </c>
      <c r="E69" s="105"/>
      <c r="F69" s="196"/>
      <c r="G69" s="201" t="s">
        <v>73</v>
      </c>
      <c r="H69" s="201"/>
      <c r="I69" s="202">
        <v>187000</v>
      </c>
      <c r="J69" s="204" t="s">
        <v>177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104</v>
      </c>
      <c r="B70" s="112"/>
      <c r="C70" s="184">
        <v>13000</v>
      </c>
      <c r="D70" s="191" t="s">
        <v>76</v>
      </c>
      <c r="E70" s="120"/>
      <c r="F70" s="203"/>
      <c r="G70" s="201" t="s">
        <v>74</v>
      </c>
      <c r="H70" s="201"/>
      <c r="I70" s="202">
        <v>381715</v>
      </c>
      <c r="J70" s="204" t="s">
        <v>185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107</v>
      </c>
      <c r="B71" s="112"/>
      <c r="C71" s="184">
        <v>3500</v>
      </c>
      <c r="D71" s="191" t="s">
        <v>108</v>
      </c>
      <c r="E71" s="121"/>
      <c r="F71" s="203"/>
      <c r="G71" s="197" t="s">
        <v>75</v>
      </c>
      <c r="H71" s="197"/>
      <c r="I71" s="113">
        <v>190615</v>
      </c>
      <c r="J71" s="112" t="s">
        <v>185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109</v>
      </c>
      <c r="B72" s="112"/>
      <c r="C72" s="184">
        <v>14560</v>
      </c>
      <c r="D72" s="185" t="s">
        <v>79</v>
      </c>
      <c r="E72" s="121"/>
      <c r="F72" s="203"/>
      <c r="G72" s="197" t="s">
        <v>182</v>
      </c>
      <c r="H72" s="197"/>
      <c r="I72" s="113">
        <v>14000</v>
      </c>
      <c r="J72" s="186" t="s">
        <v>181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112</v>
      </c>
      <c r="B73" s="112"/>
      <c r="C73" s="184">
        <v>29000</v>
      </c>
      <c r="D73" s="188" t="s">
        <v>103</v>
      </c>
      <c r="E73" s="121"/>
      <c r="F73" s="203"/>
      <c r="G73" s="197" t="s">
        <v>184</v>
      </c>
      <c r="H73" s="197"/>
      <c r="I73" s="113">
        <v>4600</v>
      </c>
      <c r="J73" s="186" t="s">
        <v>181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113</v>
      </c>
      <c r="B74" s="112"/>
      <c r="C74" s="184">
        <v>19000</v>
      </c>
      <c r="D74" s="188" t="s">
        <v>171</v>
      </c>
      <c r="E74" s="121"/>
      <c r="F74" s="203"/>
      <c r="G74" s="197" t="s">
        <v>186</v>
      </c>
      <c r="H74" s="197"/>
      <c r="I74" s="113">
        <v>15000</v>
      </c>
      <c r="J74" s="186" t="s">
        <v>185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115</v>
      </c>
      <c r="B75" s="112"/>
      <c r="C75" s="184">
        <v>6000</v>
      </c>
      <c r="D75" s="188" t="s">
        <v>167</v>
      </c>
      <c r="E75" s="120"/>
      <c r="F75" s="203"/>
      <c r="G75" s="197" t="s">
        <v>187</v>
      </c>
      <c r="H75" s="197"/>
      <c r="I75" s="113">
        <v>9600</v>
      </c>
      <c r="J75" s="113" t="s">
        <v>185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118</v>
      </c>
      <c r="B77" s="112"/>
      <c r="C77" s="184">
        <v>13000</v>
      </c>
      <c r="D77" s="188" t="s">
        <v>103</v>
      </c>
      <c r="E77" s="120"/>
      <c r="F77" s="196"/>
      <c r="G77" s="197" t="s">
        <v>77</v>
      </c>
      <c r="H77" s="197"/>
      <c r="I77" s="113">
        <v>2000</v>
      </c>
      <c r="J77" s="113" t="s">
        <v>76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119</v>
      </c>
      <c r="B78" s="112"/>
      <c r="C78" s="184">
        <v>5000</v>
      </c>
      <c r="D78" s="188" t="s">
        <v>61</v>
      </c>
      <c r="E78" s="120"/>
      <c r="F78" s="203"/>
      <c r="G78" s="205" t="s">
        <v>78</v>
      </c>
      <c r="H78" s="205"/>
      <c r="I78" s="113">
        <v>9500</v>
      </c>
      <c r="J78" s="112" t="s">
        <v>79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165</v>
      </c>
      <c r="B79" s="185"/>
      <c r="C79" s="184">
        <v>15705</v>
      </c>
      <c r="D79" s="185" t="s">
        <v>202</v>
      </c>
      <c r="E79" s="120"/>
      <c r="F79" s="203"/>
      <c r="G79" s="197" t="s">
        <v>85</v>
      </c>
      <c r="H79" s="197"/>
      <c r="I79" s="113">
        <v>51388</v>
      </c>
      <c r="J79" s="112" t="s">
        <v>168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120</v>
      </c>
      <c r="E80" s="120"/>
      <c r="F80" s="203"/>
      <c r="G80" s="197" t="s">
        <v>88</v>
      </c>
      <c r="H80" s="197"/>
      <c r="I80" s="113">
        <v>36458</v>
      </c>
      <c r="J80" s="186" t="s">
        <v>86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121</v>
      </c>
      <c r="B81" s="191"/>
      <c r="C81" s="184">
        <v>36000</v>
      </c>
      <c r="D81" s="188" t="s">
        <v>122</v>
      </c>
      <c r="E81" s="120"/>
      <c r="F81" s="206"/>
      <c r="G81" s="197" t="s">
        <v>91</v>
      </c>
      <c r="H81" s="197"/>
      <c r="I81" s="113">
        <v>48710</v>
      </c>
      <c r="J81" s="186" t="s">
        <v>176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173</v>
      </c>
      <c r="B82" s="112"/>
      <c r="C82" s="184">
        <v>31300</v>
      </c>
      <c r="D82" s="188" t="s">
        <v>199</v>
      </c>
      <c r="E82" s="121"/>
      <c r="F82" s="207"/>
      <c r="G82" s="197" t="s">
        <v>92</v>
      </c>
      <c r="H82" s="197"/>
      <c r="I82" s="113">
        <v>26372</v>
      </c>
      <c r="J82" s="186" t="s">
        <v>168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125</v>
      </c>
      <c r="B83" s="112"/>
      <c r="C83" s="184">
        <v>7000</v>
      </c>
      <c r="D83" s="188" t="s">
        <v>204</v>
      </c>
      <c r="E83" s="121"/>
      <c r="F83" s="207"/>
      <c r="G83" s="197" t="s">
        <v>93</v>
      </c>
      <c r="H83" s="197"/>
      <c r="I83" s="113">
        <v>4260</v>
      </c>
      <c r="J83" s="113" t="s">
        <v>94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156</v>
      </c>
      <c r="B84" s="112"/>
      <c r="C84" s="184">
        <v>41435</v>
      </c>
      <c r="D84" s="188" t="s">
        <v>192</v>
      </c>
      <c r="E84" s="121"/>
      <c r="F84" s="206"/>
      <c r="G84" s="197" t="s">
        <v>97</v>
      </c>
      <c r="H84" s="197"/>
      <c r="I84" s="113">
        <v>20105</v>
      </c>
      <c r="J84" s="186" t="s">
        <v>175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126</v>
      </c>
      <c r="B85" s="112"/>
      <c r="C85" s="184">
        <v>2000</v>
      </c>
      <c r="D85" s="188" t="s">
        <v>180</v>
      </c>
      <c r="E85" s="121"/>
      <c r="F85" s="206"/>
      <c r="G85" s="201" t="s">
        <v>98</v>
      </c>
      <c r="H85" s="201"/>
      <c r="I85" s="202">
        <v>32111</v>
      </c>
      <c r="J85" s="204" t="s">
        <v>86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210</v>
      </c>
      <c r="B86" s="112"/>
      <c r="C86" s="184">
        <v>4580</v>
      </c>
      <c r="D86" s="188" t="s">
        <v>208</v>
      </c>
      <c r="E86" s="121"/>
      <c r="F86" s="203"/>
      <c r="G86" s="197" t="s">
        <v>102</v>
      </c>
      <c r="H86" s="197"/>
      <c r="I86" s="113">
        <v>24006</v>
      </c>
      <c r="J86" s="186" t="s">
        <v>168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104</v>
      </c>
      <c r="H87" s="197"/>
      <c r="I87" s="113">
        <v>13000</v>
      </c>
      <c r="J87" s="113" t="s">
        <v>76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107</v>
      </c>
      <c r="H88" s="197"/>
      <c r="I88" s="113">
        <v>3500</v>
      </c>
      <c r="J88" s="186" t="s">
        <v>108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109</v>
      </c>
      <c r="H89" s="201"/>
      <c r="I89" s="202">
        <v>14560</v>
      </c>
      <c r="J89" s="204" t="s">
        <v>79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190</v>
      </c>
      <c r="B90" s="112"/>
      <c r="C90" s="184">
        <v>5000</v>
      </c>
      <c r="D90" s="188" t="s">
        <v>204</v>
      </c>
      <c r="E90" s="120"/>
      <c r="F90" s="203"/>
      <c r="G90" s="197" t="s">
        <v>112</v>
      </c>
      <c r="H90" s="197"/>
      <c r="I90" s="113">
        <v>29000</v>
      </c>
      <c r="J90" s="186" t="s">
        <v>103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203</v>
      </c>
      <c r="B91" s="112"/>
      <c r="C91" s="184">
        <v>100</v>
      </c>
      <c r="D91" s="188" t="s">
        <v>202</v>
      </c>
      <c r="E91" s="120"/>
      <c r="F91" s="203"/>
      <c r="G91" s="197" t="s">
        <v>113</v>
      </c>
      <c r="H91" s="197"/>
      <c r="I91" s="113">
        <v>19000</v>
      </c>
      <c r="J91" s="113" t="s">
        <v>171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115</v>
      </c>
      <c r="H92" s="197"/>
      <c r="I92" s="113">
        <v>6000</v>
      </c>
      <c r="J92" s="186" t="s">
        <v>167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132</v>
      </c>
      <c r="B93" s="185" t="s">
        <v>130</v>
      </c>
      <c r="C93" s="184">
        <v>2000</v>
      </c>
      <c r="D93" s="185" t="s">
        <v>114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129</v>
      </c>
      <c r="B94" s="191" t="s">
        <v>130</v>
      </c>
      <c r="C94" s="184">
        <v>2000</v>
      </c>
      <c r="D94" s="185" t="s">
        <v>71</v>
      </c>
      <c r="F94" s="196"/>
      <c r="G94" s="201" t="s">
        <v>118</v>
      </c>
      <c r="H94" s="201"/>
      <c r="I94" s="202">
        <v>13000</v>
      </c>
      <c r="J94" s="204" t="s">
        <v>103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 t="s">
        <v>206</v>
      </c>
      <c r="B95" s="209"/>
      <c r="C95" s="184">
        <v>20000</v>
      </c>
      <c r="D95" s="185" t="s">
        <v>204</v>
      </c>
      <c r="F95" s="203"/>
      <c r="G95" s="197" t="s">
        <v>119</v>
      </c>
      <c r="H95" s="197"/>
      <c r="I95" s="113">
        <v>5000</v>
      </c>
      <c r="J95" s="186" t="s">
        <v>61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116</v>
      </c>
      <c r="B96" s="112" t="s">
        <v>80</v>
      </c>
      <c r="C96" s="184">
        <v>1210</v>
      </c>
      <c r="D96" s="185" t="s">
        <v>117</v>
      </c>
      <c r="F96" s="207"/>
      <c r="G96" s="201" t="s">
        <v>165</v>
      </c>
      <c r="H96" s="201"/>
      <c r="I96" s="202">
        <v>26715</v>
      </c>
      <c r="J96" s="204" t="s">
        <v>179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120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163</v>
      </c>
      <c r="B98" s="211" t="s">
        <v>164</v>
      </c>
      <c r="C98" s="184">
        <v>1840</v>
      </c>
      <c r="D98" s="185" t="s">
        <v>162</v>
      </c>
      <c r="F98" s="207"/>
      <c r="G98" s="201" t="s">
        <v>121</v>
      </c>
      <c r="H98" s="201"/>
      <c r="I98" s="202">
        <v>36000</v>
      </c>
      <c r="J98" s="204" t="s">
        <v>122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157</v>
      </c>
      <c r="B99" s="288">
        <v>44075</v>
      </c>
      <c r="C99" s="184">
        <v>2100</v>
      </c>
      <c r="D99" s="185" t="s">
        <v>158</v>
      </c>
      <c r="F99" s="207"/>
      <c r="G99" s="201" t="s">
        <v>173</v>
      </c>
      <c r="H99" s="201"/>
      <c r="I99" s="202">
        <v>11000</v>
      </c>
      <c r="J99" s="204" t="s">
        <v>172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99</v>
      </c>
      <c r="B100" s="211" t="s">
        <v>100</v>
      </c>
      <c r="C100" s="184">
        <v>9300</v>
      </c>
      <c r="D100" s="185" t="s">
        <v>61</v>
      </c>
      <c r="F100" s="207"/>
      <c r="G100" s="201" t="s">
        <v>125</v>
      </c>
      <c r="H100" s="201"/>
      <c r="I100" s="202">
        <v>8000</v>
      </c>
      <c r="J100" s="204" t="s">
        <v>61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156</v>
      </c>
      <c r="H101" s="201"/>
      <c r="I101" s="202">
        <v>51435</v>
      </c>
      <c r="J101" s="204" t="s">
        <v>185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101</v>
      </c>
      <c r="B102" s="211"/>
      <c r="C102" s="184">
        <v>4070</v>
      </c>
      <c r="D102" s="185" t="s">
        <v>166</v>
      </c>
      <c r="F102" s="207"/>
      <c r="G102" s="201" t="s">
        <v>126</v>
      </c>
      <c r="H102" s="201"/>
      <c r="I102" s="202">
        <v>2000</v>
      </c>
      <c r="J102" s="204" t="s">
        <v>180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159</v>
      </c>
      <c r="B103" s="211"/>
      <c r="C103" s="184">
        <v>8000</v>
      </c>
      <c r="D103" s="185" t="s">
        <v>79</v>
      </c>
      <c r="F103" s="207"/>
      <c r="G103" s="201" t="s">
        <v>170</v>
      </c>
      <c r="H103" s="201"/>
      <c r="I103" s="202">
        <v>5000</v>
      </c>
      <c r="J103" s="204" t="s">
        <v>185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95</v>
      </c>
      <c r="B104" s="211"/>
      <c r="C104" s="184">
        <v>460</v>
      </c>
      <c r="D104" s="185" t="s">
        <v>96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110</v>
      </c>
      <c r="B105" s="211" t="s">
        <v>111</v>
      </c>
      <c r="C105" s="184">
        <v>5440</v>
      </c>
      <c r="D105" s="185" t="s">
        <v>79</v>
      </c>
      <c r="F105" s="207"/>
      <c r="G105" s="201" t="s">
        <v>183</v>
      </c>
      <c r="H105" s="201"/>
      <c r="I105" s="202">
        <v>3445</v>
      </c>
      <c r="J105" s="204" t="s">
        <v>181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105</v>
      </c>
      <c r="B106" s="211" t="s">
        <v>106</v>
      </c>
      <c r="C106" s="184">
        <v>2500</v>
      </c>
      <c r="D106" s="185" t="s">
        <v>87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89</v>
      </c>
      <c r="B107" s="211" t="s">
        <v>80</v>
      </c>
      <c r="C107" s="184">
        <v>1915</v>
      </c>
      <c r="D107" s="185" t="s">
        <v>90</v>
      </c>
      <c r="F107" s="207"/>
      <c r="G107" s="201" t="s">
        <v>190</v>
      </c>
      <c r="H107" s="201"/>
      <c r="I107" s="202">
        <v>5000</v>
      </c>
      <c r="J107" s="204" t="s">
        <v>185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197</v>
      </c>
      <c r="B108" s="211"/>
      <c r="C108" s="184">
        <v>1800</v>
      </c>
      <c r="D108" s="185" t="s">
        <v>195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123</v>
      </c>
      <c r="B109" s="211">
        <v>1763999686</v>
      </c>
      <c r="C109" s="184">
        <v>20340</v>
      </c>
      <c r="D109" s="185" t="s">
        <v>124</v>
      </c>
      <c r="F109" s="207"/>
      <c r="G109" s="201" t="s">
        <v>188</v>
      </c>
      <c r="H109" s="201" t="s">
        <v>189</v>
      </c>
      <c r="I109" s="202">
        <v>100</v>
      </c>
      <c r="J109" s="204" t="s">
        <v>185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127</v>
      </c>
      <c r="B110" s="211">
        <v>1758900692</v>
      </c>
      <c r="C110" s="184">
        <v>24000</v>
      </c>
      <c r="D110" s="185" t="s">
        <v>175</v>
      </c>
      <c r="F110" s="207"/>
      <c r="G110" s="201" t="s">
        <v>132</v>
      </c>
      <c r="H110" s="201" t="s">
        <v>130</v>
      </c>
      <c r="I110" s="202">
        <v>2000</v>
      </c>
      <c r="J110" s="204" t="s">
        <v>114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131</v>
      </c>
      <c r="B111" s="211" t="s">
        <v>80</v>
      </c>
      <c r="C111" s="184">
        <v>6300</v>
      </c>
      <c r="D111" s="185" t="s">
        <v>128</v>
      </c>
      <c r="F111" s="207"/>
      <c r="G111" s="201" t="s">
        <v>129</v>
      </c>
      <c r="H111" s="201" t="s">
        <v>130</v>
      </c>
      <c r="I111" s="202">
        <v>2000</v>
      </c>
      <c r="J111" s="204" t="s">
        <v>71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133</v>
      </c>
      <c r="B113" s="309"/>
      <c r="C113" s="212">
        <f>SUM(C37:C112)</f>
        <v>2216017</v>
      </c>
      <c r="D113" s="213"/>
      <c r="F113" s="203"/>
      <c r="G113" s="197" t="s">
        <v>116</v>
      </c>
      <c r="H113" s="197" t="s">
        <v>80</v>
      </c>
      <c r="I113" s="113">
        <v>1210</v>
      </c>
      <c r="J113" s="186" t="s">
        <v>117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134</v>
      </c>
      <c r="B115" s="311"/>
      <c r="C115" s="217">
        <f>C113+L136</f>
        <v>2216017</v>
      </c>
      <c r="D115" s="218"/>
      <c r="F115" s="196"/>
      <c r="G115" s="219" t="s">
        <v>163</v>
      </c>
      <c r="H115" s="219" t="s">
        <v>164</v>
      </c>
      <c r="I115" s="113">
        <v>1840</v>
      </c>
      <c r="J115" s="186" t="s">
        <v>162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157</v>
      </c>
      <c r="H116" s="197">
        <v>44075</v>
      </c>
      <c r="I116" s="113">
        <v>2100</v>
      </c>
      <c r="J116" s="186" t="s">
        <v>158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52</v>
      </c>
      <c r="F117" s="203"/>
      <c r="G117" s="197" t="s">
        <v>99</v>
      </c>
      <c r="H117" s="197" t="s">
        <v>100</v>
      </c>
      <c r="I117" s="113">
        <v>9300</v>
      </c>
      <c r="J117" s="186" t="s">
        <v>61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101</v>
      </c>
      <c r="H119" s="197"/>
      <c r="I119" s="113">
        <v>4070</v>
      </c>
      <c r="J119" s="186" t="s">
        <v>166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159</v>
      </c>
      <c r="H120" s="197"/>
      <c r="I120" s="113">
        <v>8000</v>
      </c>
      <c r="J120" s="186" t="s">
        <v>79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95</v>
      </c>
      <c r="H121" s="197"/>
      <c r="I121" s="113">
        <v>460</v>
      </c>
      <c r="J121" s="112" t="s">
        <v>96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110</v>
      </c>
      <c r="H122" s="197" t="s">
        <v>111</v>
      </c>
      <c r="I122" s="113">
        <v>5440</v>
      </c>
      <c r="J122" s="186" t="s">
        <v>79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105</v>
      </c>
      <c r="H123" s="197" t="s">
        <v>106</v>
      </c>
      <c r="I123" s="113">
        <v>2500</v>
      </c>
      <c r="J123" s="186" t="s">
        <v>87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89</v>
      </c>
      <c r="H124" s="219" t="s">
        <v>80</v>
      </c>
      <c r="I124" s="113">
        <v>1915</v>
      </c>
      <c r="J124" s="186" t="s">
        <v>90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123</v>
      </c>
      <c r="H126" s="197">
        <v>1763999686</v>
      </c>
      <c r="I126" s="113">
        <v>20340</v>
      </c>
      <c r="J126" s="186" t="s">
        <v>124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127</v>
      </c>
      <c r="H127" s="197">
        <v>1758900692</v>
      </c>
      <c r="I127" s="113">
        <v>24000</v>
      </c>
      <c r="J127" s="186" t="s">
        <v>175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131</v>
      </c>
      <c r="H128" s="197" t="s">
        <v>80</v>
      </c>
      <c r="I128" s="113">
        <v>6300</v>
      </c>
      <c r="J128" s="186" t="s">
        <v>128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56</v>
      </c>
      <c r="H129" s="197" t="s">
        <v>57</v>
      </c>
      <c r="I129" s="113">
        <v>5930</v>
      </c>
      <c r="J129" s="186" t="s">
        <v>167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58</v>
      </c>
      <c r="H130" s="197" t="s">
        <v>57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59</v>
      </c>
      <c r="H131" s="197" t="s">
        <v>57</v>
      </c>
      <c r="I131" s="113">
        <v>5000</v>
      </c>
      <c r="J131" s="186" t="s">
        <v>185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60</v>
      </c>
      <c r="H132" s="197" t="s">
        <v>57</v>
      </c>
      <c r="I132" s="113">
        <v>7300</v>
      </c>
      <c r="J132" s="186" t="s">
        <v>174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62</v>
      </c>
      <c r="H133" s="197" t="s">
        <v>63</v>
      </c>
      <c r="I133" s="113">
        <v>10000</v>
      </c>
      <c r="J133" s="112" t="s">
        <v>185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64</v>
      </c>
      <c r="H134" s="197" t="s">
        <v>65</v>
      </c>
      <c r="I134" s="113">
        <v>1190</v>
      </c>
      <c r="J134" s="186" t="s">
        <v>66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161</v>
      </c>
      <c r="H135" s="197" t="s">
        <v>169</v>
      </c>
      <c r="I135" s="113">
        <v>9300</v>
      </c>
      <c r="J135" s="112" t="s">
        <v>160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32" t="s">
        <v>17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</row>
    <row r="2" spans="1:26" s="239" customFormat="1" ht="18">
      <c r="A2" s="333" t="s">
        <v>135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</row>
    <row r="3" spans="1:26" s="239" customFormat="1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</row>
    <row r="4" spans="1:26" s="240" customFormat="1" ht="16.5" thickBot="1">
      <c r="A4" s="335" t="s">
        <v>194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7"/>
      <c r="U4" s="121"/>
      <c r="V4" s="8"/>
      <c r="W4" s="8"/>
      <c r="X4" s="8"/>
      <c r="Y4" s="8"/>
      <c r="Z4" s="29"/>
    </row>
    <row r="5" spans="1:26" s="242" customFormat="1">
      <c r="A5" s="338" t="s">
        <v>136</v>
      </c>
      <c r="B5" s="340" t="s">
        <v>137</v>
      </c>
      <c r="C5" s="326" t="s">
        <v>138</v>
      </c>
      <c r="D5" s="326" t="s">
        <v>139</v>
      </c>
      <c r="E5" s="326" t="s">
        <v>140</v>
      </c>
      <c r="F5" s="326" t="s">
        <v>141</v>
      </c>
      <c r="G5" s="326" t="s">
        <v>142</v>
      </c>
      <c r="H5" s="326" t="s">
        <v>143</v>
      </c>
      <c r="I5" s="326" t="s">
        <v>144</v>
      </c>
      <c r="J5" s="326" t="s">
        <v>145</v>
      </c>
      <c r="K5" s="326" t="s">
        <v>146</v>
      </c>
      <c r="L5" s="326" t="s">
        <v>147</v>
      </c>
      <c r="M5" s="326" t="s">
        <v>148</v>
      </c>
      <c r="N5" s="326" t="s">
        <v>149</v>
      </c>
      <c r="O5" s="328" t="s">
        <v>150</v>
      </c>
      <c r="P5" s="330" t="s">
        <v>151</v>
      </c>
      <c r="Q5" s="324" t="s">
        <v>31</v>
      </c>
      <c r="R5" s="342" t="s">
        <v>152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9"/>
      <c r="B6" s="341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9"/>
      <c r="P6" s="331"/>
      <c r="Q6" s="325"/>
      <c r="R6" s="343"/>
      <c r="S6" s="246" t="s">
        <v>153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192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195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 t="s">
        <v>198</v>
      </c>
      <c r="B9" s="258">
        <v>1500</v>
      </c>
      <c r="C9" s="251"/>
      <c r="D9" s="259"/>
      <c r="E9" s="259"/>
      <c r="F9" s="259"/>
      <c r="G9" s="259">
        <v>210</v>
      </c>
      <c r="H9" s="259"/>
      <c r="I9" s="259"/>
      <c r="J9" s="260">
        <v>20</v>
      </c>
      <c r="K9" s="259">
        <v>400</v>
      </c>
      <c r="L9" s="259"/>
      <c r="M9" s="259"/>
      <c r="N9" s="259"/>
      <c r="O9" s="35"/>
      <c r="P9" s="259"/>
      <c r="Q9" s="259"/>
      <c r="R9" s="261"/>
      <c r="S9" s="255">
        <f>SUM(B9:R9)</f>
        <v>2130</v>
      </c>
      <c r="T9" s="256"/>
      <c r="U9" s="10"/>
      <c r="V9" s="10"/>
      <c r="W9" s="5" t="s">
        <v>154</v>
      </c>
      <c r="X9" s="48"/>
      <c r="Y9" s="5"/>
    </row>
    <row r="10" spans="1:26" s="22" customFormat="1">
      <c r="A10" s="250" t="s">
        <v>199</v>
      </c>
      <c r="B10" s="258">
        <v>800</v>
      </c>
      <c r="C10" s="251"/>
      <c r="D10" s="259"/>
      <c r="E10" s="259"/>
      <c r="F10" s="259"/>
      <c r="G10" s="259">
        <v>260</v>
      </c>
      <c r="H10" s="259"/>
      <c r="I10" s="259"/>
      <c r="J10" s="260">
        <v>20</v>
      </c>
      <c r="K10" s="259">
        <v>480</v>
      </c>
      <c r="L10" s="259"/>
      <c r="M10" s="259"/>
      <c r="N10" s="259">
        <v>30</v>
      </c>
      <c r="O10" s="259"/>
      <c r="P10" s="259"/>
      <c r="Q10" s="259"/>
      <c r="R10" s="261"/>
      <c r="S10" s="255">
        <f t="shared" si="0"/>
        <v>1590</v>
      </c>
      <c r="T10" s="256"/>
      <c r="U10" s="10"/>
      <c r="V10" s="10"/>
      <c r="W10" s="48"/>
      <c r="X10" s="48"/>
      <c r="Y10" s="48"/>
    </row>
    <row r="11" spans="1:26" s="22" customFormat="1">
      <c r="A11" s="250" t="s">
        <v>202</v>
      </c>
      <c r="B11" s="258">
        <v>500</v>
      </c>
      <c r="C11" s="251">
        <v>400</v>
      </c>
      <c r="D11" s="259"/>
      <c r="E11" s="259"/>
      <c r="F11" s="259"/>
      <c r="G11" s="259">
        <v>750</v>
      </c>
      <c r="H11" s="259"/>
      <c r="I11" s="259"/>
      <c r="J11" s="259">
        <v>20</v>
      </c>
      <c r="K11" s="259">
        <v>480</v>
      </c>
      <c r="L11" s="259"/>
      <c r="M11" s="259"/>
      <c r="N11" s="259">
        <v>100</v>
      </c>
      <c r="O11" s="259"/>
      <c r="P11" s="259"/>
      <c r="Q11" s="259"/>
      <c r="R11" s="261"/>
      <c r="S11" s="255">
        <f t="shared" si="0"/>
        <v>2250</v>
      </c>
      <c r="T11" s="256"/>
      <c r="U11" s="48"/>
      <c r="V11" s="48"/>
      <c r="W11" s="5"/>
      <c r="X11" s="48"/>
      <c r="Y11" s="5"/>
    </row>
    <row r="12" spans="1:26" s="22" customFormat="1">
      <c r="A12" s="250" t="s">
        <v>204</v>
      </c>
      <c r="B12" s="258">
        <v>800</v>
      </c>
      <c r="C12" s="251"/>
      <c r="D12" s="259"/>
      <c r="E12" s="259">
        <v>100</v>
      </c>
      <c r="F12" s="259"/>
      <c r="G12" s="259">
        <v>210</v>
      </c>
      <c r="H12" s="259"/>
      <c r="I12" s="259"/>
      <c r="J12" s="259">
        <v>20</v>
      </c>
      <c r="K12" s="259">
        <v>480</v>
      </c>
      <c r="L12" s="259"/>
      <c r="M12" s="259"/>
      <c r="N12" s="259">
        <v>70</v>
      </c>
      <c r="O12" s="259"/>
      <c r="P12" s="259"/>
      <c r="Q12" s="259"/>
      <c r="R12" s="261"/>
      <c r="S12" s="255">
        <f t="shared" si="0"/>
        <v>1680</v>
      </c>
      <c r="T12" s="256"/>
      <c r="U12" s="48"/>
      <c r="V12" s="48"/>
      <c r="W12" s="48"/>
      <c r="X12" s="48"/>
      <c r="Y12" s="48"/>
    </row>
    <row r="13" spans="1:26" s="22" customFormat="1">
      <c r="A13" s="250" t="s">
        <v>208</v>
      </c>
      <c r="B13" s="258">
        <v>1000</v>
      </c>
      <c r="C13" s="251"/>
      <c r="D13" s="259"/>
      <c r="E13" s="259"/>
      <c r="F13" s="259"/>
      <c r="G13" s="259">
        <v>220</v>
      </c>
      <c r="H13" s="259">
        <v>10</v>
      </c>
      <c r="I13" s="259"/>
      <c r="J13" s="259">
        <v>20</v>
      </c>
      <c r="K13" s="259">
        <v>480</v>
      </c>
      <c r="L13" s="259"/>
      <c r="M13" s="259"/>
      <c r="N13" s="259">
        <v>20</v>
      </c>
      <c r="O13" s="259"/>
      <c r="P13" s="259"/>
      <c r="Q13" s="259"/>
      <c r="R13" s="261"/>
      <c r="S13" s="255">
        <f t="shared" si="0"/>
        <v>1750</v>
      </c>
      <c r="T13" s="256"/>
      <c r="U13" s="48"/>
      <c r="V13" s="48"/>
      <c r="W13" s="5"/>
      <c r="X13" s="48"/>
      <c r="Y13" s="5"/>
    </row>
    <row r="14" spans="1:26" s="22" customFormat="1">
      <c r="A14" s="250"/>
      <c r="B14" s="258"/>
      <c r="C14" s="251"/>
      <c r="D14" s="259"/>
      <c r="E14" s="259"/>
      <c r="F14" s="259"/>
      <c r="G14" s="259"/>
      <c r="H14" s="259"/>
      <c r="I14" s="259"/>
      <c r="J14" s="259"/>
      <c r="K14" s="259"/>
      <c r="L14" s="262"/>
      <c r="M14" s="259"/>
      <c r="N14" s="259"/>
      <c r="O14" s="259"/>
      <c r="P14" s="259"/>
      <c r="Q14" s="259"/>
      <c r="R14" s="261"/>
      <c r="S14" s="255">
        <f t="shared" si="0"/>
        <v>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155</v>
      </c>
      <c r="B38" s="276">
        <f>SUM(B7:B37)</f>
        <v>5800</v>
      </c>
      <c r="C38" s="277">
        <f t="shared" ref="C38:R38" si="1">SUM(C7:C37)</f>
        <v>400</v>
      </c>
      <c r="D38" s="277">
        <f t="shared" si="1"/>
        <v>0</v>
      </c>
      <c r="E38" s="277">
        <f t="shared" si="1"/>
        <v>400</v>
      </c>
      <c r="F38" s="277">
        <f t="shared" si="1"/>
        <v>0</v>
      </c>
      <c r="G38" s="277"/>
      <c r="H38" s="277">
        <f t="shared" si="1"/>
        <v>10</v>
      </c>
      <c r="I38" s="277">
        <f t="shared" si="1"/>
        <v>0</v>
      </c>
      <c r="J38" s="277">
        <f t="shared" si="1"/>
        <v>140</v>
      </c>
      <c r="K38" s="277">
        <f t="shared" si="1"/>
        <v>3280</v>
      </c>
      <c r="L38" s="277">
        <f t="shared" si="1"/>
        <v>0</v>
      </c>
      <c r="M38" s="277">
        <f t="shared" si="1"/>
        <v>0</v>
      </c>
      <c r="N38" s="277">
        <f t="shared" si="1"/>
        <v>240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12610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2020-10-08T15:41:30Z</dcterms:modified>
</cp:coreProperties>
</file>