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/>
  <c r="C98"/>
  <c r="L6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<sst xmlns="http://schemas.openxmlformats.org/spreadsheetml/2006/main" count="178" uniqueCount="80">
  <si>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</si>
  <si>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</si>
  <si>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</si>
  <si>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</si>
  <si>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</si>
  <si>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</si>
  <si>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</si>
  <si>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</si>
  <si>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</si>
  <si>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</si>
  <si>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</si>
  <si>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</si>
  <si>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</si>
  <si>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</si>
  <si>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</si>
  <si>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</si>
  <si>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</si>
  <si>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</si>
  <si>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</si>
  <si>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</si>
  <si>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</si>
  <si>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</si>
  <si>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</si>
  <si>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</si>
  <si>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</si>
  <si>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</si>
  <si>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</si>
  <si>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</si>
  <si>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</si>
  <si>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</si>
  <si>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</si>
  <si>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</si>
  <si>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</si>
  <si>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</si>
  <si>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</si>
  <si>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</si>
  <si>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11.03.2020</t>
  </si>
  <si>
    <t>14.03.2020</t>
  </si>
  <si>
    <t xml:space="preserve">   </t>
  </si>
  <si>
    <t>24.03.2020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</si>
  <si>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</si>
  <si>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</si>
  <si>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</si>
  <si>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</si>
  <si>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</si>
  <si>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</si>
  <si>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</si>
  <si>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</si>
  <si>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</si>
  <si>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House Rent July'2020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</si>
  <si>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</si>
  <si>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</si>
  <si>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</si>
  <si>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</si>
  <si>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</si>
  <si>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</si>
  <si>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</si>
  <si>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</si>
  <si>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</si>
  <si>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</si>
  <si>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</si>
  <si>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Balance Statement August 2020</t>
  </si>
  <si>
    <t>08.08.2020</t>
  </si>
  <si>
    <t>09.08.2020</t>
  </si>
  <si>
    <t>Sumon bKash</t>
  </si>
  <si>
    <t>10.08.2020</t>
  </si>
  <si>
    <t xml:space="preserve">Hasan Kurier </t>
  </si>
  <si>
    <t>11.08.2020</t>
  </si>
  <si>
    <t>12.08.2020</t>
  </si>
  <si>
    <t>13.08.2020</t>
  </si>
  <si>
    <t>15.08.2020</t>
  </si>
  <si>
    <t>16.08.2020</t>
  </si>
  <si>
    <t>Jony Coto</t>
  </si>
  <si>
    <t>17.08.2020</t>
  </si>
  <si>
    <t>18.08.2020</t>
  </si>
  <si>
    <t>19.08.2020</t>
  </si>
  <si>
    <t>House Rent August'2020</t>
  </si>
  <si>
    <t>20.08.2020</t>
  </si>
  <si>
    <t>22.08.2020</t>
  </si>
  <si>
    <t>23.08.2020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</si>
</sst>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5" activePane="bottomLeft" state="frozen"/>
      <selection activeCell="I1" sqref="I1"/>
      <selection pane="bottomLeft" activeCell="G98" sqref="G98"/>
    </sheetView>
  </sheetViews>
  <sheetFormatPr defaultColWidth="9.140625" defaultRowHeight="12.75"/>
  <cols>
    <col min="1" max="1" width="21.28515625" style="11" bestFit="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0" t="s">
        <v>19</v>
      </c>
      <c r="B1" s="140"/>
      <c r="C1" s="140"/>
      <c r="D1" s="140"/>
      <c r="E1" s="140"/>
      <c r="F1" s="140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1" t="s">
        <v>61</v>
      </c>
      <c r="B2" s="141"/>
      <c r="C2" s="141"/>
      <c r="D2" s="141"/>
      <c r="E2" s="141"/>
      <c r="F2" s="141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1" t="s">
        <v>16</v>
      </c>
      <c r="B3" s="151"/>
      <c r="C3" s="151"/>
      <c r="D3" s="151"/>
      <c r="E3" s="151"/>
      <c r="F3" s="151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60</v>
      </c>
      <c r="B5" s="104">
        <v>629190</v>
      </c>
      <c r="C5" s="104">
        <v>814660</v>
      </c>
      <c r="D5" s="104">
        <v>1590</v>
      </c>
      <c r="E5" s="104">
        <f>C5+D5</f>
        <v>816250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62</v>
      </c>
      <c r="B6" s="2">
        <v>617090</v>
      </c>
      <c r="C6" s="2">
        <v>612100</v>
      </c>
      <c r="D6" s="2">
        <v>950</v>
      </c>
      <c r="E6" s="2">
        <f t="shared" ref="E6:E32" si="0">C6+D6</f>
        <v>613050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63</v>
      </c>
      <c r="B7" s="2">
        <v>140240</v>
      </c>
      <c r="C7" s="2">
        <v>150910</v>
      </c>
      <c r="D7" s="2">
        <v>230</v>
      </c>
      <c r="E7" s="2">
        <f t="shared" si="0"/>
        <v>151140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65</v>
      </c>
      <c r="B8" s="2">
        <v>522700</v>
      </c>
      <c r="C8" s="2">
        <v>457600</v>
      </c>
      <c r="D8" s="2">
        <v>40</v>
      </c>
      <c r="E8" s="2">
        <f t="shared" si="0"/>
        <v>457640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67</v>
      </c>
      <c r="B9" s="2">
        <v>940550</v>
      </c>
      <c r="C9" s="2">
        <v>936280</v>
      </c>
      <c r="D9" s="2">
        <v>1520</v>
      </c>
      <c r="E9" s="2">
        <f t="shared" si="0"/>
        <v>937800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68</v>
      </c>
      <c r="B10" s="2">
        <v>541050</v>
      </c>
      <c r="C10" s="2">
        <v>578720</v>
      </c>
      <c r="D10" s="2">
        <v>5860</v>
      </c>
      <c r="E10" s="2">
        <f t="shared" si="0"/>
        <v>584580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69</v>
      </c>
      <c r="B11" s="2">
        <v>546650</v>
      </c>
      <c r="C11" s="2">
        <v>518050</v>
      </c>
      <c r="D11" s="2">
        <v>1020</v>
      </c>
      <c r="E11" s="2">
        <f t="shared" si="0"/>
        <v>519070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70</v>
      </c>
      <c r="B12" s="2">
        <v>316430</v>
      </c>
      <c r="C12" s="2">
        <v>400850</v>
      </c>
      <c r="D12" s="2">
        <v>960</v>
      </c>
      <c r="E12" s="2">
        <f t="shared" si="0"/>
        <v>401810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71</v>
      </c>
      <c r="B13" s="2">
        <v>238080</v>
      </c>
      <c r="C13" s="2">
        <v>238130</v>
      </c>
      <c r="D13" s="2">
        <v>810</v>
      </c>
      <c r="E13" s="2">
        <f t="shared" si="0"/>
        <v>238940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73</v>
      </c>
      <c r="B14" s="2">
        <v>991050</v>
      </c>
      <c r="C14" s="2">
        <v>885930</v>
      </c>
      <c r="D14" s="2">
        <v>960</v>
      </c>
      <c r="E14" s="2">
        <f t="shared" si="0"/>
        <v>886890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74</v>
      </c>
      <c r="B15" s="2">
        <v>716010</v>
      </c>
      <c r="C15" s="2">
        <v>703750</v>
      </c>
      <c r="D15" s="2">
        <v>1010</v>
      </c>
      <c r="E15" s="2">
        <f t="shared" si="0"/>
        <v>704760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75</v>
      </c>
      <c r="B16" s="2">
        <v>609120</v>
      </c>
      <c r="C16" s="2">
        <v>636249</v>
      </c>
      <c r="D16" s="2">
        <v>1000</v>
      </c>
      <c r="E16" s="2">
        <f t="shared" si="0"/>
        <v>637249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77</v>
      </c>
      <c r="B17" s="2">
        <v>629210</v>
      </c>
      <c r="C17" s="2">
        <v>673240</v>
      </c>
      <c r="D17" s="2">
        <v>1060</v>
      </c>
      <c r="E17" s="2">
        <f t="shared" si="0"/>
        <v>674300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78</v>
      </c>
      <c r="B18" s="2">
        <v>487880</v>
      </c>
      <c r="C18" s="2">
        <v>514600</v>
      </c>
      <c r="D18" s="2">
        <v>860</v>
      </c>
      <c r="E18" s="2">
        <f t="shared" si="0"/>
        <v>515460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79</v>
      </c>
      <c r="B19" s="2">
        <v>345370</v>
      </c>
      <c r="C19" s="2"/>
      <c r="D19" s="2">
        <v>960</v>
      </c>
      <c r="E19" s="2">
        <f t="shared" si="0"/>
        <v>960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8270620</v>
      </c>
      <c r="C33" s="2">
        <f>SUM(C5:C32)</f>
        <v>8121069</v>
      </c>
      <c r="D33" s="2">
        <f>SUM(D5:D32)</f>
        <v>18830</v>
      </c>
      <c r="E33" s="2">
        <f>SUM(E5:E32)</f>
        <v>8139899</v>
      </c>
      <c r="F33" s="67">
        <f>B33-E33</f>
        <v>130721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2" t="s">
        <v>38</v>
      </c>
      <c r="B35" s="153"/>
      <c r="C35" s="153"/>
      <c r="D35" s="154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323035</v>
      </c>
      <c r="F36" s="63">
        <f>F33-C98-I43-I42+K121-C103</f>
        <v>323035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5500</v>
      </c>
      <c r="D37" s="1" t="s">
        <v>73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34</v>
      </c>
      <c r="B38" s="1" t="s">
        <v>23</v>
      </c>
      <c r="C38" s="2">
        <v>6000</v>
      </c>
      <c r="D38" s="1" t="s">
        <v>75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35</v>
      </c>
      <c r="B39" s="137" t="s">
        <v>23</v>
      </c>
      <c r="C39" s="2">
        <v>6000</v>
      </c>
      <c r="D39" s="122" t="s">
        <v>59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39"/>
      <c r="B40" s="1"/>
      <c r="C40" s="2"/>
      <c r="D40" s="122"/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 t="s">
        <v>31</v>
      </c>
      <c r="B41" s="1" t="s">
        <v>32</v>
      </c>
      <c r="C41" s="2">
        <v>10600</v>
      </c>
      <c r="D41" s="1" t="s">
        <v>79</v>
      </c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42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48" t="s">
        <v>14</v>
      </c>
      <c r="G43" s="149"/>
      <c r="H43" s="149"/>
      <c r="I43" s="149"/>
      <c r="J43" s="150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46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58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44</v>
      </c>
      <c r="B48" s="30"/>
      <c r="C48" s="71">
        <v>208875</v>
      </c>
      <c r="D48" s="135" t="s">
        <v>79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267296</v>
      </c>
      <c r="D49" s="70" t="s">
        <v>59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45</v>
      </c>
      <c r="B50" s="31"/>
      <c r="C50" s="71">
        <v>62000</v>
      </c>
      <c r="D50" s="128" t="s">
        <v>70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37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178631</v>
      </c>
      <c r="D52" s="128" t="s">
        <v>79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347720</v>
      </c>
      <c r="D53" s="72" t="s">
        <v>79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189535</v>
      </c>
      <c r="D54" s="128" t="s">
        <v>79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6"/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7" t="s">
        <v>51</v>
      </c>
      <c r="G62" s="147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24</v>
      </c>
      <c r="H63" s="13" t="s">
        <v>23</v>
      </c>
      <c r="I63" s="49">
        <v>5000</v>
      </c>
      <c r="J63" s="30" t="s">
        <v>59</v>
      </c>
      <c r="K63" s="23">
        <v>5000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34</v>
      </c>
      <c r="H64" s="22" t="s">
        <v>23</v>
      </c>
      <c r="I64" s="56">
        <v>6000</v>
      </c>
      <c r="J64" s="56" t="s">
        <v>59</v>
      </c>
      <c r="K64" s="23">
        <v>6000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35</v>
      </c>
      <c r="H65" s="13" t="s">
        <v>23</v>
      </c>
      <c r="I65" s="49">
        <v>6000</v>
      </c>
      <c r="J65" s="49" t="s">
        <v>59</v>
      </c>
      <c r="K65" s="23">
        <v>6000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31</v>
      </c>
      <c r="H66" s="13" t="s">
        <v>32</v>
      </c>
      <c r="I66" s="49">
        <v>5000</v>
      </c>
      <c r="J66" s="53" t="s">
        <v>59</v>
      </c>
      <c r="K66" s="23">
        <v>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42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/>
      <c r="H69" s="13"/>
      <c r="I69" s="49"/>
      <c r="J69" s="49"/>
      <c r="K69" s="23"/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30</v>
      </c>
      <c r="H72" s="24"/>
      <c r="I72" s="49">
        <v>15000</v>
      </c>
      <c r="J72" s="30" t="s">
        <v>46</v>
      </c>
      <c r="K72" s="23">
        <v>15000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22</v>
      </c>
      <c r="H73" s="13"/>
      <c r="I73" s="49">
        <v>93000</v>
      </c>
      <c r="J73" s="30" t="s">
        <v>58</v>
      </c>
      <c r="K73" s="23">
        <v>93000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44</v>
      </c>
      <c r="H74" s="13"/>
      <c r="I74" s="49">
        <v>208875</v>
      </c>
      <c r="J74" s="53" t="s">
        <v>59</v>
      </c>
      <c r="K74" s="23">
        <v>208875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26</v>
      </c>
      <c r="H75" s="13"/>
      <c r="I75" s="49">
        <v>267296</v>
      </c>
      <c r="J75" s="53" t="s">
        <v>59</v>
      </c>
      <c r="K75" s="23">
        <v>267296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45</v>
      </c>
      <c r="H76" s="13"/>
      <c r="I76" s="49">
        <v>62000</v>
      </c>
      <c r="J76" s="53" t="s">
        <v>59</v>
      </c>
      <c r="K76" s="23">
        <v>62000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21</v>
      </c>
      <c r="H77" s="13"/>
      <c r="I77" s="49">
        <v>54450</v>
      </c>
      <c r="J77" s="49" t="s">
        <v>37</v>
      </c>
      <c r="K77" s="23">
        <v>54450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20</v>
      </c>
      <c r="H78" s="13"/>
      <c r="I78" s="49">
        <v>216531</v>
      </c>
      <c r="J78" s="49" t="s">
        <v>59</v>
      </c>
      <c r="K78" s="23">
        <v>216531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25</v>
      </c>
      <c r="H79" s="13"/>
      <c r="I79" s="49">
        <v>535770</v>
      </c>
      <c r="J79" s="53" t="s">
        <v>59</v>
      </c>
      <c r="K79" s="23">
        <v>535770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29</v>
      </c>
      <c r="H80" s="13"/>
      <c r="I80" s="49">
        <v>188569</v>
      </c>
      <c r="J80" s="57" t="s">
        <v>59</v>
      </c>
      <c r="K80" s="23">
        <v>188569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57</v>
      </c>
      <c r="H81" s="22"/>
      <c r="I81" s="56">
        <v>2000</v>
      </c>
      <c r="J81" s="58" t="s">
        <v>56</v>
      </c>
      <c r="K81" s="23">
        <v>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55</v>
      </c>
      <c r="H82" s="22"/>
      <c r="I82" s="56">
        <v>460</v>
      </c>
      <c r="J82" s="58" t="s">
        <v>54</v>
      </c>
      <c r="K82" s="23">
        <v>460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48</v>
      </c>
      <c r="H83" s="22" t="s">
        <v>50</v>
      </c>
      <c r="I83" s="56">
        <v>5440</v>
      </c>
      <c r="J83" s="58" t="s">
        <v>56</v>
      </c>
      <c r="K83" s="23">
        <v>5440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/>
      <c r="H84" s="22"/>
      <c r="I84" s="56"/>
      <c r="J84" s="58"/>
      <c r="K84" s="23"/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33</v>
      </c>
      <c r="H85" s="22" t="s">
        <v>40</v>
      </c>
      <c r="I85" s="56">
        <v>1915</v>
      </c>
      <c r="J85" s="58" t="s">
        <v>47</v>
      </c>
      <c r="K85" s="23">
        <v>1915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49</v>
      </c>
      <c r="H86" s="13" t="s">
        <v>52</v>
      </c>
      <c r="I86" s="49">
        <v>2000</v>
      </c>
      <c r="J86" s="53" t="s">
        <v>59</v>
      </c>
      <c r="K86" s="23">
        <v>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 t="s">
        <v>64</v>
      </c>
      <c r="B87" s="30"/>
      <c r="C87" s="71">
        <v>6000</v>
      </c>
      <c r="D87" s="76" t="s">
        <v>63</v>
      </c>
      <c r="E87" s="3"/>
      <c r="F87" s="110"/>
      <c r="G87" s="13" t="s">
        <v>43</v>
      </c>
      <c r="H87" s="13">
        <v>1763999686</v>
      </c>
      <c r="I87" s="49">
        <v>18340</v>
      </c>
      <c r="J87" s="53" t="s">
        <v>56</v>
      </c>
      <c r="K87" s="23">
        <v>18340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66</v>
      </c>
      <c r="B88" s="30"/>
      <c r="C88" s="71">
        <v>6070</v>
      </c>
      <c r="D88" s="76" t="s">
        <v>65</v>
      </c>
      <c r="E88" s="3"/>
      <c r="F88" s="48"/>
      <c r="G88" s="13" t="s">
        <v>41</v>
      </c>
      <c r="H88" s="13">
        <v>1758900692</v>
      </c>
      <c r="I88" s="49">
        <v>7000</v>
      </c>
      <c r="J88" s="53" t="s">
        <v>36</v>
      </c>
      <c r="K88" s="23">
        <v>7000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57</v>
      </c>
      <c r="B89" s="30"/>
      <c r="C89" s="71">
        <v>2000</v>
      </c>
      <c r="D89" s="76" t="s">
        <v>56</v>
      </c>
      <c r="E89" s="3"/>
      <c r="F89" s="110"/>
      <c r="G89" s="13" t="s">
        <v>53</v>
      </c>
      <c r="H89" s="13" t="s">
        <v>40</v>
      </c>
      <c r="I89" s="49">
        <v>8300</v>
      </c>
      <c r="J89" s="53" t="s">
        <v>39</v>
      </c>
      <c r="K89" s="23">
        <v>8300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55</v>
      </c>
      <c r="B90" s="30"/>
      <c r="C90" s="71">
        <v>460</v>
      </c>
      <c r="D90" s="76" t="s">
        <v>54</v>
      </c>
      <c r="E90" s="3"/>
      <c r="F90" s="110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48</v>
      </c>
      <c r="B91" s="30" t="s">
        <v>50</v>
      </c>
      <c r="C91" s="75">
        <v>5440</v>
      </c>
      <c r="D91" s="76" t="s">
        <v>56</v>
      </c>
      <c r="E91" s="3"/>
      <c r="F91" s="110"/>
      <c r="G91" s="13"/>
      <c r="H91" s="13"/>
      <c r="I91" s="49"/>
      <c r="J91" s="30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72</v>
      </c>
      <c r="B92" s="70"/>
      <c r="C92" s="71">
        <v>2500</v>
      </c>
      <c r="D92" s="70" t="s">
        <v>73</v>
      </c>
      <c r="F92" s="110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33</v>
      </c>
      <c r="B93" s="70" t="s">
        <v>40</v>
      </c>
      <c r="C93" s="71">
        <v>1915</v>
      </c>
      <c r="D93" s="70" t="s">
        <v>47</v>
      </c>
      <c r="F93" s="110"/>
      <c r="G93" s="13"/>
      <c r="H93" s="13"/>
      <c r="I93" s="49"/>
      <c r="J93" s="53"/>
      <c r="K93" s="23"/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76</v>
      </c>
      <c r="B94" s="72" t="s">
        <v>52</v>
      </c>
      <c r="C94" s="71">
        <v>12000</v>
      </c>
      <c r="D94" s="70" t="s">
        <v>75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43</v>
      </c>
      <c r="B95" s="133">
        <v>1763999686</v>
      </c>
      <c r="C95" s="71">
        <v>20340</v>
      </c>
      <c r="D95" s="70" t="s">
        <v>60</v>
      </c>
      <c r="F95" s="110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41</v>
      </c>
      <c r="B96" s="30">
        <v>1758900692</v>
      </c>
      <c r="C96" s="71">
        <v>9000</v>
      </c>
      <c r="D96" s="70" t="s">
        <v>75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53</v>
      </c>
      <c r="B97" s="70" t="s">
        <v>40</v>
      </c>
      <c r="C97" s="71">
        <v>6300</v>
      </c>
      <c r="D97" s="70" t="s">
        <v>75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5" t="s">
        <v>13</v>
      </c>
      <c r="B98" s="146"/>
      <c r="C98" s="32">
        <f>SUM(C37:C97)</f>
        <v>1517822</v>
      </c>
      <c r="D98" s="28"/>
      <c r="F98" s="110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3" t="s">
        <v>15</v>
      </c>
      <c r="B100" s="144"/>
      <c r="C100" s="29">
        <f>C98+L121</f>
        <v>1517822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38</v>
      </c>
      <c r="F102" s="110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1710136</v>
      </c>
      <c r="J121" s="30"/>
      <c r="K121" s="21">
        <f>SUM(K63:K120)</f>
        <v>1710136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2"/>
      <c r="G155" s="142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2020-08-23T14:21:54Z</dcterms:modified>
</cp:coreProperties>
</file>