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<sst xmlns="http://schemas.openxmlformats.org/spreadsheetml/2006/main" count="418" uniqueCount="198">
  <si>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</si>
  <si>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</si>
  <si>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</si>
  <si>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</si>
  <si>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</si>
  <si>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</si>
  <si>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</si>
  <si>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</si>
  <si>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</si>
  <si>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</si>
  <si>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</si>
  <si>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</si>
  <si>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</si>
  <si>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</si>
  <si>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</si>
  <si>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</si>
  <si>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</si>
  <si>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</si>
  <si>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</si>
  <si>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</si>
  <si>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</si>
  <si>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</si>
  <si>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</si>
  <si>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</si>
  <si>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</si>
  <si>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</si>
  <si>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</si>
  <si>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</si>
  <si>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</si>
  <si>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</si>
  <si>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</si>
  <si>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</si>
  <si>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</si>
  <si>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</si>
  <si>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</si>
  <si>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</si>
  <si>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</si>
  <si>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</si>
  <si>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</si>
  <si>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</si>
  <si>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</si>
  <si>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</si>
  <si>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</si>
  <si>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</si>
  <si>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</si>
  <si>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</si>
  <si>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</si>
  <si>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</si>
  <si>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</si>
  <si>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</si>
  <si>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</si>
  <si>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</si>
  <si>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</si>
  <si>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</si>
  <si>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</si>
  <si>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</si>
  <si>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</si>
  <si>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</si>
  <si>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</si>
  <si>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</si>
  <si>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</si>
  <si>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</si>
  <si>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</si>
  <si>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</si>
  <si>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</si>
  <si>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</si>
  <si>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</si>
  <si>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</si>
  <si>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</si>
  <si>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</si>
  <si>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</si>
  <si>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</si>
  <si>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</si>
  <si>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</si>
  <si>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</si>
  <si>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</si>
  <si>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</si>
  <si>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</si>
  <si>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</si>
  <si>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</si>
  <si>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</si>
  <si>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</si>
  <si>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</si>
  <si>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</si>
  <si>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</si>
  <si>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</si>
  <si>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</si>
  <si>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</si>
  <si>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</si>
  <si>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</si>
  <si>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</si>
  <si>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</si>
  <si>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</si>
  <si>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</si>
  <si>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</si>
  <si>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</si>
  <si>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</si>
  <si>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</si>
  <si>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</si>
  <si>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</si>
  <si>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</si>
  <si>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</si>
  <si>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</si>
  <si>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</si>
  <si>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</si>
  <si>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</si>
  <si>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</si>
  <si>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</si>
  <si>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</si>
  <si>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</si>
  <si>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</si>
  <si>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</si>
  <si>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</si>
  <si>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</si>
  <si>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</si>
  <si>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</si>
  <si>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</si>
  <si>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</si>
  <si>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</si>
  <si>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</si>
  <si>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</si>
  <si>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</si>
  <si>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</si>
  <si>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</si>
  <si>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</si>
  <si>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</si>
  <si>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</si>
  <si>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</si>
  <si>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</si>
  <si>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</si>
  <si>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</si>
  <si>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</si>
  <si>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</si>
  <si>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</si>
  <si>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</si>
  <si>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</si>
  <si>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</si>
  <si>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</si>
  <si>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</si>
  <si>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</si>
  <si>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</si>
  <si>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</si>
  <si>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</si>
  <si>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</si>
  <si>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</si>
  <si>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</si>
  <si>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</si>
  <si>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</si>
  <si>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</si>
  <si>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</si>
  <si>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</si>
  <si>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</si>
  <si>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</si>
  <si>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</si>
  <si>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</si>
  <si>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</si>
  <si>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</si>
  <si>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</si>
  <si>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</si>
  <si>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</si>
  <si>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</si>
  <si>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</si>
  <si>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</si>
  <si>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</si>
  <si>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</si>
  <si>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</si>
  <si>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</si>
  <si>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</si>
  <si>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</si>
  <si>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</si>
  <si>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</si>
  <si>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</si>
  <si>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</si>
  <si>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</si>
  <si>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</si>
  <si>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</si>
  <si>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</si>
  <si>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</si>
  <si>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</si>
  <si>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</si>
  <si>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</si>
  <si>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</si>
  <si>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</si>
  <si>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</si>
  <si>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</si>
  <si>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</si>
  <si>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</si>
  <si>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</si>
  <si>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</si>
  <si>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</si>
  <si>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</si>
  <si>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Ma Mobile Nal</t>
  </si>
  <si>
    <t>Bariola Secuirity</t>
  </si>
  <si>
    <t>02.11.2020</t>
  </si>
  <si>
    <t>02.10.2020</t>
  </si>
  <si>
    <t>Date: 02.11.2020</t>
  </si>
  <si>
    <t xml:space="preserve">Alomgir </t>
  </si>
  <si>
    <t>Hasan Arani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</si>
</sst>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187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194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1196844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1196844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1196844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1196844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1196844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1196844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1196844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1196844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1196844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1196844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1196844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1196844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1196844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1196844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1196844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1196844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1196844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1196844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1196844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1196844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1196844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1196844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1196844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1196844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1196844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1196844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1196844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1196844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1196844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1196844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1196844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1196844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1196844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1196844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1196844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1196844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1196844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1196844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1196844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1196844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1196844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1196844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1196844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1196844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1196844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1196844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1196844</v>
      </c>
      <c r="F55" s="31"/>
      <c r="G55" s="2"/>
    </row>
    <row r="56" spans="2:8">
      <c r="B56" s="40"/>
      <c r="C56" s="39"/>
      <c r="D56" s="39"/>
      <c r="E56" s="41">
        <f t="shared" si="1"/>
        <v>1196844</v>
      </c>
      <c r="F56" s="31"/>
      <c r="G56" s="2"/>
    </row>
    <row r="57" spans="2:8">
      <c r="B57" s="40"/>
      <c r="C57" s="39"/>
      <c r="D57" s="39"/>
      <c r="E57" s="41">
        <f t="shared" si="1"/>
        <v>1196844</v>
      </c>
      <c r="F57" s="31"/>
      <c r="G57" s="2"/>
    </row>
    <row r="58" spans="2:8">
      <c r="B58" s="40"/>
      <c r="C58" s="39"/>
      <c r="D58" s="39"/>
      <c r="E58" s="41">
        <f t="shared" si="1"/>
        <v>1196844</v>
      </c>
      <c r="F58" s="31"/>
      <c r="G58" s="2"/>
    </row>
    <row r="59" spans="2:8">
      <c r="B59" s="40"/>
      <c r="C59" s="39"/>
      <c r="D59" s="39"/>
      <c r="E59" s="41">
        <f t="shared" si="1"/>
        <v>1196844</v>
      </c>
      <c r="F59" s="31"/>
      <c r="G59" s="2"/>
    </row>
    <row r="60" spans="2:8">
      <c r="B60" s="40"/>
      <c r="C60" s="39"/>
      <c r="D60" s="39"/>
      <c r="E60" s="41">
        <f t="shared" si="1"/>
        <v>1196844</v>
      </c>
      <c r="F60" s="31"/>
      <c r="G60" s="2"/>
    </row>
    <row r="61" spans="2:8">
      <c r="B61" s="40"/>
      <c r="C61" s="39"/>
      <c r="D61" s="39"/>
      <c r="E61" s="41">
        <f t="shared" si="1"/>
        <v>1196844</v>
      </c>
      <c r="F61" s="31"/>
      <c r="G61" s="2"/>
    </row>
    <row r="62" spans="2:8">
      <c r="B62" s="40"/>
      <c r="C62" s="39"/>
      <c r="D62" s="39"/>
      <c r="E62" s="41">
        <f t="shared" si="1"/>
        <v>1196844</v>
      </c>
      <c r="F62" s="31"/>
      <c r="G62" s="2"/>
    </row>
    <row r="63" spans="2:8">
      <c r="B63" s="40"/>
      <c r="C63" s="39"/>
      <c r="D63" s="39"/>
      <c r="E63" s="41">
        <f t="shared" si="1"/>
        <v>1196844</v>
      </c>
      <c r="F63" s="31"/>
      <c r="G63" s="2"/>
    </row>
    <row r="64" spans="2:8">
      <c r="B64" s="40"/>
      <c r="C64" s="39"/>
      <c r="D64" s="39"/>
      <c r="E64" s="41">
        <f t="shared" si="1"/>
        <v>1196844</v>
      </c>
      <c r="F64" s="31"/>
      <c r="G64" s="2"/>
    </row>
    <row r="65" spans="2:7">
      <c r="B65" s="40"/>
      <c r="C65" s="39"/>
      <c r="D65" s="39"/>
      <c r="E65" s="41">
        <f t="shared" si="1"/>
        <v>1196844</v>
      </c>
      <c r="F65" s="31"/>
      <c r="G65" s="2"/>
    </row>
    <row r="66" spans="2:7">
      <c r="B66" s="40"/>
      <c r="C66" s="39"/>
      <c r="D66" s="39"/>
      <c r="E66" s="41">
        <f t="shared" si="1"/>
        <v>1196844</v>
      </c>
      <c r="F66" s="31"/>
      <c r="G66" s="2"/>
    </row>
    <row r="67" spans="2:7">
      <c r="B67" s="40"/>
      <c r="C67" s="39"/>
      <c r="D67" s="39"/>
      <c r="E67" s="41">
        <f t="shared" si="1"/>
        <v>1196844</v>
      </c>
      <c r="F67" s="31"/>
      <c r="G67" s="2"/>
    </row>
    <row r="68" spans="2:7">
      <c r="B68" s="40"/>
      <c r="C68" s="39"/>
      <c r="D68" s="39"/>
      <c r="E68" s="41">
        <f t="shared" si="1"/>
        <v>1196844</v>
      </c>
      <c r="F68" s="31"/>
      <c r="G68" s="2"/>
    </row>
    <row r="69" spans="2:7">
      <c r="B69" s="40"/>
      <c r="C69" s="39"/>
      <c r="D69" s="39"/>
      <c r="E69" s="41">
        <f t="shared" si="1"/>
        <v>1196844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1196844</v>
      </c>
      <c r="F70" s="31"/>
      <c r="G70" s="2"/>
    </row>
    <row r="71" spans="2:7">
      <c r="B71" s="40"/>
      <c r="C71" s="39"/>
      <c r="D71" s="39"/>
      <c r="E71" s="41">
        <f t="shared" si="2"/>
        <v>1196844</v>
      </c>
      <c r="F71" s="31"/>
      <c r="G71" s="2"/>
    </row>
    <row r="72" spans="2:7">
      <c r="B72" s="40"/>
      <c r="C72" s="39"/>
      <c r="D72" s="39"/>
      <c r="E72" s="41">
        <f t="shared" si="2"/>
        <v>1196844</v>
      </c>
      <c r="F72" s="31"/>
      <c r="G72" s="2"/>
    </row>
    <row r="73" spans="2:7">
      <c r="B73" s="40"/>
      <c r="C73" s="39"/>
      <c r="D73" s="39"/>
      <c r="E73" s="41">
        <f t="shared" si="2"/>
        <v>1196844</v>
      </c>
      <c r="F73" s="31"/>
      <c r="G73" s="2"/>
    </row>
    <row r="74" spans="2:7">
      <c r="B74" s="40"/>
      <c r="C74" s="39"/>
      <c r="D74" s="39"/>
      <c r="E74" s="41">
        <f t="shared" si="2"/>
        <v>1196844</v>
      </c>
      <c r="F74" s="31"/>
      <c r="G74" s="2"/>
    </row>
    <row r="75" spans="2:7">
      <c r="B75" s="40"/>
      <c r="C75" s="39"/>
      <c r="D75" s="39"/>
      <c r="E75" s="41">
        <f t="shared" si="2"/>
        <v>1196844</v>
      </c>
      <c r="F75" s="33"/>
      <c r="G75" s="2"/>
    </row>
    <row r="76" spans="2:7">
      <c r="B76" s="40"/>
      <c r="C76" s="39"/>
      <c r="D76" s="39"/>
      <c r="E76" s="41">
        <f t="shared" si="2"/>
        <v>1196844</v>
      </c>
      <c r="F76" s="31"/>
      <c r="G76" s="2"/>
    </row>
    <row r="77" spans="2:7">
      <c r="B77" s="40"/>
      <c r="C77" s="39"/>
      <c r="D77" s="39"/>
      <c r="E77" s="41">
        <f t="shared" si="2"/>
        <v>1196844</v>
      </c>
      <c r="F77" s="31"/>
      <c r="G77" s="2"/>
    </row>
    <row r="78" spans="2:7">
      <c r="B78" s="40"/>
      <c r="C78" s="39"/>
      <c r="D78" s="39"/>
      <c r="E78" s="41">
        <f t="shared" si="2"/>
        <v>1196844</v>
      </c>
      <c r="F78" s="31"/>
      <c r="G78" s="2"/>
    </row>
    <row r="79" spans="2:7">
      <c r="B79" s="40"/>
      <c r="C79" s="39"/>
      <c r="D79" s="39"/>
      <c r="E79" s="41">
        <f t="shared" si="2"/>
        <v>1196844</v>
      </c>
      <c r="F79" s="31"/>
      <c r="G79" s="2"/>
    </row>
    <row r="80" spans="2:7">
      <c r="B80" s="40"/>
      <c r="C80" s="39"/>
      <c r="D80" s="39"/>
      <c r="E80" s="41">
        <f t="shared" si="2"/>
        <v>1196844</v>
      </c>
      <c r="F80" s="31"/>
      <c r="G80" s="2"/>
    </row>
    <row r="81" spans="2:7">
      <c r="B81" s="40"/>
      <c r="C81" s="39"/>
      <c r="D81" s="39"/>
      <c r="E81" s="41">
        <f t="shared" si="2"/>
        <v>1196844</v>
      </c>
      <c r="F81" s="31"/>
      <c r="G81" s="2"/>
    </row>
    <row r="82" spans="2:7">
      <c r="B82" s="40"/>
      <c r="C82" s="39"/>
      <c r="D82" s="39"/>
      <c r="E82" s="41">
        <f t="shared" si="2"/>
        <v>1196844</v>
      </c>
      <c r="F82" s="31"/>
      <c r="G82" s="2"/>
    </row>
    <row r="83" spans="2:7">
      <c r="B83" s="45"/>
      <c r="C83" s="41">
        <f>SUM(C5:C72)</f>
        <v>1896844</v>
      </c>
      <c r="D83" s="41">
        <f>SUM(D5:D77)</f>
        <v>700000</v>
      </c>
      <c r="E83" s="66">
        <f>E71+C83-D83</f>
        <v>2393688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6" sqref="G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195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3314262.9624999999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29436.450000000019</v>
      </c>
      <c r="C5" s="71"/>
      <c r="D5" s="68" t="s">
        <v>23</v>
      </c>
      <c r="E5" s="72">
        <v>1196844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8530177.4499999993</v>
      </c>
      <c r="C6" s="68"/>
      <c r="D6" s="68" t="s">
        <v>28</v>
      </c>
      <c r="E6" s="287">
        <v>509915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2530372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4355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25081.450000000019</v>
      </c>
      <c r="C10" s="70"/>
      <c r="D10" s="68" t="s">
        <v>29</v>
      </c>
      <c r="E10" s="73">
        <v>886969.48749999888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8525822.4499999993</v>
      </c>
      <c r="C13" s="70"/>
      <c r="D13" s="70" t="s">
        <v>7</v>
      </c>
      <c r="E13" s="73">
        <f>E4+E5+E6+E7+E8+E9+E10</f>
        <v>8525822.4499999993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487481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6" t="s">
        <v>17</v>
      </c>
      <c r="B1" s="316"/>
      <c r="C1" s="316"/>
      <c r="D1" s="316"/>
      <c r="E1" s="316"/>
      <c r="F1" s="316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7" t="s">
        <v>190</v>
      </c>
      <c r="B2" s="317"/>
      <c r="C2" s="317"/>
      <c r="D2" s="317"/>
      <c r="E2" s="317"/>
      <c r="F2" s="317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8" t="s">
        <v>40</v>
      </c>
      <c r="B3" s="318"/>
      <c r="C3" s="318"/>
      <c r="D3" s="318"/>
      <c r="E3" s="318"/>
      <c r="F3" s="318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193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/>
      <c r="B7" s="113"/>
      <c r="C7" s="113"/>
      <c r="D7" s="113"/>
      <c r="E7" s="113">
        <f t="shared" si="0"/>
        <v>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/>
      <c r="B8" s="113"/>
      <c r="C8" s="113"/>
      <c r="D8" s="113"/>
      <c r="E8" s="113">
        <f t="shared" si="0"/>
        <v>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/>
      <c r="B9" s="113"/>
      <c r="C9" s="113"/>
      <c r="D9" s="113"/>
      <c r="E9" s="113">
        <f t="shared" si="0"/>
        <v>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/>
      <c r="B10" s="113"/>
      <c r="C10" s="113"/>
      <c r="D10" s="113"/>
      <c r="E10" s="113">
        <f t="shared" si="0"/>
        <v>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1224740</v>
      </c>
      <c r="C33" s="113">
        <f>SUM(C5:C32)</f>
        <v>1289405</v>
      </c>
      <c r="D33" s="113">
        <f>SUM(D5:D32)</f>
        <v>4040</v>
      </c>
      <c r="E33" s="113">
        <f>SUM(E5:E32)</f>
        <v>1293445</v>
      </c>
      <c r="F33" s="121">
        <f>B33-E33</f>
        <v>-68705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9" t="s">
        <v>46</v>
      </c>
      <c r="B35" s="320"/>
      <c r="C35" s="320"/>
      <c r="D35" s="321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7300</v>
      </c>
      <c r="D39" s="153" t="s">
        <v>193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780</v>
      </c>
      <c r="D42" s="106" t="s">
        <v>188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20000</v>
      </c>
      <c r="D43" s="106" t="s">
        <v>182</v>
      </c>
      <c r="E43" s="119"/>
      <c r="F43" s="322" t="s">
        <v>61</v>
      </c>
      <c r="G43" s="322"/>
      <c r="H43" s="322"/>
      <c r="I43" s="322"/>
      <c r="J43" s="322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179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193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68950</v>
      </c>
      <c r="D51" s="186" t="s">
        <v>193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487481</v>
      </c>
      <c r="D53" s="189" t="s">
        <v>188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189880</v>
      </c>
      <c r="D54" s="178" t="s">
        <v>193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3" t="s">
        <v>33</v>
      </c>
      <c r="B59" s="324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0" t="s">
        <v>73</v>
      </c>
      <c r="G62" s="310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29000</v>
      </c>
      <c r="D73" s="186" t="s">
        <v>94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5705</v>
      </c>
      <c r="D78" s="183" t="s">
        <v>193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5380</v>
      </c>
      <c r="D80" s="186" t="s">
        <v>181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95000</v>
      </c>
      <c r="D82" s="186" t="s">
        <v>193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41435</v>
      </c>
      <c r="D84" s="186" t="s">
        <v>150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13000</v>
      </c>
      <c r="D85" s="186" t="s">
        <v>193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6540</v>
      </c>
      <c r="D89" s="189" t="s">
        <v>181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191</v>
      </c>
      <c r="B90" s="183"/>
      <c r="C90" s="182">
        <v>7000</v>
      </c>
      <c r="D90" s="183" t="s">
        <v>188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 t="s">
        <v>197</v>
      </c>
      <c r="B94" s="183"/>
      <c r="C94" s="182">
        <v>5645</v>
      </c>
      <c r="D94" s="183" t="s">
        <v>193</v>
      </c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196</v>
      </c>
      <c r="B102" s="207"/>
      <c r="C102" s="182">
        <v>2000</v>
      </c>
      <c r="D102" s="183" t="s">
        <v>193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192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1" t="s">
        <v>115</v>
      </c>
      <c r="B113" s="312"/>
      <c r="C113" s="208">
        <f>SUM(C37:C112)</f>
        <v>2530372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3" t="s">
        <v>116</v>
      </c>
      <c r="B115" s="314"/>
      <c r="C115" s="213">
        <f>C113+L136</f>
        <v>2530372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5"/>
      <c r="G170" s="315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5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6" s="235" customFormat="1" ht="18">
      <c r="A2" s="326" t="s">
        <v>117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</row>
    <row r="3" spans="1:26" s="235" customForma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</row>
    <row r="4" spans="1:26" s="236" customFormat="1" ht="16.5" thickBot="1">
      <c r="A4" s="328" t="s">
        <v>189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0"/>
      <c r="U4" s="119"/>
      <c r="V4" s="8"/>
      <c r="W4" s="8"/>
      <c r="X4" s="8"/>
      <c r="Y4" s="8"/>
      <c r="Z4" s="29"/>
    </row>
    <row r="5" spans="1:26" s="238" customFormat="1">
      <c r="A5" s="331" t="s">
        <v>118</v>
      </c>
      <c r="B5" s="333" t="s">
        <v>119</v>
      </c>
      <c r="C5" s="335" t="s">
        <v>120</v>
      </c>
      <c r="D5" s="335" t="s">
        <v>121</v>
      </c>
      <c r="E5" s="335" t="s">
        <v>122</v>
      </c>
      <c r="F5" s="335" t="s">
        <v>123</v>
      </c>
      <c r="G5" s="335" t="s">
        <v>124</v>
      </c>
      <c r="H5" s="335" t="s">
        <v>125</v>
      </c>
      <c r="I5" s="335" t="s">
        <v>166</v>
      </c>
      <c r="J5" s="335" t="s">
        <v>126</v>
      </c>
      <c r="K5" s="335" t="s">
        <v>127</v>
      </c>
      <c r="L5" s="335" t="s">
        <v>128</v>
      </c>
      <c r="M5" s="335" t="s">
        <v>129</v>
      </c>
      <c r="N5" s="335" t="s">
        <v>130</v>
      </c>
      <c r="O5" s="341" t="s">
        <v>131</v>
      </c>
      <c r="P5" s="343" t="s">
        <v>132</v>
      </c>
      <c r="Q5" s="339" t="s">
        <v>31</v>
      </c>
      <c r="R5" s="337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2"/>
      <c r="B6" s="334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42"/>
      <c r="P6" s="344"/>
      <c r="Q6" s="340"/>
      <c r="R6" s="338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193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/>
      <c r="B9" s="254"/>
      <c r="C9" s="247"/>
      <c r="D9" s="255"/>
      <c r="E9" s="255"/>
      <c r="F9" s="255"/>
      <c r="G9" s="255"/>
      <c r="H9" s="255"/>
      <c r="I9" s="255"/>
      <c r="J9" s="256"/>
      <c r="K9" s="255"/>
      <c r="L9" s="255"/>
      <c r="M9" s="255"/>
      <c r="N9" s="291"/>
      <c r="O9" s="35"/>
      <c r="P9" s="255"/>
      <c r="Q9" s="255"/>
      <c r="R9" s="257"/>
      <c r="S9" s="251">
        <f>SUM(B9:R9)</f>
        <v>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/>
      <c r="B10" s="254"/>
      <c r="C10" s="247"/>
      <c r="D10" s="255"/>
      <c r="E10" s="255"/>
      <c r="F10" s="255"/>
      <c r="G10" s="255"/>
      <c r="H10" s="255"/>
      <c r="I10" s="255"/>
      <c r="J10" s="256"/>
      <c r="K10" s="255"/>
      <c r="L10" s="255"/>
      <c r="M10" s="255"/>
      <c r="N10" s="291"/>
      <c r="O10" s="255"/>
      <c r="P10" s="255"/>
      <c r="Q10" s="255"/>
      <c r="R10" s="257"/>
      <c r="S10" s="251">
        <f t="shared" si="0"/>
        <v>0</v>
      </c>
      <c r="T10" s="252"/>
      <c r="U10" s="10"/>
      <c r="V10" s="10"/>
      <c r="W10" s="48"/>
      <c r="X10" s="48"/>
      <c r="Y10" s="48"/>
    </row>
    <row r="11" spans="1:26" s="22" customFormat="1">
      <c r="A11" s="246"/>
      <c r="B11" s="254"/>
      <c r="C11" s="247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91"/>
      <c r="O11" s="255"/>
      <c r="P11" s="255"/>
      <c r="Q11" s="255"/>
      <c r="R11" s="257"/>
      <c r="S11" s="251">
        <f t="shared" si="0"/>
        <v>0</v>
      </c>
      <c r="T11" s="252"/>
      <c r="U11" s="48"/>
      <c r="V11" s="48"/>
      <c r="W11" s="5"/>
      <c r="X11" s="48"/>
      <c r="Y11" s="5"/>
    </row>
    <row r="12" spans="1:26" s="22" customFormat="1">
      <c r="A12" s="246"/>
      <c r="B12" s="254"/>
      <c r="C12" s="247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91"/>
      <c r="O12" s="255"/>
      <c r="P12" s="255"/>
      <c r="Q12" s="255"/>
      <c r="R12" s="257"/>
      <c r="S12" s="251">
        <f t="shared" si="0"/>
        <v>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1800</v>
      </c>
      <c r="C38" s="273">
        <f t="shared" ref="C38:R38" si="1">SUM(C7:C37)</f>
        <v>0</v>
      </c>
      <c r="D38" s="273">
        <f t="shared" si="1"/>
        <v>115</v>
      </c>
      <c r="E38" s="273">
        <f t="shared" si="1"/>
        <v>170</v>
      </c>
      <c r="F38" s="273">
        <f t="shared" si="1"/>
        <v>0</v>
      </c>
      <c r="G38" s="273">
        <f>SUM(G7:G37)</f>
        <v>1020</v>
      </c>
      <c r="H38" s="273">
        <f t="shared" si="1"/>
        <v>200</v>
      </c>
      <c r="I38" s="273">
        <f t="shared" si="1"/>
        <v>0</v>
      </c>
      <c r="J38" s="273">
        <f t="shared" si="1"/>
        <v>50</v>
      </c>
      <c r="K38" s="273">
        <f t="shared" si="1"/>
        <v>960</v>
      </c>
      <c r="L38" s="273">
        <f t="shared" si="1"/>
        <v>0</v>
      </c>
      <c r="M38" s="273">
        <f t="shared" si="1"/>
        <v>0</v>
      </c>
      <c r="N38" s="294">
        <f t="shared" si="1"/>
        <v>40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4355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2020-11-03T02:55:55Z</dcterms:modified>
</cp:coreProperties>
</file>