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SB TEL\October\pRODUCT aLLOCATION pLANNING\"/>
    </mc:Choice>
  </mc:AlternateContent>
  <bookViews>
    <workbookView xWindow="0" yWindow="0" windowWidth="20490" windowHeight="7455"/>
  </bookViews>
  <sheets>
    <sheet name="Z30 Revise" sheetId="1" r:id="rId1"/>
  </sheets>
  <externalReferences>
    <externalReference r:id="rId2"/>
  </externalReferences>
  <definedNames>
    <definedName name="_xlnm._FilterDatabase" localSheetId="0" hidden="1">'Z30 Revise'!$A$6:$G$125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1" l="1"/>
  <c r="F124" i="1" s="1"/>
  <c r="G123" i="1"/>
  <c r="E123" i="1" s="1"/>
  <c r="F123" i="1"/>
  <c r="G122" i="1"/>
  <c r="E122" i="1"/>
  <c r="F122" i="1"/>
  <c r="G121" i="1"/>
  <c r="F121" i="1"/>
  <c r="E120" i="1"/>
  <c r="G120" i="1"/>
  <c r="G119" i="1"/>
  <c r="F119" i="1" s="1"/>
  <c r="F118" i="1"/>
  <c r="G118" i="1"/>
  <c r="G117" i="1"/>
  <c r="F117" i="1" s="1"/>
  <c r="G116" i="1"/>
  <c r="F116" i="1" s="1"/>
  <c r="G115" i="1"/>
  <c r="E115" i="1" s="1"/>
  <c r="G114" i="1"/>
  <c r="F114" i="1" s="1"/>
  <c r="E114" i="1"/>
  <c r="G113" i="1"/>
  <c r="F113" i="1" s="1"/>
  <c r="G112" i="1"/>
  <c r="E112" i="1"/>
  <c r="F112" i="1"/>
  <c r="F111" i="1"/>
  <c r="E111" i="1"/>
  <c r="G110" i="1"/>
  <c r="E110" i="1" s="1"/>
  <c r="G109" i="1"/>
  <c r="F109" i="1" s="1"/>
  <c r="G108" i="1"/>
  <c r="F108" i="1" s="1"/>
  <c r="G107" i="1"/>
  <c r="F107" i="1" s="1"/>
  <c r="G106" i="1"/>
  <c r="E106" i="1" s="1"/>
  <c r="G105" i="1"/>
  <c r="F105" i="1" s="1"/>
  <c r="G104" i="1"/>
  <c r="F104" i="1"/>
  <c r="G103" i="1"/>
  <c r="F103" i="1" s="1"/>
  <c r="G102" i="1"/>
  <c r="F102" i="1" s="1"/>
  <c r="E102" i="1"/>
  <c r="G101" i="1"/>
  <c r="F101" i="1"/>
  <c r="F100" i="1"/>
  <c r="G100" i="1"/>
  <c r="G99" i="1"/>
  <c r="F99" i="1" s="1"/>
  <c r="G98" i="1"/>
  <c r="E98" i="1" s="1"/>
  <c r="G97" i="1"/>
  <c r="F97" i="1" s="1"/>
  <c r="G96" i="1"/>
  <c r="E96" i="1" s="1"/>
  <c r="F96" i="1"/>
  <c r="G95" i="1"/>
  <c r="E95" i="1" s="1"/>
  <c r="F95" i="1"/>
  <c r="G94" i="1"/>
  <c r="F94" i="1" s="1"/>
  <c r="E94" i="1"/>
  <c r="G93" i="1"/>
  <c r="E93" i="1" s="1"/>
  <c r="G92" i="1"/>
  <c r="F92" i="1" s="1"/>
  <c r="G91" i="1"/>
  <c r="E91" i="1" s="1"/>
  <c r="G90" i="1"/>
  <c r="F90" i="1" s="1"/>
  <c r="G89" i="1"/>
  <c r="E89" i="1" s="1"/>
  <c r="G88" i="1"/>
  <c r="F88" i="1" s="1"/>
  <c r="G87" i="1"/>
  <c r="F87" i="1" s="1"/>
  <c r="G86" i="1"/>
  <c r="E86" i="1" s="1"/>
  <c r="G85" i="1"/>
  <c r="F85" i="1" s="1"/>
  <c r="G84" i="1"/>
  <c r="F84" i="1" s="1"/>
  <c r="G83" i="1"/>
  <c r="E83" i="1" s="1"/>
  <c r="G82" i="1"/>
  <c r="F82" i="1"/>
  <c r="E82" i="1"/>
  <c r="G81" i="1"/>
  <c r="E81" i="1" s="1"/>
  <c r="F81" i="1"/>
  <c r="G80" i="1"/>
  <c r="F80" i="1"/>
  <c r="G79" i="1"/>
  <c r="E79" i="1" s="1"/>
  <c r="G78" i="1"/>
  <c r="F78" i="1" s="1"/>
  <c r="G77" i="1"/>
  <c r="F77" i="1" s="1"/>
  <c r="G76" i="1"/>
  <c r="F76" i="1" s="1"/>
  <c r="G75" i="1"/>
  <c r="E75" i="1" s="1"/>
  <c r="G74" i="1"/>
  <c r="F74" i="1" s="1"/>
  <c r="G73" i="1"/>
  <c r="E73" i="1" s="1"/>
  <c r="G72" i="1"/>
  <c r="F72" i="1" s="1"/>
  <c r="G71" i="1"/>
  <c r="F71" i="1" s="1"/>
  <c r="E71" i="1"/>
  <c r="G70" i="1"/>
  <c r="E70" i="1" s="1"/>
  <c r="F70" i="1"/>
  <c r="G69" i="1"/>
  <c r="F69" i="1"/>
  <c r="G68" i="1"/>
  <c r="F68" i="1" s="1"/>
  <c r="G67" i="1"/>
  <c r="F67" i="1" s="1"/>
  <c r="F66" i="1"/>
  <c r="G66" i="1"/>
  <c r="G65" i="1"/>
  <c r="F65" i="1" s="1"/>
  <c r="G64" i="1"/>
  <c r="F64" i="1" s="1"/>
  <c r="G63" i="1"/>
  <c r="F63" i="1" s="1"/>
  <c r="G62" i="1"/>
  <c r="E62" i="1" s="1"/>
  <c r="G61" i="1"/>
  <c r="F61" i="1" s="1"/>
  <c r="G60" i="1"/>
  <c r="F60" i="1" s="1"/>
  <c r="F59" i="1"/>
  <c r="G59" i="1"/>
  <c r="F58" i="1"/>
  <c r="G58" i="1"/>
  <c r="G57" i="1"/>
  <c r="F57" i="1" s="1"/>
  <c r="G56" i="1"/>
  <c r="F56" i="1" s="1"/>
  <c r="G55" i="1"/>
  <c r="F55" i="1" s="1"/>
  <c r="G54" i="1"/>
  <c r="E54" i="1" s="1"/>
  <c r="F54" i="1"/>
  <c r="G53" i="1"/>
  <c r="F53" i="1" s="1"/>
  <c r="G52" i="1"/>
  <c r="F52" i="1"/>
  <c r="G51" i="1"/>
  <c r="F51" i="1" s="1"/>
  <c r="G50" i="1"/>
  <c r="F50" i="1" s="1"/>
  <c r="G49" i="1"/>
  <c r="F49" i="1" s="1"/>
  <c r="G48" i="1"/>
  <c r="F48" i="1" s="1"/>
  <c r="G47" i="1"/>
  <c r="F47" i="1" s="1"/>
  <c r="E47" i="1"/>
  <c r="G46" i="1"/>
  <c r="E46" i="1" s="1"/>
  <c r="G45" i="1"/>
  <c r="F45" i="1"/>
  <c r="G44" i="1"/>
  <c r="F44" i="1" s="1"/>
  <c r="G43" i="1"/>
  <c r="E43" i="1" s="1"/>
  <c r="E42" i="1"/>
  <c r="G42" i="1"/>
  <c r="F42" i="1" s="1"/>
  <c r="G41" i="1"/>
  <c r="F41" i="1" s="1"/>
  <c r="G40" i="1"/>
  <c r="F40" i="1" s="1"/>
  <c r="G39" i="1"/>
  <c r="E39" i="1" s="1"/>
  <c r="G38" i="1"/>
  <c r="E38" i="1" s="1"/>
  <c r="F38" i="1"/>
  <c r="G37" i="1"/>
  <c r="F37" i="1"/>
  <c r="G36" i="1"/>
  <c r="F36" i="1" s="1"/>
  <c r="G35" i="1"/>
  <c r="E35" i="1" s="1"/>
  <c r="G34" i="1"/>
  <c r="F34" i="1" s="1"/>
  <c r="G33" i="1"/>
  <c r="F33" i="1" s="1"/>
  <c r="G32" i="1"/>
  <c r="F32" i="1" s="1"/>
  <c r="G31" i="1"/>
  <c r="E31" i="1"/>
  <c r="E30" i="1"/>
  <c r="G30" i="1"/>
  <c r="F30" i="1" s="1"/>
  <c r="G29" i="1"/>
  <c r="F29" i="1" s="1"/>
  <c r="G28" i="1"/>
  <c r="F28" i="1" s="1"/>
  <c r="G27" i="1"/>
  <c r="E27" i="1" s="1"/>
  <c r="G26" i="1"/>
  <c r="E26" i="1" s="1"/>
  <c r="F26" i="1"/>
  <c r="G25" i="1"/>
  <c r="F25" i="1" s="1"/>
  <c r="G24" i="1"/>
  <c r="F24" i="1" s="1"/>
  <c r="G23" i="1"/>
  <c r="E23" i="1" s="1"/>
  <c r="G22" i="1"/>
  <c r="F22" i="1" s="1"/>
  <c r="G21" i="1"/>
  <c r="F21" i="1" s="1"/>
  <c r="G20" i="1"/>
  <c r="F20" i="1"/>
  <c r="G19" i="1"/>
  <c r="E19" i="1"/>
  <c r="G18" i="1"/>
  <c r="F18" i="1" s="1"/>
  <c r="G17" i="1"/>
  <c r="F17" i="1" s="1"/>
  <c r="G16" i="1"/>
  <c r="F16" i="1" s="1"/>
  <c r="G15" i="1"/>
  <c r="F15" i="1" s="1"/>
  <c r="E15" i="1"/>
  <c r="G14" i="1"/>
  <c r="E14" i="1" s="1"/>
  <c r="F14" i="1"/>
  <c r="G13" i="1"/>
  <c r="F13" i="1"/>
  <c r="G12" i="1"/>
  <c r="F12" i="1" s="1"/>
  <c r="G11" i="1"/>
  <c r="E11" i="1" s="1"/>
  <c r="G10" i="1"/>
  <c r="F10" i="1" s="1"/>
  <c r="G9" i="1"/>
  <c r="F9" i="1" s="1"/>
  <c r="G8" i="1"/>
  <c r="F8" i="1"/>
  <c r="G7" i="1"/>
  <c r="E7" i="1" s="1"/>
  <c r="E18" i="1" l="1"/>
  <c r="F43" i="1"/>
  <c r="E50" i="1"/>
  <c r="E63" i="1"/>
  <c r="F86" i="1"/>
  <c r="E88" i="1"/>
  <c r="E90" i="1"/>
  <c r="E92" i="1"/>
  <c r="E103" i="1"/>
  <c r="F110" i="1"/>
  <c r="E124" i="1"/>
  <c r="F7" i="1"/>
  <c r="F46" i="1"/>
  <c r="E55" i="1"/>
  <c r="F83" i="1"/>
  <c r="F115" i="1"/>
  <c r="F27" i="1"/>
  <c r="F62" i="1"/>
  <c r="E85" i="1"/>
  <c r="E87" i="1"/>
  <c r="F89" i="1"/>
  <c r="F91" i="1"/>
  <c r="F93" i="1"/>
  <c r="E58" i="1"/>
  <c r="E66" i="1"/>
  <c r="E78" i="1"/>
  <c r="F79" i="1"/>
  <c r="E119" i="1"/>
  <c r="F120" i="1"/>
  <c r="G125" i="1"/>
  <c r="E10" i="1"/>
  <c r="E22" i="1"/>
  <c r="E34" i="1"/>
  <c r="F35" i="1"/>
  <c r="E51" i="1"/>
  <c r="E59" i="1"/>
  <c r="E67" i="1"/>
  <c r="F73" i="1"/>
  <c r="E74" i="1"/>
  <c r="F75" i="1"/>
  <c r="E77" i="1"/>
  <c r="F98" i="1"/>
  <c r="E99" i="1"/>
  <c r="F106" i="1"/>
  <c r="E107" i="1"/>
  <c r="E118" i="1"/>
  <c r="F19" i="1"/>
  <c r="F39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97" i="1"/>
  <c r="E101" i="1"/>
  <c r="E105" i="1"/>
  <c r="E109" i="1"/>
  <c r="E113" i="1"/>
  <c r="E117" i="1"/>
  <c r="E121" i="1"/>
  <c r="F2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100" i="1"/>
  <c r="E104" i="1"/>
  <c r="E108" i="1"/>
  <c r="E116" i="1"/>
  <c r="F11" i="1"/>
  <c r="F31" i="1"/>
  <c r="E125" i="1" l="1"/>
  <c r="F125" i="1"/>
</calcChain>
</file>

<file path=xl/sharedStrings.xml><?xml version="1.0" encoding="utf-8"?>
<sst xmlns="http://schemas.openxmlformats.org/spreadsheetml/2006/main" count="480" uniqueCount="287">
  <si>
    <t>Oct'20</t>
  </si>
  <si>
    <t>DealerName</t>
  </si>
  <si>
    <t>Dealer ID</t>
  </si>
  <si>
    <t>Region</t>
  </si>
  <si>
    <t>ZONE</t>
  </si>
  <si>
    <t>Oct'20 target</t>
  </si>
  <si>
    <t>Total Quantity</t>
  </si>
  <si>
    <t>Z30_SKD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</si>
  <si>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</si>
  <si>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</si>
  <si>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</si>
  <si>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</si>
  <si>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</si>
  <si>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</si>
  <si>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</si>
  <si>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</si>
  <si>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</si>
  <si>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</si>
  <si>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</si>
  <si>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</si>
  <si>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</si>
  <si>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</si>
  <si>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</si>
  <si>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</si>
  <si>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</si>
  <si>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</si>
  <si>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</si>
  <si>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</si>
  <si>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</si>
  <si>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</si>
  <si>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</si>
  <si>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</si>
  <si>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</si>
  <si>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</si>
  <si>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</si>
  <si>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</si>
  <si>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</si>
  <si>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</si>
  <si>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</si>
  <si>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</si>
  <si>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</si>
  <si>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</si>
  <si>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</si>
  <si>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</si>
  <si>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</si>
  <si>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</si>
  <si>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</si>
  <si>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</si>
  <si>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</si>
  <si>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</si>
  <si>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</si>
  <si>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</si>
  <si>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</si>
  <si>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</si>
  <si>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</si>
  <si>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</si>
  <si>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</si>
  <si>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</si>
  <si>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</si>
  <si>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</si>
  <si>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</si>
  <si>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</si>
  <si>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</si>
  <si>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</si>
  <si>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</si>
  <si>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</si>
  <si>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</si>
  <si>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</si>
  <si>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</si>
  <si>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</si>
  <si>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</si>
  <si>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</si>
  <si>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</si>
  <si>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</si>
  <si>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</si>
  <si>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</si>
  <si>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</si>
  <si>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</si>
  <si>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</si>
  <si>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</si>
  <si>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</si>
  <si>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</si>
  <si>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</si>
  <si>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Rathura Enterprise-2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</si>
  <si>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</si>
  <si>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</si>
  <si>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</si>
  <si>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</si>
  <si>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</si>
  <si>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</si>
  <si>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</si>
  <si>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</si>
  <si>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</si>
  <si>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</si>
  <si>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</si>
  <si>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</si>
  <si>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</si>
  <si>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</si>
  <si>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</si>
  <si>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</si>
  <si>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</si>
  <si>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</si>
  <si>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</si>
  <si>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</si>
  <si>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</si>
  <si>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</si>
  <si>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</si>
  <si>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</si>
  <si>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</si>
  <si>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</si>
  <si>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</si>
  <si>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</si>
  <si>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</si>
  <si>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</si>
  <si>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</si>
  <si>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</si>
  <si>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</si>
  <si>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</si>
  <si>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</si>
  <si>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</si>
  <si>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</si>
  <si>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</si>
  <si>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</si>
  <si>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</si>
  <si>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</si>
  <si>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</si>
  <si>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</si>
  <si>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</si>
  <si>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</si>
  <si>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</si>
  <si>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</si>
  <si>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</si>
  <si>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</si>
  <si>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</si>
  <si>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</si>
  <si>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</si>
  <si>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</si>
  <si>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</si>
  <si>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</si>
  <si>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</si>
  <si>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</si>
  <si>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</si>
  <si>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</si>
  <si>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</si>
  <si>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</si>
  <si>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</si>
  <si>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</si>
  <si>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</si>
  <si>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</si>
  <si>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</si>
  <si>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</si>
  <si>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</si>
  <si>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</si>
  <si>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</si>
  <si>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</si>
  <si>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</si>
  <si>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</si>
  <si>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</si>
  <si>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</si>
  <si>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</si>
  <si>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</si>
  <si>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</si>
  <si>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</si>
  <si>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</si>
  <si>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</si>
  <si>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</si>
  <si>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</si>
  <si>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</si>
  <si>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</si>
  <si>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</si>
  <si>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</si>
  <si>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</si>
  <si>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</si>
  <si>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</si>
  <si>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</si>
  <si>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</si>
  <si>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</si>
  <si>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</si>
  <si>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</si>
  <si>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</si>
  <si>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</si>
  <si>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</si>
  <si>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</si>
  <si>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</si>
  <si>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</si>
  <si>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</si>
  <si>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</si>
  <si>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</si>
  <si>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</si>
  <si>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</si>
  <si>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</si>
  <si>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</si>
  <si>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</si>
  <si>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</si>
  <si>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</si>
  <si>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</si>
  <si>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</si>
  <si>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</si>
  <si>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</si>
  <si>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</si>
  <si>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</si>
  <si>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</si>
  <si>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</si>
  <si>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</si>
  <si>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</si>
  <si>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</si>
  <si>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</si>
  <si>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</si>
  <si>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</si>
  <si>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</si>
  <si>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</si>
  <si>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</si>
  <si>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</si>
  <si>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</si>
  <si>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</si>
  <si>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</si>
  <si>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</si>
  <si>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</si>
  <si>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</si>
  <si>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</si>
  <si>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</si>
  <si>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</si>
  <si>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</si>
  <si>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</si>
  <si>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</si>
  <si>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</si>
  <si>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</si>
  <si>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</si>
  <si>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</si>
  <si>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</si>
  <si>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</si>
  <si>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</si>
  <si>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</si>
  <si>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</si>
  <si>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</si>
  <si>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</si>
  <si>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</si>
  <si>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</si>
  <si>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</si>
  <si>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</si>
  <si>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</si>
  <si>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</si>
  <si>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</si>
  <si>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</si>
  <si>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</si>
  <si>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</si>
  <si>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</si>
  <si>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</si>
  <si>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</si>
  <si>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</si>
  <si>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</si>
  <si>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</si>
  <si>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</si>
  <si>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</si>
  <si>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</si>
  <si>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</si>
  <si>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</si>
  <si>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</si>
  <si>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</si>
  <si>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</si>
  <si>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</si>
  <si>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</si>
  <si>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</si>
  <si>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</si>
  <si>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</si>
  <si>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</si>
  <si>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</si>
  <si>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</si>
  <si>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</si>
  <si>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</si>
  <si>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Pacific Electronics-2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</si>
  <si>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</si>
  <si>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</si>
  <si>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</si>
  <si>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</si>
  <si>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</si>
  <si>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</si>
  <si>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</si>
  <si>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</si>
  <si>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</si>
  <si>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</si>
  <si>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</si>
  <si>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</si>
  <si>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Swaranika Enterprise</t>
  </si>
  <si>
    <t>DEL-0151</t>
  </si>
  <si>
    <t>Edison Electronics Ltd.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</si>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</sst>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7">
    <xf numFmtId="0" fontId="0" fillId="0" borderId="0" xfId="0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5" fontId="0" fillId="5" borderId="1" xfId="1" applyNumberFormat="1" applyFont="1" applyFill="1" applyBorder="1"/>
    <xf numFmtId="0" fontId="0" fillId="2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/>
    <xf numFmtId="166" fontId="0" fillId="3" borderId="1" xfId="1" applyNumberFormat="1" applyFont="1" applyFill="1" applyBorder="1"/>
    <xf numFmtId="43" fontId="0" fillId="3" borderId="1" xfId="1" applyFont="1" applyFill="1" applyBorder="1"/>
    <xf numFmtId="165" fontId="0" fillId="0" borderId="1" xfId="1" applyNumberFormat="1" applyFont="1" applyBorder="1"/>
    <xf numFmtId="0" fontId="0" fillId="6" borderId="0" xfId="0" applyFill="1"/>
    <xf numFmtId="0" fontId="0" fillId="4" borderId="0" xfId="0" applyFill="1"/>
    <xf numFmtId="0" fontId="0" fillId="0" borderId="4" xfId="0" applyFill="1" applyBorder="1"/>
    <xf numFmtId="0" fontId="0" fillId="0" borderId="0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1" xfId="1" applyNumberFormat="1" applyFont="1" applyBorder="1"/>
    <xf numFmtId="167" fontId="0" fillId="0" borderId="0" xfId="0" applyNumberFormat="1"/>
    <xf numFmtId="0" fontId="0" fillId="4" borderId="3" xfId="0" applyFill="1" applyBorder="1" applyAlignment="1">
      <alignment horizont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%20Allocation%20sheet%20Octo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 Final "/>
      <sheetName val="DSR Target-Sec"/>
      <sheetName val="Contribution"/>
      <sheetName val="Allocation"/>
      <sheetName val="Allocation round"/>
    </sheetNames>
    <sheetDataSet>
      <sheetData sheetId="0"/>
      <sheetData sheetId="1"/>
      <sheetData sheetId="2"/>
      <sheetData sheetId="3">
        <row r="7">
          <cell r="AL7">
            <v>49.582999999999998</v>
          </cell>
        </row>
        <row r="8">
          <cell r="AL8">
            <v>44.042999999999999</v>
          </cell>
        </row>
        <row r="9">
          <cell r="AL9">
            <v>6.0940000000000003</v>
          </cell>
        </row>
        <row r="10">
          <cell r="AL10">
            <v>12.465</v>
          </cell>
        </row>
        <row r="11">
          <cell r="AL11">
            <v>4.4320000000000004</v>
          </cell>
        </row>
        <row r="12">
          <cell r="AL12">
            <v>4.1550000000000002</v>
          </cell>
        </row>
        <row r="13">
          <cell r="AL13">
            <v>6.6479999999999997</v>
          </cell>
        </row>
        <row r="14">
          <cell r="AL14">
            <v>5.54</v>
          </cell>
        </row>
        <row r="15">
          <cell r="AL15">
            <v>6.6479999999999997</v>
          </cell>
        </row>
        <row r="16">
          <cell r="AL16">
            <v>8.31</v>
          </cell>
        </row>
        <row r="17">
          <cell r="AL17">
            <v>8.0329999999999995</v>
          </cell>
        </row>
        <row r="18">
          <cell r="AL18">
            <v>13.85</v>
          </cell>
        </row>
        <row r="19">
          <cell r="AL19">
            <v>27.146000000000001</v>
          </cell>
        </row>
        <row r="20">
          <cell r="AL20">
            <v>18.835999999999999</v>
          </cell>
        </row>
        <row r="21">
          <cell r="AL21">
            <v>16.065999999999999</v>
          </cell>
        </row>
        <row r="22">
          <cell r="AL22">
            <v>5.2629999999999999</v>
          </cell>
        </row>
        <row r="23">
          <cell r="AL23">
            <v>10.526</v>
          </cell>
        </row>
        <row r="24">
          <cell r="AL24">
            <v>23.267999999999997</v>
          </cell>
        </row>
        <row r="25">
          <cell r="AL25">
            <v>22.436999999999998</v>
          </cell>
        </row>
        <row r="26">
          <cell r="AL26">
            <v>13.019</v>
          </cell>
        </row>
        <row r="27">
          <cell r="AL27">
            <v>27.977</v>
          </cell>
        </row>
        <row r="28">
          <cell r="AL28">
            <v>16.897000000000002</v>
          </cell>
        </row>
        <row r="29">
          <cell r="AL29">
            <v>6.0940000000000003</v>
          </cell>
        </row>
        <row r="30">
          <cell r="AL30">
            <v>12.741999999999999</v>
          </cell>
        </row>
        <row r="31">
          <cell r="AL31">
            <v>114.40100000000001</v>
          </cell>
        </row>
        <row r="32">
          <cell r="AL32">
            <v>78.945000000000007</v>
          </cell>
        </row>
        <row r="33">
          <cell r="AL33">
            <v>9.141</v>
          </cell>
        </row>
        <row r="34">
          <cell r="AL34">
            <v>15.512</v>
          </cell>
        </row>
        <row r="35">
          <cell r="AL35">
            <v>40.442</v>
          </cell>
        </row>
        <row r="36">
          <cell r="AL36">
            <v>21.605999999999998</v>
          </cell>
        </row>
        <row r="37">
          <cell r="AL37">
            <v>24.376000000000001</v>
          </cell>
        </row>
        <row r="38">
          <cell r="AL38">
            <v>13.573</v>
          </cell>
        </row>
        <row r="39">
          <cell r="AL39">
            <v>28.808</v>
          </cell>
        </row>
        <row r="40">
          <cell r="AL40">
            <v>99.442999999999998</v>
          </cell>
        </row>
        <row r="41">
          <cell r="AL41">
            <v>18.835999999999999</v>
          </cell>
        </row>
        <row r="42">
          <cell r="AL42">
            <v>11.357000000000001</v>
          </cell>
        </row>
        <row r="43">
          <cell r="AL43">
            <v>45.428000000000004</v>
          </cell>
        </row>
        <row r="44">
          <cell r="AL44">
            <v>14.958</v>
          </cell>
        </row>
        <row r="45">
          <cell r="AL45">
            <v>50.414000000000001</v>
          </cell>
        </row>
        <row r="46">
          <cell r="AL46">
            <v>11.911</v>
          </cell>
        </row>
        <row r="47">
          <cell r="AL47">
            <v>33.794000000000004</v>
          </cell>
        </row>
        <row r="48">
          <cell r="AL48">
            <v>54.846000000000004</v>
          </cell>
        </row>
        <row r="49">
          <cell r="AL49">
            <v>56.508000000000003</v>
          </cell>
        </row>
        <row r="50">
          <cell r="AL50">
            <v>30.747</v>
          </cell>
        </row>
        <row r="51">
          <cell r="AL51">
            <v>25.207000000000001</v>
          </cell>
        </row>
        <row r="52">
          <cell r="AL52">
            <v>31.024000000000001</v>
          </cell>
        </row>
        <row r="53">
          <cell r="AL53">
            <v>0</v>
          </cell>
        </row>
        <row r="54">
          <cell r="AL54">
            <v>18.835999999999999</v>
          </cell>
        </row>
        <row r="55">
          <cell r="AL55">
            <v>40.442</v>
          </cell>
        </row>
        <row r="56">
          <cell r="AL56">
            <v>25.207000000000001</v>
          </cell>
        </row>
        <row r="57">
          <cell r="AL57">
            <v>10.526</v>
          </cell>
        </row>
        <row r="58">
          <cell r="AL58">
            <v>26.314999999999998</v>
          </cell>
        </row>
        <row r="59">
          <cell r="AL59">
            <v>21.329000000000001</v>
          </cell>
        </row>
        <row r="60">
          <cell r="AL60">
            <v>36.286999999999999</v>
          </cell>
        </row>
        <row r="61">
          <cell r="AL61">
            <v>36.286999999999999</v>
          </cell>
        </row>
        <row r="62">
          <cell r="AL62">
            <v>19.667000000000002</v>
          </cell>
        </row>
        <row r="63">
          <cell r="AL63">
            <v>18.004999999999999</v>
          </cell>
        </row>
        <row r="64">
          <cell r="AL64">
            <v>12.741999999999999</v>
          </cell>
        </row>
        <row r="65">
          <cell r="AL65">
            <v>30.747</v>
          </cell>
        </row>
        <row r="66">
          <cell r="AL66">
            <v>13.85</v>
          </cell>
        </row>
        <row r="67">
          <cell r="AL67">
            <v>18.004999999999999</v>
          </cell>
        </row>
        <row r="68">
          <cell r="AL68">
            <v>16.897000000000002</v>
          </cell>
        </row>
        <row r="69">
          <cell r="AL69">
            <v>16.343</v>
          </cell>
        </row>
        <row r="70">
          <cell r="AL70">
            <v>14.958</v>
          </cell>
        </row>
        <row r="71">
          <cell r="AL71">
            <v>36.564</v>
          </cell>
        </row>
        <row r="72">
          <cell r="AL72">
            <v>11.357000000000001</v>
          </cell>
        </row>
        <row r="73">
          <cell r="AL73">
            <v>22.16</v>
          </cell>
        </row>
        <row r="74">
          <cell r="AL74">
            <v>12.188000000000001</v>
          </cell>
        </row>
        <row r="75">
          <cell r="AL75">
            <v>7.4790000000000001</v>
          </cell>
        </row>
        <row r="76">
          <cell r="AL76">
            <v>21.052</v>
          </cell>
        </row>
        <row r="77">
          <cell r="AL77">
            <v>13.295999999999999</v>
          </cell>
        </row>
        <row r="78">
          <cell r="AL78">
            <v>7.7560000000000002</v>
          </cell>
        </row>
        <row r="79">
          <cell r="AL79">
            <v>12.741999999999999</v>
          </cell>
        </row>
        <row r="80">
          <cell r="AL80">
            <v>10.802999999999999</v>
          </cell>
        </row>
        <row r="81">
          <cell r="AL81">
            <v>71.465999999999994</v>
          </cell>
        </row>
        <row r="82">
          <cell r="AL82">
            <v>48.197999999999993</v>
          </cell>
        </row>
        <row r="83">
          <cell r="AL83">
            <v>17.728000000000002</v>
          </cell>
        </row>
        <row r="84">
          <cell r="AL84">
            <v>19.113</v>
          </cell>
        </row>
        <row r="85">
          <cell r="AL85">
            <v>65.372</v>
          </cell>
        </row>
        <row r="86">
          <cell r="AL86">
            <v>16.065999999999999</v>
          </cell>
        </row>
        <row r="87">
          <cell r="AL87">
            <v>9.9719999999999995</v>
          </cell>
        </row>
        <row r="88">
          <cell r="AL88">
            <v>13.019</v>
          </cell>
        </row>
        <row r="89">
          <cell r="AL89">
            <v>15.512</v>
          </cell>
        </row>
        <row r="90">
          <cell r="AL90">
            <v>9.141</v>
          </cell>
        </row>
        <row r="91">
          <cell r="AL91">
            <v>14.127000000000001</v>
          </cell>
        </row>
        <row r="92">
          <cell r="AL92">
            <v>19.943999999999999</v>
          </cell>
        </row>
        <row r="93">
          <cell r="AL93">
            <v>11.911</v>
          </cell>
        </row>
        <row r="94">
          <cell r="AL94">
            <v>52.629999999999995</v>
          </cell>
        </row>
        <row r="95">
          <cell r="AL95">
            <v>8.31</v>
          </cell>
        </row>
        <row r="96">
          <cell r="AL96">
            <v>36.286999999999999</v>
          </cell>
        </row>
        <row r="97">
          <cell r="AL97">
            <v>13.295999999999999</v>
          </cell>
        </row>
        <row r="98">
          <cell r="AL98">
            <v>23.267999999999997</v>
          </cell>
        </row>
        <row r="99">
          <cell r="AL99">
            <v>24.652999999999999</v>
          </cell>
        </row>
        <row r="100">
          <cell r="AL100">
            <v>1.6619999999999999</v>
          </cell>
        </row>
        <row r="101">
          <cell r="AL101">
            <v>11.633999999999999</v>
          </cell>
        </row>
        <row r="102">
          <cell r="AL102">
            <v>3.3239999999999998</v>
          </cell>
        </row>
        <row r="103">
          <cell r="AL103">
            <v>16.62</v>
          </cell>
        </row>
        <row r="104">
          <cell r="AL104">
            <v>21.605999999999998</v>
          </cell>
        </row>
        <row r="105">
          <cell r="AL105">
            <v>37.118000000000002</v>
          </cell>
        </row>
        <row r="106">
          <cell r="AL106">
            <v>21.605999999999998</v>
          </cell>
        </row>
        <row r="107">
          <cell r="AL107">
            <v>16.62</v>
          </cell>
        </row>
        <row r="108">
          <cell r="AL108">
            <v>24.652999999999999</v>
          </cell>
        </row>
        <row r="109">
          <cell r="AL109">
            <v>12.465</v>
          </cell>
        </row>
        <row r="110">
          <cell r="AL110">
            <v>14.958</v>
          </cell>
        </row>
        <row r="112">
          <cell r="AL112">
            <v>4.9859999999999998</v>
          </cell>
        </row>
        <row r="113">
          <cell r="AL113">
            <v>40.996000000000002</v>
          </cell>
        </row>
        <row r="114">
          <cell r="AL114">
            <v>14.404</v>
          </cell>
        </row>
        <row r="115">
          <cell r="AL115">
            <v>37.948999999999998</v>
          </cell>
        </row>
        <row r="116">
          <cell r="AL116">
            <v>15.234999999999999</v>
          </cell>
        </row>
        <row r="117">
          <cell r="AL117">
            <v>13.019</v>
          </cell>
        </row>
        <row r="118">
          <cell r="AL118">
            <v>21.052</v>
          </cell>
        </row>
        <row r="119">
          <cell r="AL119">
            <v>32.131999999999998</v>
          </cell>
        </row>
        <row r="120">
          <cell r="AL120">
            <v>32.408999999999999</v>
          </cell>
        </row>
        <row r="121">
          <cell r="AL121">
            <v>15.234999999999999</v>
          </cell>
        </row>
        <row r="122">
          <cell r="AL122">
            <v>28.530999999999999</v>
          </cell>
        </row>
        <row r="123">
          <cell r="AL123">
            <v>17.728000000000002</v>
          </cell>
        </row>
        <row r="124">
          <cell r="AL124">
            <v>48.475000000000001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6"/>
  <sheetViews>
    <sheetView showGridLines="0" tabSelected="1" topLeftCell="B105" workbookViewId="0">
      <selection activeCell="G120" sqref="G120"/>
    </sheetView>
  </sheetViews>
  <sheetFormatPr defaultRowHeight="15" x14ac:dyDescent="0.25"/>
  <cols>
    <col min="1" max="1" width="34.7109375" bestFit="1" customWidth="1"/>
    <col min="2" max="2" width="11.7109375" customWidth="1"/>
    <col min="3" max="4" width="17.7109375" bestFit="1" customWidth="1"/>
    <col min="5" max="5" width="16.28515625" bestFit="1" customWidth="1"/>
    <col min="6" max="6" width="14.28515625" customWidth="1"/>
    <col min="7" max="7" width="9.5703125" bestFit="1" customWidth="1"/>
  </cols>
  <sheetData>
    <row r="2" spans="1:7" ht="18.75" x14ac:dyDescent="0.3">
      <c r="A2" s="1" t="s">
        <v>0</v>
      </c>
      <c r="B2" s="1"/>
      <c r="G2" s="2"/>
    </row>
    <row r="3" spans="1:7" x14ac:dyDescent="0.25">
      <c r="G3" s="3"/>
    </row>
    <row r="4" spans="1:7" x14ac:dyDescent="0.25">
      <c r="A4" s="4" t="s">
        <v>1</v>
      </c>
      <c r="B4" s="5" t="s">
        <v>2</v>
      </c>
      <c r="C4" s="4" t="s">
        <v>3</v>
      </c>
      <c r="D4" s="4" t="s">
        <v>4</v>
      </c>
      <c r="E4" s="6" t="s">
        <v>5</v>
      </c>
      <c r="F4" s="7" t="s">
        <v>6</v>
      </c>
      <c r="G4" s="26"/>
    </row>
    <row r="5" spans="1:7" x14ac:dyDescent="0.25">
      <c r="A5" s="4"/>
      <c r="B5" s="8"/>
      <c r="C5" s="4"/>
      <c r="D5" s="4"/>
      <c r="E5" s="6"/>
      <c r="F5" s="9"/>
      <c r="G5" s="10">
        <v>9066.5400000000009</v>
      </c>
    </row>
    <row r="6" spans="1:7" x14ac:dyDescent="0.25">
      <c r="A6" s="4"/>
      <c r="B6" s="11"/>
      <c r="C6" s="4"/>
      <c r="D6" s="4"/>
      <c r="E6" s="6"/>
      <c r="F6" s="12"/>
      <c r="G6" s="10" t="s">
        <v>7</v>
      </c>
    </row>
    <row r="7" spans="1:7" x14ac:dyDescent="0.25">
      <c r="A7" s="13" t="s">
        <v>8</v>
      </c>
      <c r="B7" s="13" t="s">
        <v>9</v>
      </c>
      <c r="C7" s="13" t="s">
        <v>10</v>
      </c>
      <c r="D7" s="13" t="s">
        <v>10</v>
      </c>
      <c r="E7" s="14">
        <f>SUMPRODUCT($G$5:$G$5,G7:G7)</f>
        <v>453327.00000000006</v>
      </c>
      <c r="F7" s="15">
        <f>SUM(G7:G7)</f>
        <v>50</v>
      </c>
      <c r="G7" s="16">
        <f>ROUND([1]Allocation!AL7,0)</f>
        <v>50</v>
      </c>
    </row>
    <row r="8" spans="1:7" x14ac:dyDescent="0.25">
      <c r="A8" s="13" t="s">
        <v>11</v>
      </c>
      <c r="B8" s="13" t="s">
        <v>12</v>
      </c>
      <c r="C8" s="13" t="s">
        <v>10</v>
      </c>
      <c r="D8" s="13" t="s">
        <v>10</v>
      </c>
      <c r="E8" s="14">
        <f>SUMPRODUCT($G$5:$G$5,G8:G8)</f>
        <v>398927.76</v>
      </c>
      <c r="F8" s="15">
        <f>SUM(G8:G8)</f>
        <v>44</v>
      </c>
      <c r="G8" s="16">
        <f>ROUND([1]Allocation!AL8,0)</f>
        <v>44</v>
      </c>
    </row>
    <row r="9" spans="1:7" x14ac:dyDescent="0.25">
      <c r="A9" t="s">
        <v>13</v>
      </c>
      <c r="B9" s="13" t="s">
        <v>14</v>
      </c>
      <c r="C9" s="13" t="s">
        <v>10</v>
      </c>
      <c r="D9" s="13" t="s">
        <v>10</v>
      </c>
      <c r="E9" s="14">
        <f>SUMPRODUCT($G$5:$G$5,G9:G9)</f>
        <v>54399.240000000005</v>
      </c>
      <c r="F9" s="15">
        <f>SUM(G9:G9)</f>
        <v>6</v>
      </c>
      <c r="G9" s="16">
        <f>ROUND([1]Allocation!AL9,0)</f>
        <v>6</v>
      </c>
    </row>
    <row r="10" spans="1:7" x14ac:dyDescent="0.25">
      <c r="A10" s="13" t="s">
        <v>15</v>
      </c>
      <c r="B10" s="13" t="s">
        <v>16</v>
      </c>
      <c r="C10" s="13" t="s">
        <v>10</v>
      </c>
      <c r="D10" s="13" t="s">
        <v>17</v>
      </c>
      <c r="E10" s="14">
        <f>SUMPRODUCT($G$5:$G$5,G10:G10)</f>
        <v>108798.48000000001</v>
      </c>
      <c r="F10" s="15">
        <f>SUM(G10:G10)</f>
        <v>12</v>
      </c>
      <c r="G10" s="16">
        <f>ROUND([1]Allocation!AL10,0)</f>
        <v>12</v>
      </c>
    </row>
    <row r="11" spans="1:7" x14ac:dyDescent="0.25">
      <c r="A11" s="13" t="s">
        <v>18</v>
      </c>
      <c r="B11" s="13" t="s">
        <v>19</v>
      </c>
      <c r="C11" s="13" t="s">
        <v>10</v>
      </c>
      <c r="D11" s="13" t="s">
        <v>17</v>
      </c>
      <c r="E11" s="14">
        <f>SUMPRODUCT($G$5:$G$5,G11:G11)</f>
        <v>36266.160000000003</v>
      </c>
      <c r="F11" s="15">
        <f>SUM(G11:G11)</f>
        <v>4</v>
      </c>
      <c r="G11" s="16">
        <f>ROUND([1]Allocation!AL11,0)</f>
        <v>4</v>
      </c>
    </row>
    <row r="12" spans="1:7" x14ac:dyDescent="0.25">
      <c r="A12" s="13" t="s">
        <v>20</v>
      </c>
      <c r="B12" s="13" t="s">
        <v>21</v>
      </c>
      <c r="C12" s="13" t="s">
        <v>10</v>
      </c>
      <c r="D12" s="13" t="s">
        <v>17</v>
      </c>
      <c r="E12" s="14">
        <f>SUMPRODUCT($G$5:$G$5,G12:G12)</f>
        <v>36266.160000000003</v>
      </c>
      <c r="F12" s="15">
        <f>SUM(G12:G12)</f>
        <v>4</v>
      </c>
      <c r="G12" s="16">
        <f>ROUND([1]Allocation!AL12,0)</f>
        <v>4</v>
      </c>
    </row>
    <row r="13" spans="1:7" x14ac:dyDescent="0.25">
      <c r="A13" s="13" t="s">
        <v>22</v>
      </c>
      <c r="B13" s="13" t="s">
        <v>23</v>
      </c>
      <c r="C13" s="13" t="s">
        <v>10</v>
      </c>
      <c r="D13" s="13" t="s">
        <v>17</v>
      </c>
      <c r="E13" s="14">
        <f>SUMPRODUCT($G$5:$G$5,G13:G13)</f>
        <v>63465.780000000006</v>
      </c>
      <c r="F13" s="15">
        <f>SUM(G13:G13)</f>
        <v>7</v>
      </c>
      <c r="G13" s="16">
        <f>ROUND([1]Allocation!AL13,0)</f>
        <v>7</v>
      </c>
    </row>
    <row r="14" spans="1:7" x14ac:dyDescent="0.25">
      <c r="A14" s="13" t="s">
        <v>24</v>
      </c>
      <c r="B14" s="13" t="s">
        <v>25</v>
      </c>
      <c r="C14" s="13" t="s">
        <v>10</v>
      </c>
      <c r="D14" s="13" t="s">
        <v>17</v>
      </c>
      <c r="E14" s="14">
        <f>SUMPRODUCT($G$5:$G$5,G14:G14)</f>
        <v>54399.240000000005</v>
      </c>
      <c r="F14" s="15">
        <f>SUM(G14:G14)</f>
        <v>6</v>
      </c>
      <c r="G14" s="16">
        <f>ROUND([1]Allocation!AL14,0)</f>
        <v>6</v>
      </c>
    </row>
    <row r="15" spans="1:7" x14ac:dyDescent="0.25">
      <c r="A15" s="13" t="s">
        <v>26</v>
      </c>
      <c r="B15" s="13" t="s">
        <v>27</v>
      </c>
      <c r="C15" s="13" t="s">
        <v>10</v>
      </c>
      <c r="D15" s="13" t="s">
        <v>28</v>
      </c>
      <c r="E15" s="14">
        <f>SUMPRODUCT($G$5:$G$5,G15:G15)</f>
        <v>63465.780000000006</v>
      </c>
      <c r="F15" s="15">
        <f>SUM(G15:G15)</f>
        <v>7</v>
      </c>
      <c r="G15" s="16">
        <f>ROUND([1]Allocation!AL15,0)</f>
        <v>7</v>
      </c>
    </row>
    <row r="16" spans="1:7" x14ac:dyDescent="0.25">
      <c r="A16" s="13" t="s">
        <v>29</v>
      </c>
      <c r="B16" s="13" t="s">
        <v>30</v>
      </c>
      <c r="C16" s="13" t="s">
        <v>10</v>
      </c>
      <c r="D16" s="13" t="s">
        <v>28</v>
      </c>
      <c r="E16" s="14">
        <f>SUMPRODUCT($G$5:$G$5,G16:G16)</f>
        <v>72532.320000000007</v>
      </c>
      <c r="F16" s="15">
        <f>SUM(G16:G16)</f>
        <v>8</v>
      </c>
      <c r="G16" s="16">
        <f>ROUND([1]Allocation!AL16,0)</f>
        <v>8</v>
      </c>
    </row>
    <row r="17" spans="1:7" x14ac:dyDescent="0.25">
      <c r="A17" s="13" t="s">
        <v>31</v>
      </c>
      <c r="B17" s="13" t="s">
        <v>32</v>
      </c>
      <c r="C17" s="13" t="s">
        <v>10</v>
      </c>
      <c r="D17" s="13" t="s">
        <v>28</v>
      </c>
      <c r="E17" s="14">
        <f>SUMPRODUCT($G$5:$G$5,G17:G17)</f>
        <v>72532.320000000007</v>
      </c>
      <c r="F17" s="15">
        <f>SUM(G17:G17)</f>
        <v>8</v>
      </c>
      <c r="G17" s="16">
        <f>ROUND([1]Allocation!AL17,0)</f>
        <v>8</v>
      </c>
    </row>
    <row r="18" spans="1:7" x14ac:dyDescent="0.25">
      <c r="A18" s="13" t="s">
        <v>33</v>
      </c>
      <c r="B18" s="13" t="s">
        <v>34</v>
      </c>
      <c r="C18" s="13" t="s">
        <v>10</v>
      </c>
      <c r="D18" s="13" t="s">
        <v>28</v>
      </c>
      <c r="E18" s="14">
        <f>SUMPRODUCT($G$5:$G$5,G18:G18)</f>
        <v>126931.56000000001</v>
      </c>
      <c r="F18" s="15">
        <f>SUM(G18:G18)</f>
        <v>14</v>
      </c>
      <c r="G18" s="16">
        <f>ROUND([1]Allocation!AL18,0)</f>
        <v>14</v>
      </c>
    </row>
    <row r="19" spans="1:7" x14ac:dyDescent="0.25">
      <c r="A19" s="17" t="s">
        <v>35</v>
      </c>
      <c r="B19" s="13" t="s">
        <v>36</v>
      </c>
      <c r="C19" s="13" t="s">
        <v>10</v>
      </c>
      <c r="D19" s="13" t="s">
        <v>37</v>
      </c>
      <c r="E19" s="14">
        <f>SUMPRODUCT($G$5:$G$5,G19:G19)</f>
        <v>244796.58000000002</v>
      </c>
      <c r="F19" s="15">
        <f>SUM(G19:G19)</f>
        <v>27</v>
      </c>
      <c r="G19" s="16">
        <f>ROUND([1]Allocation!AL19,0)</f>
        <v>27</v>
      </c>
    </row>
    <row r="20" spans="1:7" x14ac:dyDescent="0.25">
      <c r="A20" s="13" t="s">
        <v>38</v>
      </c>
      <c r="B20" s="13" t="s">
        <v>39</v>
      </c>
      <c r="C20" s="13" t="s">
        <v>10</v>
      </c>
      <c r="D20" s="13" t="s">
        <v>37</v>
      </c>
      <c r="E20" s="14">
        <f>SUMPRODUCT($G$5:$G$5,G20:G20)</f>
        <v>172264.26</v>
      </c>
      <c r="F20" s="15">
        <f>SUM(G20:G20)</f>
        <v>19</v>
      </c>
      <c r="G20" s="16">
        <f>ROUND([1]Allocation!AL20,0)</f>
        <v>19</v>
      </c>
    </row>
    <row r="21" spans="1:7" x14ac:dyDescent="0.25">
      <c r="A21" s="13" t="s">
        <v>40</v>
      </c>
      <c r="B21" s="13" t="s">
        <v>41</v>
      </c>
      <c r="C21" s="13" t="s">
        <v>10</v>
      </c>
      <c r="D21" s="13" t="s">
        <v>37</v>
      </c>
      <c r="E21" s="14">
        <f>SUMPRODUCT($G$5:$G$5,G21:G21)</f>
        <v>145064.64000000001</v>
      </c>
      <c r="F21" s="15">
        <f>SUM(G21:G21)</f>
        <v>16</v>
      </c>
      <c r="G21" s="16">
        <f>ROUND([1]Allocation!AL21,0)</f>
        <v>16</v>
      </c>
    </row>
    <row r="22" spans="1:7" x14ac:dyDescent="0.25">
      <c r="A22" s="13" t="s">
        <v>42</v>
      </c>
      <c r="B22" s="13" t="s">
        <v>43</v>
      </c>
      <c r="C22" s="13" t="s">
        <v>10</v>
      </c>
      <c r="D22" s="13" t="s">
        <v>37</v>
      </c>
      <c r="E22" s="14">
        <f>SUMPRODUCT($G$5:$G$5,G22:G22)</f>
        <v>45332.700000000004</v>
      </c>
      <c r="F22" s="15">
        <f>SUM(G22:G22)</f>
        <v>5</v>
      </c>
      <c r="G22" s="16">
        <f>ROUND([1]Allocation!AL22,0)</f>
        <v>5</v>
      </c>
    </row>
    <row r="23" spans="1:7" x14ac:dyDescent="0.25">
      <c r="A23" s="13" t="s">
        <v>44</v>
      </c>
      <c r="B23" s="13" t="s">
        <v>45</v>
      </c>
      <c r="C23" s="13" t="s">
        <v>10</v>
      </c>
      <c r="D23" s="13" t="s">
        <v>46</v>
      </c>
      <c r="E23" s="14">
        <f>SUMPRODUCT($G$5:$G$5,G23:G23)</f>
        <v>99731.94</v>
      </c>
      <c r="F23" s="15">
        <f>SUM(G23:G23)</f>
        <v>11</v>
      </c>
      <c r="G23" s="16">
        <f>ROUND([1]Allocation!AL23,0)</f>
        <v>11</v>
      </c>
    </row>
    <row r="24" spans="1:7" x14ac:dyDescent="0.25">
      <c r="A24" s="13" t="s">
        <v>47</v>
      </c>
      <c r="B24" s="13" t="s">
        <v>48</v>
      </c>
      <c r="C24" s="13" t="s">
        <v>10</v>
      </c>
      <c r="D24" s="13" t="s">
        <v>46</v>
      </c>
      <c r="E24" s="14">
        <f>SUMPRODUCT($G$5:$G$5,G24:G24)</f>
        <v>208530.42</v>
      </c>
      <c r="F24" s="15">
        <f>SUM(G24:G24)</f>
        <v>23</v>
      </c>
      <c r="G24" s="16">
        <f>ROUND([1]Allocation!AL24,0)</f>
        <v>23</v>
      </c>
    </row>
    <row r="25" spans="1:7" x14ac:dyDescent="0.25">
      <c r="A25" s="13" t="s">
        <v>49</v>
      </c>
      <c r="B25" s="13" t="s">
        <v>50</v>
      </c>
      <c r="C25" s="13" t="s">
        <v>10</v>
      </c>
      <c r="D25" s="13" t="s">
        <v>46</v>
      </c>
      <c r="E25" s="14">
        <f>SUMPRODUCT($G$5:$G$5,G25:G25)</f>
        <v>199463.88</v>
      </c>
      <c r="F25" s="15">
        <f>SUM(G25:G25)</f>
        <v>22</v>
      </c>
      <c r="G25" s="16">
        <f>ROUND([1]Allocation!AL25,0)</f>
        <v>22</v>
      </c>
    </row>
    <row r="26" spans="1:7" x14ac:dyDescent="0.25">
      <c r="A26" s="13" t="s">
        <v>51</v>
      </c>
      <c r="B26" s="13" t="s">
        <v>52</v>
      </c>
      <c r="C26" s="13" t="s">
        <v>10</v>
      </c>
      <c r="D26" s="13" t="s">
        <v>46</v>
      </c>
      <c r="E26" s="14">
        <f>SUMPRODUCT($G$5:$G$5,G26:G26)</f>
        <v>117865.02000000002</v>
      </c>
      <c r="F26" s="15">
        <f>SUM(G26:G26)</f>
        <v>13</v>
      </c>
      <c r="G26" s="16">
        <f>ROUND([1]Allocation!AL26,0)</f>
        <v>13</v>
      </c>
    </row>
    <row r="27" spans="1:7" x14ac:dyDescent="0.25">
      <c r="A27" s="13" t="s">
        <v>53</v>
      </c>
      <c r="B27" s="13" t="s">
        <v>54</v>
      </c>
      <c r="C27" s="13" t="s">
        <v>10</v>
      </c>
      <c r="D27" s="13" t="s">
        <v>55</v>
      </c>
      <c r="E27" s="14">
        <f>SUMPRODUCT($G$5:$G$5,G27:G27)</f>
        <v>253863.12000000002</v>
      </c>
      <c r="F27" s="15">
        <f>SUM(G27:G27)</f>
        <v>28</v>
      </c>
      <c r="G27" s="16">
        <f>ROUND([1]Allocation!AL27,0)</f>
        <v>28</v>
      </c>
    </row>
    <row r="28" spans="1:7" x14ac:dyDescent="0.25">
      <c r="A28" s="13" t="s">
        <v>56</v>
      </c>
      <c r="B28" s="13" t="s">
        <v>57</v>
      </c>
      <c r="C28" s="13" t="s">
        <v>10</v>
      </c>
      <c r="D28" s="13" t="s">
        <v>55</v>
      </c>
      <c r="E28" s="14">
        <f>SUMPRODUCT($G$5:$G$5,G28:G28)</f>
        <v>154131.18000000002</v>
      </c>
      <c r="F28" s="15">
        <f>SUM(G28:G28)</f>
        <v>17</v>
      </c>
      <c r="G28" s="16">
        <f>ROUND([1]Allocation!AL28,0)</f>
        <v>17</v>
      </c>
    </row>
    <row r="29" spans="1:7" x14ac:dyDescent="0.25">
      <c r="A29" s="13" t="s">
        <v>58</v>
      </c>
      <c r="B29" s="13" t="s">
        <v>59</v>
      </c>
      <c r="C29" s="13" t="s">
        <v>10</v>
      </c>
      <c r="D29" s="13" t="s">
        <v>55</v>
      </c>
      <c r="E29" s="14">
        <f>SUMPRODUCT($G$5:$G$5,G29:G29)</f>
        <v>54399.240000000005</v>
      </c>
      <c r="F29" s="15">
        <f>SUM(G29:G29)</f>
        <v>6</v>
      </c>
      <c r="G29" s="16">
        <f>ROUND([1]Allocation!AL29,0)</f>
        <v>6</v>
      </c>
    </row>
    <row r="30" spans="1:7" x14ac:dyDescent="0.25">
      <c r="A30" s="13" t="s">
        <v>60</v>
      </c>
      <c r="B30" s="13" t="s">
        <v>61</v>
      </c>
      <c r="C30" s="13" t="s">
        <v>62</v>
      </c>
      <c r="D30" s="13" t="s">
        <v>63</v>
      </c>
      <c r="E30" s="14">
        <f>SUMPRODUCT($G$5:$G$5,G30:G30)</f>
        <v>117865.02000000002</v>
      </c>
      <c r="F30" s="15">
        <f>SUM(G30:G30)</f>
        <v>13</v>
      </c>
      <c r="G30" s="16">
        <f>ROUND([1]Allocation!AL30,0)</f>
        <v>13</v>
      </c>
    </row>
    <row r="31" spans="1:7" x14ac:dyDescent="0.25">
      <c r="A31" s="13" t="s">
        <v>64</v>
      </c>
      <c r="B31" s="13" t="s">
        <v>65</v>
      </c>
      <c r="C31" s="13" t="s">
        <v>62</v>
      </c>
      <c r="D31" s="13" t="s">
        <v>63</v>
      </c>
      <c r="E31" s="14">
        <f>SUMPRODUCT($G$5:$G$5,G31:G31)</f>
        <v>1033585.56</v>
      </c>
      <c r="F31" s="15">
        <f>SUM(G31:G31)</f>
        <v>114</v>
      </c>
      <c r="G31" s="16">
        <f>ROUND([1]Allocation!AL31,0)</f>
        <v>114</v>
      </c>
    </row>
    <row r="32" spans="1:7" x14ac:dyDescent="0.25">
      <c r="A32" s="13" t="s">
        <v>66</v>
      </c>
      <c r="B32" s="13" t="s">
        <v>67</v>
      </c>
      <c r="C32" s="13" t="s">
        <v>62</v>
      </c>
      <c r="D32" s="13" t="s">
        <v>68</v>
      </c>
      <c r="E32" s="14">
        <f>SUMPRODUCT($G$5:$G$5,G32:G32)</f>
        <v>716256.66</v>
      </c>
      <c r="F32" s="15">
        <f>SUM(G32:G32)</f>
        <v>79</v>
      </c>
      <c r="G32" s="16">
        <f>ROUND([1]Allocation!AL32,0)</f>
        <v>79</v>
      </c>
    </row>
    <row r="33" spans="1:7" x14ac:dyDescent="0.25">
      <c r="A33" s="13" t="s">
        <v>69</v>
      </c>
      <c r="B33" s="13" t="s">
        <v>70</v>
      </c>
      <c r="C33" s="13" t="s">
        <v>62</v>
      </c>
      <c r="D33" s="13" t="s">
        <v>71</v>
      </c>
      <c r="E33" s="14">
        <f>SUMPRODUCT($G$5:$G$5,G33:G33)</f>
        <v>81598.860000000015</v>
      </c>
      <c r="F33" s="15">
        <f>SUM(G33:G33)</f>
        <v>9</v>
      </c>
      <c r="G33" s="16">
        <f>ROUND([1]Allocation!AL33,0)</f>
        <v>9</v>
      </c>
    </row>
    <row r="34" spans="1:7" x14ac:dyDescent="0.25">
      <c r="A34" s="13" t="s">
        <v>72</v>
      </c>
      <c r="B34" s="13" t="s">
        <v>73</v>
      </c>
      <c r="C34" s="13" t="s">
        <v>62</v>
      </c>
      <c r="D34" s="13" t="s">
        <v>71</v>
      </c>
      <c r="E34" s="14">
        <f>SUMPRODUCT($G$5:$G$5,G34:G34)</f>
        <v>145064.64000000001</v>
      </c>
      <c r="F34" s="15">
        <f>SUM(G34:G34)</f>
        <v>16</v>
      </c>
      <c r="G34" s="16">
        <f>ROUND([1]Allocation!AL34,0)</f>
        <v>16</v>
      </c>
    </row>
    <row r="35" spans="1:7" x14ac:dyDescent="0.25">
      <c r="A35" s="13" t="s">
        <v>74</v>
      </c>
      <c r="B35" s="13" t="s">
        <v>75</v>
      </c>
      <c r="C35" s="13" t="s">
        <v>62</v>
      </c>
      <c r="D35" s="13" t="s">
        <v>71</v>
      </c>
      <c r="E35" s="14">
        <f>SUMPRODUCT($G$5:$G$5,G35:G35)</f>
        <v>362661.60000000003</v>
      </c>
      <c r="F35" s="15">
        <f>SUM(G35:G35)</f>
        <v>40</v>
      </c>
      <c r="G35" s="16">
        <f>ROUND([1]Allocation!AL35,0)</f>
        <v>40</v>
      </c>
    </row>
    <row r="36" spans="1:7" x14ac:dyDescent="0.25">
      <c r="A36" s="13" t="s">
        <v>76</v>
      </c>
      <c r="B36" s="13" t="s">
        <v>77</v>
      </c>
      <c r="C36" s="13" t="s">
        <v>62</v>
      </c>
      <c r="D36" s="13" t="s">
        <v>78</v>
      </c>
      <c r="E36" s="14">
        <f>SUMPRODUCT($G$5:$G$5,G36:G36)</f>
        <v>199463.88</v>
      </c>
      <c r="F36" s="15">
        <f>SUM(G36:G36)</f>
        <v>22</v>
      </c>
      <c r="G36" s="16">
        <f>ROUND([1]Allocation!AL36,0)</f>
        <v>22</v>
      </c>
    </row>
    <row r="37" spans="1:7" x14ac:dyDescent="0.25">
      <c r="A37" s="13" t="s">
        <v>79</v>
      </c>
      <c r="B37" s="13" t="s">
        <v>80</v>
      </c>
      <c r="C37" s="13" t="s">
        <v>62</v>
      </c>
      <c r="D37" s="13" t="s">
        <v>78</v>
      </c>
      <c r="E37" s="14">
        <f>SUMPRODUCT($G$5:$G$5,G37:G37)</f>
        <v>217596.96000000002</v>
      </c>
      <c r="F37" s="15">
        <f>SUM(G37:G37)</f>
        <v>24</v>
      </c>
      <c r="G37" s="16">
        <f>ROUND([1]Allocation!AL37,0)</f>
        <v>24</v>
      </c>
    </row>
    <row r="38" spans="1:7" x14ac:dyDescent="0.25">
      <c r="A38" s="13" t="s">
        <v>81</v>
      </c>
      <c r="B38" s="13" t="s">
        <v>82</v>
      </c>
      <c r="C38" s="13" t="s">
        <v>62</v>
      </c>
      <c r="D38" s="13" t="s">
        <v>78</v>
      </c>
      <c r="E38" s="14">
        <f>SUMPRODUCT($G$5:$G$5,G38:G38)</f>
        <v>126931.56000000001</v>
      </c>
      <c r="F38" s="15">
        <f>SUM(G38:G38)</f>
        <v>14</v>
      </c>
      <c r="G38" s="16">
        <f>ROUND([1]Allocation!AL38,0)</f>
        <v>14</v>
      </c>
    </row>
    <row r="39" spans="1:7" x14ac:dyDescent="0.25">
      <c r="A39" s="13" t="s">
        <v>83</v>
      </c>
      <c r="B39" s="13" t="s">
        <v>84</v>
      </c>
      <c r="C39" s="13" t="s">
        <v>62</v>
      </c>
      <c r="D39" s="13" t="s">
        <v>85</v>
      </c>
      <c r="E39" s="14">
        <f>SUMPRODUCT($G$5:$G$5,G39:G39)</f>
        <v>262929.66000000003</v>
      </c>
      <c r="F39" s="15">
        <f>SUM(G39:G39)</f>
        <v>29</v>
      </c>
      <c r="G39" s="16">
        <f>ROUND([1]Allocation!AL39,0)</f>
        <v>29</v>
      </c>
    </row>
    <row r="40" spans="1:7" x14ac:dyDescent="0.25">
      <c r="A40" s="13" t="s">
        <v>86</v>
      </c>
      <c r="B40" s="13" t="s">
        <v>87</v>
      </c>
      <c r="C40" s="13" t="s">
        <v>62</v>
      </c>
      <c r="D40" s="13" t="s">
        <v>88</v>
      </c>
      <c r="E40" s="14">
        <f>SUMPRODUCT($G$5:$G$5,G40:G40)</f>
        <v>897587.46000000008</v>
      </c>
      <c r="F40" s="15">
        <f>SUM(G40:G40)</f>
        <v>99</v>
      </c>
      <c r="G40" s="16">
        <f>ROUND([1]Allocation!AL40,0)</f>
        <v>99</v>
      </c>
    </row>
    <row r="41" spans="1:7" x14ac:dyDescent="0.25">
      <c r="A41" s="13" t="s">
        <v>89</v>
      </c>
      <c r="B41" s="13" t="s">
        <v>90</v>
      </c>
      <c r="C41" s="13" t="s">
        <v>62</v>
      </c>
      <c r="D41" s="13" t="s">
        <v>88</v>
      </c>
      <c r="E41" s="14">
        <f>SUMPRODUCT($G$5:$G$5,G41:G41)</f>
        <v>172264.26</v>
      </c>
      <c r="F41" s="15">
        <f>SUM(G41:G41)</f>
        <v>19</v>
      </c>
      <c r="G41" s="16">
        <f>ROUND([1]Allocation!AL41,0)</f>
        <v>19</v>
      </c>
    </row>
    <row r="42" spans="1:7" x14ac:dyDescent="0.25">
      <c r="A42" s="13" t="s">
        <v>91</v>
      </c>
      <c r="B42" s="13" t="s">
        <v>92</v>
      </c>
      <c r="C42" s="13" t="s">
        <v>62</v>
      </c>
      <c r="D42" s="13" t="s">
        <v>93</v>
      </c>
      <c r="E42" s="14">
        <f>SUMPRODUCT($G$5:$G$5,G42:G42)</f>
        <v>99731.94</v>
      </c>
      <c r="F42" s="15">
        <f>SUM(G42:G42)</f>
        <v>11</v>
      </c>
      <c r="G42" s="16">
        <f>ROUND([1]Allocation!AL42,0)</f>
        <v>11</v>
      </c>
    </row>
    <row r="43" spans="1:7" x14ac:dyDescent="0.25">
      <c r="A43" s="13" t="s">
        <v>94</v>
      </c>
      <c r="B43" s="13" t="s">
        <v>95</v>
      </c>
      <c r="C43" s="13" t="s">
        <v>62</v>
      </c>
      <c r="D43" s="13" t="s">
        <v>93</v>
      </c>
      <c r="E43" s="14">
        <f>SUMPRODUCT($G$5:$G$5,G43:G43)</f>
        <v>407994.30000000005</v>
      </c>
      <c r="F43" s="15">
        <f>SUM(G43:G43)</f>
        <v>45</v>
      </c>
      <c r="G43" s="16">
        <f>ROUND([1]Allocation!AL43,0)</f>
        <v>45</v>
      </c>
    </row>
    <row r="44" spans="1:7" x14ac:dyDescent="0.25">
      <c r="A44" s="13" t="s">
        <v>96</v>
      </c>
      <c r="B44" s="13" t="s">
        <v>97</v>
      </c>
      <c r="C44" s="13" t="s">
        <v>62</v>
      </c>
      <c r="D44" s="13" t="s">
        <v>93</v>
      </c>
      <c r="E44" s="14">
        <f>SUMPRODUCT($G$5:$G$5,G44:G44)</f>
        <v>135998.1</v>
      </c>
      <c r="F44" s="15">
        <f>SUM(G44:G44)</f>
        <v>15</v>
      </c>
      <c r="G44" s="16">
        <f>ROUND([1]Allocation!AL44,0)</f>
        <v>15</v>
      </c>
    </row>
    <row r="45" spans="1:7" x14ac:dyDescent="0.25">
      <c r="A45" s="13" t="s">
        <v>98</v>
      </c>
      <c r="B45" s="13" t="s">
        <v>99</v>
      </c>
      <c r="C45" s="13" t="s">
        <v>62</v>
      </c>
      <c r="D45" s="13" t="s">
        <v>100</v>
      </c>
      <c r="E45" s="14">
        <f>SUMPRODUCT($G$5:$G$5,G45:G45)</f>
        <v>453327.00000000006</v>
      </c>
      <c r="F45" s="15">
        <f>SUM(G45:G45)</f>
        <v>50</v>
      </c>
      <c r="G45" s="16">
        <f>ROUND([1]Allocation!AL45,0)</f>
        <v>50</v>
      </c>
    </row>
    <row r="46" spans="1:7" x14ac:dyDescent="0.25">
      <c r="A46" s="13" t="s">
        <v>101</v>
      </c>
      <c r="B46" s="13" t="s">
        <v>102</v>
      </c>
      <c r="C46" s="13" t="s">
        <v>62</v>
      </c>
      <c r="D46" s="13" t="s">
        <v>100</v>
      </c>
      <c r="E46" s="14">
        <f>SUMPRODUCT($G$5:$G$5,G46:G46)</f>
        <v>108798.48000000001</v>
      </c>
      <c r="F46" s="15">
        <f>SUM(G46:G46)</f>
        <v>12</v>
      </c>
      <c r="G46" s="16">
        <f>ROUND([1]Allocation!AL46,0)</f>
        <v>12</v>
      </c>
    </row>
    <row r="47" spans="1:7" x14ac:dyDescent="0.25">
      <c r="A47" s="13" t="s">
        <v>103</v>
      </c>
      <c r="B47" s="13" t="s">
        <v>104</v>
      </c>
      <c r="C47" s="13" t="s">
        <v>62</v>
      </c>
      <c r="D47" s="13" t="s">
        <v>100</v>
      </c>
      <c r="E47" s="14">
        <f>SUMPRODUCT($G$5:$G$5,G47:G47)</f>
        <v>308262.36000000004</v>
      </c>
      <c r="F47" s="15">
        <f>SUM(G47:G47)</f>
        <v>34</v>
      </c>
      <c r="G47" s="16">
        <f>ROUND([1]Allocation!AL47,0)</f>
        <v>34</v>
      </c>
    </row>
    <row r="48" spans="1:7" x14ac:dyDescent="0.25">
      <c r="A48" s="13" t="s">
        <v>105</v>
      </c>
      <c r="B48" s="13" t="s">
        <v>106</v>
      </c>
      <c r="C48" s="13" t="s">
        <v>62</v>
      </c>
      <c r="D48" s="13" t="s">
        <v>107</v>
      </c>
      <c r="E48" s="14">
        <f>SUMPRODUCT($G$5:$G$5,G48:G48)</f>
        <v>498659.70000000007</v>
      </c>
      <c r="F48" s="15">
        <f>SUM(G48:G48)</f>
        <v>55</v>
      </c>
      <c r="G48" s="16">
        <f>ROUND([1]Allocation!AL48,0)</f>
        <v>55</v>
      </c>
    </row>
    <row r="49" spans="1:7" x14ac:dyDescent="0.25">
      <c r="A49" s="13" t="s">
        <v>108</v>
      </c>
      <c r="B49" s="13" t="s">
        <v>109</v>
      </c>
      <c r="C49" s="13" t="s">
        <v>62</v>
      </c>
      <c r="D49" s="13" t="s">
        <v>107</v>
      </c>
      <c r="E49" s="14">
        <f>SUMPRODUCT($G$5:$G$5,G49:G49)</f>
        <v>516792.78</v>
      </c>
      <c r="F49" s="15">
        <f>SUM(G49:G49)</f>
        <v>57</v>
      </c>
      <c r="G49" s="16">
        <f>ROUND([1]Allocation!AL49,0)</f>
        <v>57</v>
      </c>
    </row>
    <row r="50" spans="1:7" x14ac:dyDescent="0.25">
      <c r="A50" s="13" t="s">
        <v>110</v>
      </c>
      <c r="B50" s="13" t="s">
        <v>111</v>
      </c>
      <c r="C50" s="13" t="s">
        <v>112</v>
      </c>
      <c r="D50" s="13" t="s">
        <v>113</v>
      </c>
      <c r="E50" s="14">
        <f>SUMPRODUCT($G$5:$G$5,G50:G50)</f>
        <v>281062.74000000005</v>
      </c>
      <c r="F50" s="15">
        <f>SUM(G50:G50)</f>
        <v>31</v>
      </c>
      <c r="G50" s="16">
        <f>ROUND([1]Allocation!AL50,0)</f>
        <v>31</v>
      </c>
    </row>
    <row r="51" spans="1:7" x14ac:dyDescent="0.25">
      <c r="A51" s="13" t="s">
        <v>114</v>
      </c>
      <c r="B51" s="13" t="s">
        <v>115</v>
      </c>
      <c r="C51" s="13" t="s">
        <v>112</v>
      </c>
      <c r="D51" s="13" t="s">
        <v>113</v>
      </c>
      <c r="E51" s="14">
        <f>SUMPRODUCT($G$5:$G$5,G51:G51)</f>
        <v>226663.50000000003</v>
      </c>
      <c r="F51" s="15">
        <f>SUM(G51:G51)</f>
        <v>25</v>
      </c>
      <c r="G51" s="16">
        <f>ROUND([1]Allocation!AL51,0)</f>
        <v>25</v>
      </c>
    </row>
    <row r="52" spans="1:7" x14ac:dyDescent="0.25">
      <c r="A52" s="13" t="s">
        <v>116</v>
      </c>
      <c r="B52" s="13" t="s">
        <v>117</v>
      </c>
      <c r="C52" s="13" t="s">
        <v>112</v>
      </c>
      <c r="D52" s="13" t="s">
        <v>113</v>
      </c>
      <c r="E52" s="14">
        <f>SUMPRODUCT($G$5:$G$5,G52:G52)</f>
        <v>281062.74000000005</v>
      </c>
      <c r="F52" s="15">
        <f>SUM(G52:G52)</f>
        <v>31</v>
      </c>
      <c r="G52" s="16">
        <f>ROUND([1]Allocation!AL52,0)</f>
        <v>31</v>
      </c>
    </row>
    <row r="53" spans="1:7" x14ac:dyDescent="0.25">
      <c r="A53" s="13" t="s">
        <v>118</v>
      </c>
      <c r="B53" s="13" t="s">
        <v>119</v>
      </c>
      <c r="C53" s="13" t="s">
        <v>112</v>
      </c>
      <c r="D53" s="13" t="s">
        <v>113</v>
      </c>
      <c r="E53" s="14">
        <f>SUMPRODUCT($G$5:$G$5,G53:G53)</f>
        <v>0</v>
      </c>
      <c r="F53" s="15">
        <f>SUM(G53:G53)</f>
        <v>0</v>
      </c>
      <c r="G53" s="16">
        <f>ROUND([1]Allocation!AL53,0)</f>
        <v>0</v>
      </c>
    </row>
    <row r="54" spans="1:7" x14ac:dyDescent="0.25">
      <c r="A54" s="13" t="s">
        <v>120</v>
      </c>
      <c r="B54" s="13" t="s">
        <v>121</v>
      </c>
      <c r="C54" s="13" t="s">
        <v>112</v>
      </c>
      <c r="D54" s="13" t="s">
        <v>122</v>
      </c>
      <c r="E54" s="14">
        <f>SUMPRODUCT($G$5:$G$5,G54:G54)</f>
        <v>172264.26</v>
      </c>
      <c r="F54" s="15">
        <f>SUM(G54:G54)</f>
        <v>19</v>
      </c>
      <c r="G54" s="16">
        <f>ROUND([1]Allocation!AL54,0)</f>
        <v>19</v>
      </c>
    </row>
    <row r="55" spans="1:7" x14ac:dyDescent="0.25">
      <c r="A55" s="13" t="s">
        <v>123</v>
      </c>
      <c r="B55" s="13" t="s">
        <v>124</v>
      </c>
      <c r="C55" s="13" t="s">
        <v>112</v>
      </c>
      <c r="D55" s="13" t="s">
        <v>122</v>
      </c>
      <c r="E55" s="14">
        <f>SUMPRODUCT($G$5:$G$5,G55:G55)</f>
        <v>362661.60000000003</v>
      </c>
      <c r="F55" s="15">
        <f>SUM(G55:G55)</f>
        <v>40</v>
      </c>
      <c r="G55" s="16">
        <f>ROUND([1]Allocation!AL55,0)</f>
        <v>40</v>
      </c>
    </row>
    <row r="56" spans="1:7" x14ac:dyDescent="0.25">
      <c r="A56" t="s">
        <v>125</v>
      </c>
      <c r="B56" s="13" t="s">
        <v>126</v>
      </c>
      <c r="C56" s="13" t="s">
        <v>112</v>
      </c>
      <c r="D56" s="13" t="s">
        <v>122</v>
      </c>
      <c r="E56" s="14">
        <f>SUMPRODUCT($G$5:$G$5,G56:G56)</f>
        <v>226663.50000000003</v>
      </c>
      <c r="F56" s="15">
        <f>SUM(G56:G56)</f>
        <v>25</v>
      </c>
      <c r="G56" s="16">
        <f>ROUND([1]Allocation!AL56,0)</f>
        <v>25</v>
      </c>
    </row>
    <row r="57" spans="1:7" x14ac:dyDescent="0.25">
      <c r="A57" s="13" t="s">
        <v>127</v>
      </c>
      <c r="B57" s="13" t="s">
        <v>128</v>
      </c>
      <c r="C57" s="13" t="s">
        <v>112</v>
      </c>
      <c r="D57" s="13" t="s">
        <v>129</v>
      </c>
      <c r="E57" s="14">
        <f>SUMPRODUCT($G$5:$G$5,G57:G57)</f>
        <v>99731.94</v>
      </c>
      <c r="F57" s="15">
        <f>SUM(G57:G57)</f>
        <v>11</v>
      </c>
      <c r="G57" s="16">
        <f>ROUND([1]Allocation!AL57,0)</f>
        <v>11</v>
      </c>
    </row>
    <row r="58" spans="1:7" x14ac:dyDescent="0.25">
      <c r="A58" s="13" t="s">
        <v>130</v>
      </c>
      <c r="B58" s="13" t="s">
        <v>131</v>
      </c>
      <c r="C58" s="13" t="s">
        <v>112</v>
      </c>
      <c r="D58" s="13" t="s">
        <v>129</v>
      </c>
      <c r="E58" s="14">
        <f>SUMPRODUCT($G$5:$G$5,G58:G58)</f>
        <v>235730.04000000004</v>
      </c>
      <c r="F58" s="15">
        <f>SUM(G58:G58)</f>
        <v>26</v>
      </c>
      <c r="G58" s="16">
        <f>ROUND([1]Allocation!AL58,0)</f>
        <v>26</v>
      </c>
    </row>
    <row r="59" spans="1:7" x14ac:dyDescent="0.25">
      <c r="A59" s="13" t="s">
        <v>132</v>
      </c>
      <c r="B59" s="13" t="s">
        <v>133</v>
      </c>
      <c r="C59" s="13" t="s">
        <v>112</v>
      </c>
      <c r="D59" s="13" t="s">
        <v>129</v>
      </c>
      <c r="E59" s="14">
        <f>SUMPRODUCT($G$5:$G$5,G59:G59)</f>
        <v>190397.34000000003</v>
      </c>
      <c r="F59" s="15">
        <f>SUM(G59:G59)</f>
        <v>21</v>
      </c>
      <c r="G59" s="16">
        <f>ROUND([1]Allocation!AL59,0)</f>
        <v>21</v>
      </c>
    </row>
    <row r="60" spans="1:7" x14ac:dyDescent="0.25">
      <c r="A60" s="13" t="s">
        <v>134</v>
      </c>
      <c r="B60" s="13" t="s">
        <v>135</v>
      </c>
      <c r="C60" s="13" t="s">
        <v>112</v>
      </c>
      <c r="D60" s="13" t="s">
        <v>136</v>
      </c>
      <c r="E60" s="14">
        <f>SUMPRODUCT($G$5:$G$5,G60:G60)</f>
        <v>326395.44000000006</v>
      </c>
      <c r="F60" s="15">
        <f>SUM(G60:G60)</f>
        <v>36</v>
      </c>
      <c r="G60" s="16">
        <f>ROUND([1]Allocation!AL60,0)</f>
        <v>36</v>
      </c>
    </row>
    <row r="61" spans="1:7" x14ac:dyDescent="0.25">
      <c r="A61" t="s">
        <v>137</v>
      </c>
      <c r="B61" s="13" t="s">
        <v>138</v>
      </c>
      <c r="C61" s="13" t="s">
        <v>112</v>
      </c>
      <c r="D61" s="13" t="s">
        <v>139</v>
      </c>
      <c r="E61" s="14">
        <f>SUMPRODUCT($G$5:$G$5,G61:G61)</f>
        <v>326395.44000000006</v>
      </c>
      <c r="F61" s="15">
        <f>SUM(G61:G61)</f>
        <v>36</v>
      </c>
      <c r="G61" s="16">
        <f>ROUND([1]Allocation!AL61,0)</f>
        <v>36</v>
      </c>
    </row>
    <row r="62" spans="1:7" x14ac:dyDescent="0.25">
      <c r="A62" s="13" t="s">
        <v>140</v>
      </c>
      <c r="B62" s="13" t="s">
        <v>141</v>
      </c>
      <c r="C62" s="13" t="s">
        <v>112</v>
      </c>
      <c r="D62" s="13" t="s">
        <v>139</v>
      </c>
      <c r="E62" s="14">
        <f>SUMPRODUCT($G$5:$G$5,G62:G62)</f>
        <v>181330.80000000002</v>
      </c>
      <c r="F62" s="15">
        <f>SUM(G62:G62)</f>
        <v>20</v>
      </c>
      <c r="G62" s="16">
        <f>ROUND([1]Allocation!AL62,0)</f>
        <v>20</v>
      </c>
    </row>
    <row r="63" spans="1:7" x14ac:dyDescent="0.25">
      <c r="A63" s="13" t="s">
        <v>142</v>
      </c>
      <c r="B63" s="13" t="s">
        <v>143</v>
      </c>
      <c r="C63" s="13" t="s">
        <v>112</v>
      </c>
      <c r="D63" s="13" t="s">
        <v>136</v>
      </c>
      <c r="E63" s="14">
        <f>SUMPRODUCT($G$5:$G$5,G63:G63)</f>
        <v>163197.72000000003</v>
      </c>
      <c r="F63" s="15">
        <f>SUM(G63:G63)</f>
        <v>18</v>
      </c>
      <c r="G63" s="16">
        <f>ROUND([1]Allocation!AL63,0)</f>
        <v>18</v>
      </c>
    </row>
    <row r="64" spans="1:7" x14ac:dyDescent="0.25">
      <c r="A64" s="13" t="s">
        <v>144</v>
      </c>
      <c r="B64" s="13" t="s">
        <v>145</v>
      </c>
      <c r="C64" s="13" t="s">
        <v>112</v>
      </c>
      <c r="D64" s="13" t="s">
        <v>146</v>
      </c>
      <c r="E64" s="14">
        <f>SUMPRODUCT($G$5:$G$5,G64:G64)</f>
        <v>117865.02000000002</v>
      </c>
      <c r="F64" s="15">
        <f>SUM(G64:G64)</f>
        <v>13</v>
      </c>
      <c r="G64" s="16">
        <f>ROUND([1]Allocation!AL64,0)</f>
        <v>13</v>
      </c>
    </row>
    <row r="65" spans="1:7" x14ac:dyDescent="0.25">
      <c r="A65" s="13" t="s">
        <v>147</v>
      </c>
      <c r="B65" s="13" t="s">
        <v>148</v>
      </c>
      <c r="C65" s="13" t="s">
        <v>112</v>
      </c>
      <c r="D65" s="13" t="s">
        <v>146</v>
      </c>
      <c r="E65" s="14">
        <f>SUMPRODUCT($G$5:$G$5,G65:G65)</f>
        <v>281062.74000000005</v>
      </c>
      <c r="F65" s="15">
        <f>SUM(G65:G65)</f>
        <v>31</v>
      </c>
      <c r="G65" s="16">
        <f>ROUND([1]Allocation!AL65,0)</f>
        <v>31</v>
      </c>
    </row>
    <row r="66" spans="1:7" x14ac:dyDescent="0.25">
      <c r="A66" s="13" t="s">
        <v>149</v>
      </c>
      <c r="B66" s="13" t="s">
        <v>150</v>
      </c>
      <c r="C66" s="13" t="s">
        <v>112</v>
      </c>
      <c r="D66" s="13" t="s">
        <v>146</v>
      </c>
      <c r="E66" s="14">
        <f>SUMPRODUCT($G$5:$G$5,G66:G66)</f>
        <v>126931.56000000001</v>
      </c>
      <c r="F66" s="15">
        <f>SUM(G66:G66)</f>
        <v>14</v>
      </c>
      <c r="G66" s="16">
        <f>ROUND([1]Allocation!AL66,0)</f>
        <v>14</v>
      </c>
    </row>
    <row r="67" spans="1:7" x14ac:dyDescent="0.25">
      <c r="A67" s="13" t="s">
        <v>151</v>
      </c>
      <c r="B67" s="13" t="s">
        <v>152</v>
      </c>
      <c r="C67" s="13" t="s">
        <v>112</v>
      </c>
      <c r="D67" s="13" t="s">
        <v>153</v>
      </c>
      <c r="E67" s="14">
        <f>SUMPRODUCT($G$5:$G$5,G67:G67)</f>
        <v>163197.72000000003</v>
      </c>
      <c r="F67" s="15">
        <f>SUM(G67:G67)</f>
        <v>18</v>
      </c>
      <c r="G67" s="16">
        <f>ROUND([1]Allocation!AL67,0)</f>
        <v>18</v>
      </c>
    </row>
    <row r="68" spans="1:7" x14ac:dyDescent="0.25">
      <c r="A68" s="13" t="s">
        <v>154</v>
      </c>
      <c r="B68" s="13" t="s">
        <v>155</v>
      </c>
      <c r="C68" s="13" t="s">
        <v>112</v>
      </c>
      <c r="D68" s="13" t="s">
        <v>153</v>
      </c>
      <c r="E68" s="14">
        <f>SUMPRODUCT($G$5:$G$5,G68:G68)</f>
        <v>154131.18000000002</v>
      </c>
      <c r="F68" s="15">
        <f>SUM(G68:G68)</f>
        <v>17</v>
      </c>
      <c r="G68" s="16">
        <f>ROUND([1]Allocation!AL68,0)</f>
        <v>17</v>
      </c>
    </row>
    <row r="69" spans="1:7" x14ac:dyDescent="0.25">
      <c r="A69" s="13" t="s">
        <v>156</v>
      </c>
      <c r="B69" s="13" t="s">
        <v>157</v>
      </c>
      <c r="C69" s="13" t="s">
        <v>112</v>
      </c>
      <c r="D69" s="13" t="s">
        <v>158</v>
      </c>
      <c r="E69" s="14">
        <f>SUMPRODUCT($G$5:$G$5,G69:G69)</f>
        <v>145064.64000000001</v>
      </c>
      <c r="F69" s="15">
        <f>SUM(G69:G69)</f>
        <v>16</v>
      </c>
      <c r="G69" s="16">
        <f>ROUND([1]Allocation!AL69,0)</f>
        <v>16</v>
      </c>
    </row>
    <row r="70" spans="1:7" x14ac:dyDescent="0.25">
      <c r="A70" s="13" t="s">
        <v>159</v>
      </c>
      <c r="B70" s="13" t="s">
        <v>160</v>
      </c>
      <c r="C70" s="13" t="s">
        <v>112</v>
      </c>
      <c r="D70" s="13" t="s">
        <v>158</v>
      </c>
      <c r="E70" s="14">
        <f>SUMPRODUCT($G$5:$G$5,G70:G70)</f>
        <v>135998.1</v>
      </c>
      <c r="F70" s="15">
        <f>SUM(G70:G70)</f>
        <v>15</v>
      </c>
      <c r="G70" s="16">
        <f>ROUND([1]Allocation!AL70,0)</f>
        <v>15</v>
      </c>
    </row>
    <row r="71" spans="1:7" x14ac:dyDescent="0.25">
      <c r="A71" s="13" t="s">
        <v>161</v>
      </c>
      <c r="B71" s="13" t="s">
        <v>162</v>
      </c>
      <c r="C71" s="13" t="s">
        <v>112</v>
      </c>
      <c r="D71" s="13" t="s">
        <v>158</v>
      </c>
      <c r="E71" s="14">
        <f>SUMPRODUCT($G$5:$G$5,G71:G71)</f>
        <v>335461.98000000004</v>
      </c>
      <c r="F71" s="15">
        <f>SUM(G71:G71)</f>
        <v>37</v>
      </c>
      <c r="G71" s="16">
        <f>ROUND([1]Allocation!AL71,0)</f>
        <v>37</v>
      </c>
    </row>
    <row r="72" spans="1:7" x14ac:dyDescent="0.25">
      <c r="A72" s="13" t="s">
        <v>163</v>
      </c>
      <c r="B72" s="13" t="s">
        <v>164</v>
      </c>
      <c r="C72" s="13" t="s">
        <v>112</v>
      </c>
      <c r="D72" s="13" t="s">
        <v>158</v>
      </c>
      <c r="E72" s="14">
        <f>SUMPRODUCT($G$5:$G$5,G72:G72)</f>
        <v>99731.94</v>
      </c>
      <c r="F72" s="15">
        <f>SUM(G72:G72)</f>
        <v>11</v>
      </c>
      <c r="G72" s="16">
        <f>ROUND([1]Allocation!AL72,0)</f>
        <v>11</v>
      </c>
    </row>
    <row r="73" spans="1:7" x14ac:dyDescent="0.25">
      <c r="A73" s="13" t="s">
        <v>165</v>
      </c>
      <c r="B73" s="13" t="s">
        <v>166</v>
      </c>
      <c r="C73" s="13" t="s">
        <v>167</v>
      </c>
      <c r="D73" s="13" t="s">
        <v>168</v>
      </c>
      <c r="E73" s="14">
        <f>SUMPRODUCT($G$5:$G$5,G73:G73)</f>
        <v>199463.88</v>
      </c>
      <c r="F73" s="15">
        <f>SUM(G73:G73)</f>
        <v>22</v>
      </c>
      <c r="G73" s="16">
        <f>ROUND([1]Allocation!AL73,0)</f>
        <v>22</v>
      </c>
    </row>
    <row r="74" spans="1:7" x14ac:dyDescent="0.25">
      <c r="A74" s="13" t="s">
        <v>169</v>
      </c>
      <c r="B74" s="13" t="s">
        <v>170</v>
      </c>
      <c r="C74" s="13" t="s">
        <v>167</v>
      </c>
      <c r="D74" s="13" t="s">
        <v>168</v>
      </c>
      <c r="E74" s="14">
        <f>SUMPRODUCT($G$5:$G$5,G74:G74)</f>
        <v>108798.48000000001</v>
      </c>
      <c r="F74" s="15">
        <f>SUM(G74:G74)</f>
        <v>12</v>
      </c>
      <c r="G74" s="16">
        <f>ROUND([1]Allocation!AL74,0)</f>
        <v>12</v>
      </c>
    </row>
    <row r="75" spans="1:7" x14ac:dyDescent="0.25">
      <c r="A75" s="13" t="s">
        <v>171</v>
      </c>
      <c r="B75" s="13" t="s">
        <v>172</v>
      </c>
      <c r="C75" s="13" t="s">
        <v>167</v>
      </c>
      <c r="D75" s="13" t="s">
        <v>168</v>
      </c>
      <c r="E75" s="14">
        <f>SUMPRODUCT($G$5:$G$5,G75:G75)</f>
        <v>63465.780000000006</v>
      </c>
      <c r="F75" s="15">
        <f>SUM(G75:G75)</f>
        <v>7</v>
      </c>
      <c r="G75" s="16">
        <f>ROUND([1]Allocation!AL75,0)</f>
        <v>7</v>
      </c>
    </row>
    <row r="76" spans="1:7" x14ac:dyDescent="0.25">
      <c r="A76" s="13" t="s">
        <v>173</v>
      </c>
      <c r="B76" s="13" t="s">
        <v>174</v>
      </c>
      <c r="C76" s="13" t="s">
        <v>167</v>
      </c>
      <c r="D76" s="13" t="s">
        <v>175</v>
      </c>
      <c r="E76" s="14">
        <f>SUMPRODUCT($G$5:$G$5,G76:G76)</f>
        <v>190397.34000000003</v>
      </c>
      <c r="F76" s="15">
        <f>SUM(G76:G76)</f>
        <v>21</v>
      </c>
      <c r="G76" s="16">
        <f>ROUND([1]Allocation!AL76,0)</f>
        <v>21</v>
      </c>
    </row>
    <row r="77" spans="1:7" x14ac:dyDescent="0.25">
      <c r="A77" s="13" t="s">
        <v>176</v>
      </c>
      <c r="B77" s="13" t="s">
        <v>177</v>
      </c>
      <c r="C77" s="13" t="s">
        <v>167</v>
      </c>
      <c r="D77" s="13" t="s">
        <v>175</v>
      </c>
      <c r="E77" s="14">
        <f>SUMPRODUCT($G$5:$G$5,G77:G77)</f>
        <v>117865.02000000002</v>
      </c>
      <c r="F77" s="15">
        <f>SUM(G77:G77)</f>
        <v>13</v>
      </c>
      <c r="G77" s="16">
        <f>ROUND([1]Allocation!AL77,0)</f>
        <v>13</v>
      </c>
    </row>
    <row r="78" spans="1:7" x14ac:dyDescent="0.25">
      <c r="A78" s="13" t="s">
        <v>178</v>
      </c>
      <c r="B78" s="13" t="s">
        <v>179</v>
      </c>
      <c r="C78" s="13" t="s">
        <v>167</v>
      </c>
      <c r="D78" s="13" t="s">
        <v>175</v>
      </c>
      <c r="E78" s="14">
        <f>SUMPRODUCT($G$5:$G$5,G78:G78)</f>
        <v>72532.320000000007</v>
      </c>
      <c r="F78" s="15">
        <f>SUM(G78:G78)</f>
        <v>8</v>
      </c>
      <c r="G78" s="16">
        <f>ROUND([1]Allocation!AL78,0)</f>
        <v>8</v>
      </c>
    </row>
    <row r="79" spans="1:7" x14ac:dyDescent="0.25">
      <c r="A79" s="13" t="s">
        <v>180</v>
      </c>
      <c r="B79" s="13" t="s">
        <v>181</v>
      </c>
      <c r="C79" s="13" t="s">
        <v>167</v>
      </c>
      <c r="D79" s="13" t="s">
        <v>175</v>
      </c>
      <c r="E79" s="14">
        <f>SUMPRODUCT($G$5:$G$5,G79:G79)</f>
        <v>117865.02000000002</v>
      </c>
      <c r="F79" s="15">
        <f>SUM(G79:G79)</f>
        <v>13</v>
      </c>
      <c r="G79" s="16">
        <f>ROUND([1]Allocation!AL79,0)</f>
        <v>13</v>
      </c>
    </row>
    <row r="80" spans="1:7" x14ac:dyDescent="0.25">
      <c r="A80" s="13" t="s">
        <v>182</v>
      </c>
      <c r="B80" s="13" t="s">
        <v>183</v>
      </c>
      <c r="C80" s="13" t="s">
        <v>167</v>
      </c>
      <c r="D80" s="13" t="s">
        <v>184</v>
      </c>
      <c r="E80" s="14">
        <f>SUMPRODUCT($G$5:$G$5,G80:G80)</f>
        <v>99731.94</v>
      </c>
      <c r="F80" s="15">
        <f>SUM(G80:G80)</f>
        <v>11</v>
      </c>
      <c r="G80" s="16">
        <f>ROUND([1]Allocation!AL80,0)</f>
        <v>11</v>
      </c>
    </row>
    <row r="81" spans="1:7" x14ac:dyDescent="0.25">
      <c r="A81" s="13" t="s">
        <v>185</v>
      </c>
      <c r="B81" s="13" t="s">
        <v>186</v>
      </c>
      <c r="C81" s="13" t="s">
        <v>167</v>
      </c>
      <c r="D81" s="13" t="s">
        <v>184</v>
      </c>
      <c r="E81" s="14">
        <f>SUMPRODUCT($G$5:$G$5,G81:G81)</f>
        <v>643724.34000000008</v>
      </c>
      <c r="F81" s="15">
        <f>SUM(G81:G81)</f>
        <v>71</v>
      </c>
      <c r="G81" s="16">
        <f>ROUND([1]Allocation!AL81,0)</f>
        <v>71</v>
      </c>
    </row>
    <row r="82" spans="1:7" x14ac:dyDescent="0.25">
      <c r="A82" s="13" t="s">
        <v>187</v>
      </c>
      <c r="B82" s="13" t="s">
        <v>188</v>
      </c>
      <c r="C82" s="13" t="s">
        <v>167</v>
      </c>
      <c r="D82" s="13" t="s">
        <v>189</v>
      </c>
      <c r="E82" s="14">
        <f>SUMPRODUCT($G$5:$G$5,G82:G82)</f>
        <v>435193.92000000004</v>
      </c>
      <c r="F82" s="15">
        <f>SUM(G82:G82)</f>
        <v>48</v>
      </c>
      <c r="G82" s="16">
        <f>ROUND([1]Allocation!AL82,0)</f>
        <v>48</v>
      </c>
    </row>
    <row r="83" spans="1:7" x14ac:dyDescent="0.25">
      <c r="A83" s="13" t="s">
        <v>190</v>
      </c>
      <c r="B83" s="13" t="s">
        <v>191</v>
      </c>
      <c r="C83" s="13" t="s">
        <v>167</v>
      </c>
      <c r="D83" s="13" t="s">
        <v>189</v>
      </c>
      <c r="E83" s="14">
        <f>SUMPRODUCT($G$5:$G$5,G83:G83)</f>
        <v>163197.72000000003</v>
      </c>
      <c r="F83" s="15">
        <f>SUM(G83:G83)</f>
        <v>18</v>
      </c>
      <c r="G83" s="16">
        <f>ROUND([1]Allocation!AL83,0)</f>
        <v>18</v>
      </c>
    </row>
    <row r="84" spans="1:7" x14ac:dyDescent="0.25">
      <c r="A84" s="13" t="s">
        <v>192</v>
      </c>
      <c r="B84" s="13" t="s">
        <v>193</v>
      </c>
      <c r="C84" s="13" t="s">
        <v>167</v>
      </c>
      <c r="D84" s="13" t="s">
        <v>167</v>
      </c>
      <c r="E84" s="14">
        <f>SUMPRODUCT($G$5:$G$5,G84:G84)</f>
        <v>172264.26</v>
      </c>
      <c r="F84" s="15">
        <f>SUM(G84:G84)</f>
        <v>19</v>
      </c>
      <c r="G84" s="16">
        <f>ROUND([1]Allocation!AL84,0)</f>
        <v>19</v>
      </c>
    </row>
    <row r="85" spans="1:7" x14ac:dyDescent="0.25">
      <c r="A85" s="13" t="s">
        <v>194</v>
      </c>
      <c r="B85" s="13" t="s">
        <v>195</v>
      </c>
      <c r="C85" s="13" t="s">
        <v>167</v>
      </c>
      <c r="D85" s="13" t="s">
        <v>167</v>
      </c>
      <c r="E85" s="14">
        <f>SUMPRODUCT($G$5:$G$5,G85:G85)</f>
        <v>589325.10000000009</v>
      </c>
      <c r="F85" s="15">
        <f>SUM(G85:G85)</f>
        <v>65</v>
      </c>
      <c r="G85" s="16">
        <f>ROUND([1]Allocation!AL85,0)</f>
        <v>65</v>
      </c>
    </row>
    <row r="86" spans="1:7" x14ac:dyDescent="0.25">
      <c r="A86" s="13" t="s">
        <v>196</v>
      </c>
      <c r="B86" s="13" t="s">
        <v>197</v>
      </c>
      <c r="C86" s="13" t="s">
        <v>167</v>
      </c>
      <c r="D86" s="13" t="s">
        <v>167</v>
      </c>
      <c r="E86" s="14">
        <f>SUMPRODUCT($G$5:$G$5,G86:G86)</f>
        <v>145064.64000000001</v>
      </c>
      <c r="F86" s="15">
        <f>SUM(G86:G86)</f>
        <v>16</v>
      </c>
      <c r="G86" s="16">
        <f>ROUND([1]Allocation!AL86,0)</f>
        <v>16</v>
      </c>
    </row>
    <row r="87" spans="1:7" x14ac:dyDescent="0.25">
      <c r="A87" s="13" t="s">
        <v>198</v>
      </c>
      <c r="B87" s="13" t="s">
        <v>199</v>
      </c>
      <c r="C87" s="13" t="s">
        <v>167</v>
      </c>
      <c r="D87" s="13" t="s">
        <v>200</v>
      </c>
      <c r="E87" s="14">
        <f>SUMPRODUCT($G$5:$G$5,G87:G87)</f>
        <v>90665.400000000009</v>
      </c>
      <c r="F87" s="15">
        <f>SUM(G87:G87)</f>
        <v>10</v>
      </c>
      <c r="G87" s="16">
        <f>ROUND([1]Allocation!AL87,0)</f>
        <v>10</v>
      </c>
    </row>
    <row r="88" spans="1:7" x14ac:dyDescent="0.25">
      <c r="A88" s="13" t="s">
        <v>201</v>
      </c>
      <c r="B88" s="13" t="s">
        <v>202</v>
      </c>
      <c r="C88" s="13" t="s">
        <v>167</v>
      </c>
      <c r="D88" s="13" t="s">
        <v>200</v>
      </c>
      <c r="E88" s="14">
        <f>SUMPRODUCT($G$5:$G$5,G88:G88)</f>
        <v>117865.02000000002</v>
      </c>
      <c r="F88" s="15">
        <f>SUM(G88:G88)</f>
        <v>13</v>
      </c>
      <c r="G88" s="16">
        <f>ROUND([1]Allocation!AL88,0)</f>
        <v>13</v>
      </c>
    </row>
    <row r="89" spans="1:7" x14ac:dyDescent="0.25">
      <c r="A89" s="13" t="s">
        <v>203</v>
      </c>
      <c r="B89" s="13" t="s">
        <v>204</v>
      </c>
      <c r="C89" s="13" t="s">
        <v>167</v>
      </c>
      <c r="D89" s="13" t="s">
        <v>200</v>
      </c>
      <c r="E89" s="14">
        <f>SUMPRODUCT($G$5:$G$5,G89:G89)</f>
        <v>145064.64000000001</v>
      </c>
      <c r="F89" s="15">
        <f>SUM(G89:G89)</f>
        <v>16</v>
      </c>
      <c r="G89" s="16">
        <f>ROUND([1]Allocation!AL89,0)</f>
        <v>16</v>
      </c>
    </row>
    <row r="90" spans="1:7" x14ac:dyDescent="0.25">
      <c r="A90" s="13" t="s">
        <v>205</v>
      </c>
      <c r="B90" s="13" t="s">
        <v>206</v>
      </c>
      <c r="C90" s="13" t="s">
        <v>167</v>
      </c>
      <c r="D90" s="13" t="s">
        <v>200</v>
      </c>
      <c r="E90" s="14">
        <f>SUMPRODUCT($G$5:$G$5,G90:G90)</f>
        <v>81598.860000000015</v>
      </c>
      <c r="F90" s="15">
        <f>SUM(G90:G90)</f>
        <v>9</v>
      </c>
      <c r="G90" s="16">
        <f>ROUND([1]Allocation!AL90,0)</f>
        <v>9</v>
      </c>
    </row>
    <row r="91" spans="1:7" x14ac:dyDescent="0.25">
      <c r="A91" s="13" t="s">
        <v>207</v>
      </c>
      <c r="B91" s="13" t="s">
        <v>208</v>
      </c>
      <c r="C91" s="13" t="s">
        <v>167</v>
      </c>
      <c r="D91" s="13" t="s">
        <v>209</v>
      </c>
      <c r="E91" s="14">
        <f>SUMPRODUCT($G$5:$G$5,G91:G91)</f>
        <v>126931.56000000001</v>
      </c>
      <c r="F91" s="15">
        <f>SUM(G91:G91)</f>
        <v>14</v>
      </c>
      <c r="G91" s="16">
        <f>ROUND([1]Allocation!AL91,0)</f>
        <v>14</v>
      </c>
    </row>
    <row r="92" spans="1:7" x14ac:dyDescent="0.25">
      <c r="A92" s="13" t="s">
        <v>210</v>
      </c>
      <c r="B92" s="13" t="s">
        <v>211</v>
      </c>
      <c r="C92" s="13" t="s">
        <v>167</v>
      </c>
      <c r="D92" s="13" t="s">
        <v>209</v>
      </c>
      <c r="E92" s="14">
        <f>SUMPRODUCT($G$5:$G$5,G92:G92)</f>
        <v>181330.80000000002</v>
      </c>
      <c r="F92" s="15">
        <f>SUM(G92:G92)</f>
        <v>20</v>
      </c>
      <c r="G92" s="16">
        <f>ROUND([1]Allocation!AL92,0)</f>
        <v>20</v>
      </c>
    </row>
    <row r="93" spans="1:7" x14ac:dyDescent="0.25">
      <c r="A93" s="13" t="s">
        <v>212</v>
      </c>
      <c r="B93" s="13" t="s">
        <v>213</v>
      </c>
      <c r="C93" s="13" t="s">
        <v>167</v>
      </c>
      <c r="D93" s="13" t="s">
        <v>209</v>
      </c>
      <c r="E93" s="14">
        <f>SUMPRODUCT($G$5:$G$5,G93:G93)</f>
        <v>108798.48000000001</v>
      </c>
      <c r="F93" s="15">
        <f>SUM(G93:G93)</f>
        <v>12</v>
      </c>
      <c r="G93" s="16">
        <f>ROUND([1]Allocation!AL93,0)</f>
        <v>12</v>
      </c>
    </row>
    <row r="94" spans="1:7" x14ac:dyDescent="0.25">
      <c r="A94" s="13" t="s">
        <v>214</v>
      </c>
      <c r="B94" s="13" t="s">
        <v>215</v>
      </c>
      <c r="C94" s="13" t="s">
        <v>167</v>
      </c>
      <c r="D94" s="13" t="s">
        <v>216</v>
      </c>
      <c r="E94" s="14">
        <f>SUMPRODUCT($G$5:$G$5,G94:G94)</f>
        <v>480526.62000000005</v>
      </c>
      <c r="F94" s="15">
        <f>SUM(G94:G94)</f>
        <v>53</v>
      </c>
      <c r="G94" s="16">
        <f>ROUND([1]Allocation!AL94,0)</f>
        <v>53</v>
      </c>
    </row>
    <row r="95" spans="1:7" x14ac:dyDescent="0.25">
      <c r="A95" s="13" t="s">
        <v>217</v>
      </c>
      <c r="B95" s="13" t="s">
        <v>218</v>
      </c>
      <c r="C95" s="13" t="s">
        <v>219</v>
      </c>
      <c r="D95" s="13" t="s">
        <v>220</v>
      </c>
      <c r="E95" s="14">
        <f>SUMPRODUCT($G$5:$G$5,G95:G95)</f>
        <v>72532.320000000007</v>
      </c>
      <c r="F95" s="15">
        <f>SUM(G95:G95)</f>
        <v>8</v>
      </c>
      <c r="G95" s="16">
        <f>ROUND([1]Allocation!AL95,0)</f>
        <v>8</v>
      </c>
    </row>
    <row r="96" spans="1:7" x14ac:dyDescent="0.25">
      <c r="A96" s="13" t="s">
        <v>221</v>
      </c>
      <c r="B96" s="13" t="s">
        <v>222</v>
      </c>
      <c r="C96" s="13" t="s">
        <v>219</v>
      </c>
      <c r="D96" s="13" t="s">
        <v>220</v>
      </c>
      <c r="E96" s="14">
        <f>SUMPRODUCT($G$5:$G$5,G96:G96)</f>
        <v>326395.44000000006</v>
      </c>
      <c r="F96" s="15">
        <f>SUM(G96:G96)</f>
        <v>36</v>
      </c>
      <c r="G96" s="16">
        <f>ROUND([1]Allocation!AL96,0)</f>
        <v>36</v>
      </c>
    </row>
    <row r="97" spans="1:7" x14ac:dyDescent="0.25">
      <c r="A97" s="13" t="s">
        <v>223</v>
      </c>
      <c r="B97" s="13" t="s">
        <v>224</v>
      </c>
      <c r="C97" s="13" t="s">
        <v>219</v>
      </c>
      <c r="D97" s="13" t="s">
        <v>225</v>
      </c>
      <c r="E97" s="14">
        <f>SUMPRODUCT($G$5:$G$5,G97:G97)</f>
        <v>117865.02000000002</v>
      </c>
      <c r="F97" s="15">
        <f>SUM(G97:G97)</f>
        <v>13</v>
      </c>
      <c r="G97" s="16">
        <f>ROUND([1]Allocation!AL97,0)</f>
        <v>13</v>
      </c>
    </row>
    <row r="98" spans="1:7" x14ac:dyDescent="0.25">
      <c r="A98" s="13" t="s">
        <v>226</v>
      </c>
      <c r="B98" s="13" t="s">
        <v>227</v>
      </c>
      <c r="C98" s="13" t="s">
        <v>219</v>
      </c>
      <c r="D98" s="13" t="s">
        <v>225</v>
      </c>
      <c r="E98" s="14">
        <f>SUMPRODUCT($G$5:$G$5,G98:G98)</f>
        <v>208530.42</v>
      </c>
      <c r="F98" s="15">
        <f>SUM(G98:G98)</f>
        <v>23</v>
      </c>
      <c r="G98" s="16">
        <f>ROUND([1]Allocation!AL98,0)</f>
        <v>23</v>
      </c>
    </row>
    <row r="99" spans="1:7" x14ac:dyDescent="0.25">
      <c r="A99" s="13" t="s">
        <v>228</v>
      </c>
      <c r="B99" s="13" t="s">
        <v>229</v>
      </c>
      <c r="C99" s="13" t="s">
        <v>219</v>
      </c>
      <c r="D99" s="13" t="s">
        <v>225</v>
      </c>
      <c r="E99" s="14">
        <f>SUMPRODUCT($G$5:$G$5,G99:G99)</f>
        <v>226663.50000000003</v>
      </c>
      <c r="F99" s="15">
        <f>SUM(G99:G99)</f>
        <v>25</v>
      </c>
      <c r="G99" s="16">
        <f>ROUND([1]Allocation!AL99,0)</f>
        <v>25</v>
      </c>
    </row>
    <row r="100" spans="1:7" x14ac:dyDescent="0.25">
      <c r="A100" s="13" t="s">
        <v>230</v>
      </c>
      <c r="B100" s="13" t="s">
        <v>231</v>
      </c>
      <c r="C100" s="13" t="s">
        <v>219</v>
      </c>
      <c r="D100" s="13" t="s">
        <v>219</v>
      </c>
      <c r="E100" s="14">
        <f>SUMPRODUCT($G$5:$G$5,G100:G100)</f>
        <v>18133.080000000002</v>
      </c>
      <c r="F100" s="15">
        <f>SUM(G100:G100)</f>
        <v>2</v>
      </c>
      <c r="G100" s="16">
        <f>ROUND([1]Allocation!AL100,0)</f>
        <v>2</v>
      </c>
    </row>
    <row r="101" spans="1:7" x14ac:dyDescent="0.25">
      <c r="A101" s="13" t="s">
        <v>232</v>
      </c>
      <c r="B101" s="13" t="s">
        <v>233</v>
      </c>
      <c r="C101" s="13" t="s">
        <v>219</v>
      </c>
      <c r="D101" s="13" t="s">
        <v>234</v>
      </c>
      <c r="E101" s="14">
        <f>SUMPRODUCT($G$5:$G$5,G101:G101)</f>
        <v>108798.48000000001</v>
      </c>
      <c r="F101" s="15">
        <f>SUM(G101:G101)</f>
        <v>12</v>
      </c>
      <c r="G101" s="16">
        <f>ROUND([1]Allocation!AL101,0)</f>
        <v>12</v>
      </c>
    </row>
    <row r="102" spans="1:7" x14ac:dyDescent="0.25">
      <c r="A102" s="13" t="s">
        <v>235</v>
      </c>
      <c r="B102" s="13" t="s">
        <v>236</v>
      </c>
      <c r="C102" s="13" t="s">
        <v>219</v>
      </c>
      <c r="D102" s="13" t="s">
        <v>237</v>
      </c>
      <c r="E102" s="14">
        <f>SUMPRODUCT($G$5:$G$5,G102:G102)</f>
        <v>27199.620000000003</v>
      </c>
      <c r="F102" s="15">
        <f>SUM(G102:G102)</f>
        <v>3</v>
      </c>
      <c r="G102" s="16">
        <f>ROUND([1]Allocation!AL102,0)</f>
        <v>3</v>
      </c>
    </row>
    <row r="103" spans="1:7" x14ac:dyDescent="0.25">
      <c r="A103" s="13" t="s">
        <v>238</v>
      </c>
      <c r="B103" s="13" t="s">
        <v>239</v>
      </c>
      <c r="C103" s="13" t="s">
        <v>219</v>
      </c>
      <c r="D103" s="13" t="s">
        <v>234</v>
      </c>
      <c r="E103" s="14">
        <f>SUMPRODUCT($G$5:$G$5,G103:G103)</f>
        <v>154131.18000000002</v>
      </c>
      <c r="F103" s="15">
        <f>SUM(G103:G103)</f>
        <v>17</v>
      </c>
      <c r="G103" s="16">
        <f>ROUND([1]Allocation!AL103,0)</f>
        <v>17</v>
      </c>
    </row>
    <row r="104" spans="1:7" x14ac:dyDescent="0.25">
      <c r="A104" t="s">
        <v>240</v>
      </c>
      <c r="B104" s="13" t="s">
        <v>241</v>
      </c>
      <c r="C104" s="13" t="s">
        <v>219</v>
      </c>
      <c r="D104" s="13" t="s">
        <v>234</v>
      </c>
      <c r="E104" s="14">
        <f>SUMPRODUCT($G$5:$G$5,G104:G104)</f>
        <v>199463.88</v>
      </c>
      <c r="F104" s="15">
        <f>SUM(G104:G104)</f>
        <v>22</v>
      </c>
      <c r="G104" s="16">
        <f>ROUND([1]Allocation!AL104,0)</f>
        <v>22</v>
      </c>
    </row>
    <row r="105" spans="1:7" x14ac:dyDescent="0.25">
      <c r="A105" s="13" t="s">
        <v>242</v>
      </c>
      <c r="B105" s="13" t="s">
        <v>243</v>
      </c>
      <c r="C105" s="13" t="s">
        <v>219</v>
      </c>
      <c r="D105" s="13" t="s">
        <v>219</v>
      </c>
      <c r="E105" s="14">
        <f>SUMPRODUCT($G$5:$G$5,G105:G105)</f>
        <v>335461.98000000004</v>
      </c>
      <c r="F105" s="15">
        <f>SUM(G105:G105)</f>
        <v>37</v>
      </c>
      <c r="G105" s="16">
        <f>ROUND([1]Allocation!AL105,0)</f>
        <v>37</v>
      </c>
    </row>
    <row r="106" spans="1:7" x14ac:dyDescent="0.25">
      <c r="A106" s="13" t="s">
        <v>244</v>
      </c>
      <c r="B106" s="13" t="s">
        <v>245</v>
      </c>
      <c r="C106" s="13" t="s">
        <v>219</v>
      </c>
      <c r="D106" s="13" t="s">
        <v>234</v>
      </c>
      <c r="E106" s="14">
        <f>SUMPRODUCT($G$5:$G$5,G106:G106)</f>
        <v>199463.88</v>
      </c>
      <c r="F106" s="15">
        <f>SUM(G106:G106)</f>
        <v>22</v>
      </c>
      <c r="G106" s="16">
        <f>ROUND([1]Allocation!AL106,0)</f>
        <v>22</v>
      </c>
    </row>
    <row r="107" spans="1:7" x14ac:dyDescent="0.25">
      <c r="A107" s="13" t="s">
        <v>246</v>
      </c>
      <c r="B107" s="13" t="s">
        <v>247</v>
      </c>
      <c r="C107" s="13" t="s">
        <v>219</v>
      </c>
      <c r="D107" s="13" t="s">
        <v>219</v>
      </c>
      <c r="E107" s="14">
        <f>SUMPRODUCT($G$5:$G$5,G107:G107)</f>
        <v>154131.18000000002</v>
      </c>
      <c r="F107" s="15">
        <f>SUM(G107:G107)</f>
        <v>17</v>
      </c>
      <c r="G107" s="16">
        <f>ROUND([1]Allocation!AL107,0)</f>
        <v>17</v>
      </c>
    </row>
    <row r="108" spans="1:7" x14ac:dyDescent="0.25">
      <c r="A108" s="13" t="s">
        <v>248</v>
      </c>
      <c r="B108" s="13" t="s">
        <v>249</v>
      </c>
      <c r="C108" s="13" t="s">
        <v>219</v>
      </c>
      <c r="D108" s="13" t="s">
        <v>237</v>
      </c>
      <c r="E108" s="14">
        <f>SUMPRODUCT($G$5:$G$5,G108:G108)</f>
        <v>226663.50000000003</v>
      </c>
      <c r="F108" s="15">
        <f>SUM(G108:G108)</f>
        <v>25</v>
      </c>
      <c r="G108" s="16">
        <f>ROUND([1]Allocation!AL108,0)</f>
        <v>25</v>
      </c>
    </row>
    <row r="109" spans="1:7" x14ac:dyDescent="0.25">
      <c r="A109" s="18" t="s">
        <v>250</v>
      </c>
      <c r="B109" s="13" t="s">
        <v>251</v>
      </c>
      <c r="C109" s="13" t="s">
        <v>219</v>
      </c>
      <c r="D109" s="13" t="s">
        <v>252</v>
      </c>
      <c r="E109" s="14">
        <f>SUMPRODUCT($G$5:$G$5,G109:G109)</f>
        <v>108798.48000000001</v>
      </c>
      <c r="F109" s="15">
        <f>SUM(G109:G109)</f>
        <v>12</v>
      </c>
      <c r="G109" s="16">
        <f>ROUND([1]Allocation!AL109,0)</f>
        <v>12</v>
      </c>
    </row>
    <row r="110" spans="1:7" x14ac:dyDescent="0.25">
      <c r="A110" s="13" t="s">
        <v>253</v>
      </c>
      <c r="B110" s="13" t="s">
        <v>254</v>
      </c>
      <c r="C110" s="13" t="s">
        <v>219</v>
      </c>
      <c r="D110" s="13" t="s">
        <v>252</v>
      </c>
      <c r="E110" s="14">
        <f>SUMPRODUCT($G$5:$G$5,G110:G110)</f>
        <v>135998.1</v>
      </c>
      <c r="F110" s="15">
        <f>SUM(G110:G110)</f>
        <v>15</v>
      </c>
      <c r="G110" s="16">
        <f>ROUND([1]Allocation!AL110,0)</f>
        <v>15</v>
      </c>
    </row>
    <row r="111" spans="1:7" x14ac:dyDescent="0.25">
      <c r="A111" s="13" t="s">
        <v>255</v>
      </c>
      <c r="B111" s="13" t="s">
        <v>256</v>
      </c>
      <c r="C111" s="13" t="s">
        <v>219</v>
      </c>
      <c r="D111" s="13" t="s">
        <v>252</v>
      </c>
      <c r="E111" s="14">
        <f>SUMPRODUCT($G$5:$G$5,G111:G111)</f>
        <v>398927.76</v>
      </c>
      <c r="F111" s="15">
        <f>SUM(G111:G111)</f>
        <v>44</v>
      </c>
      <c r="G111" s="16">
        <v>44</v>
      </c>
    </row>
    <row r="112" spans="1:7" x14ac:dyDescent="0.25">
      <c r="A112" s="13" t="s">
        <v>257</v>
      </c>
      <c r="B112" s="13" t="s">
        <v>258</v>
      </c>
      <c r="C112" s="13" t="s">
        <v>259</v>
      </c>
      <c r="D112" s="13" t="s">
        <v>260</v>
      </c>
      <c r="E112" s="14">
        <f>SUMPRODUCT($G$5:$G$5,G112:G112)</f>
        <v>45332.700000000004</v>
      </c>
      <c r="F112" s="15">
        <f>SUM(G112:G112)</f>
        <v>5</v>
      </c>
      <c r="G112" s="16">
        <f>ROUND([1]Allocation!AL112,0)</f>
        <v>5</v>
      </c>
    </row>
    <row r="113" spans="1:7" x14ac:dyDescent="0.25">
      <c r="A113" s="13" t="s">
        <v>261</v>
      </c>
      <c r="B113" s="13" t="s">
        <v>262</v>
      </c>
      <c r="C113" s="13" t="s">
        <v>259</v>
      </c>
      <c r="D113" s="13" t="s">
        <v>260</v>
      </c>
      <c r="E113" s="14">
        <f>SUMPRODUCT($G$5:$G$5,G113:G113)</f>
        <v>371728.14</v>
      </c>
      <c r="F113" s="15">
        <f>SUM(G113:G113)</f>
        <v>41</v>
      </c>
      <c r="G113" s="16">
        <f>ROUND([1]Allocation!AL113,0)</f>
        <v>41</v>
      </c>
    </row>
    <row r="114" spans="1:7" x14ac:dyDescent="0.25">
      <c r="A114" s="13" t="s">
        <v>263</v>
      </c>
      <c r="B114" s="13" t="s">
        <v>264</v>
      </c>
      <c r="C114" s="13" t="s">
        <v>259</v>
      </c>
      <c r="D114" s="13" t="s">
        <v>260</v>
      </c>
      <c r="E114" s="14">
        <f>SUMPRODUCT($G$5:$G$5,G114:G114)</f>
        <v>126931.56000000001</v>
      </c>
      <c r="F114" s="15">
        <f>SUM(G114:G114)</f>
        <v>14</v>
      </c>
      <c r="G114" s="16">
        <f>ROUND([1]Allocation!AL114,0)</f>
        <v>14</v>
      </c>
    </row>
    <row r="115" spans="1:7" x14ac:dyDescent="0.25">
      <c r="A115" s="13" t="s">
        <v>265</v>
      </c>
      <c r="B115" s="13" t="s">
        <v>266</v>
      </c>
      <c r="C115" s="13" t="s">
        <v>259</v>
      </c>
      <c r="D115" s="13" t="s">
        <v>260</v>
      </c>
      <c r="E115" s="14">
        <f>SUMPRODUCT($G$5:$G$5,G115:G115)</f>
        <v>344528.52</v>
      </c>
      <c r="F115" s="15">
        <f>SUM(G115:G115)</f>
        <v>38</v>
      </c>
      <c r="G115" s="16">
        <f>ROUND([1]Allocation!AL115,0)</f>
        <v>38</v>
      </c>
    </row>
    <row r="116" spans="1:7" x14ac:dyDescent="0.25">
      <c r="A116" s="13" t="s">
        <v>267</v>
      </c>
      <c r="B116" s="13" t="s">
        <v>268</v>
      </c>
      <c r="C116" s="13" t="s">
        <v>259</v>
      </c>
      <c r="D116" s="13" t="s">
        <v>269</v>
      </c>
      <c r="E116" s="14">
        <f>SUMPRODUCT($G$5:$G$5,G116:G116)</f>
        <v>135998.1</v>
      </c>
      <c r="F116" s="15">
        <f>SUM(G116:G116)</f>
        <v>15</v>
      </c>
      <c r="G116" s="16">
        <f>ROUND([1]Allocation!AL116,0)</f>
        <v>15</v>
      </c>
    </row>
    <row r="117" spans="1:7" x14ac:dyDescent="0.25">
      <c r="A117" s="13" t="s">
        <v>270</v>
      </c>
      <c r="B117" s="13" t="s">
        <v>271</v>
      </c>
      <c r="C117" s="13" t="s">
        <v>259</v>
      </c>
      <c r="D117" s="13" t="s">
        <v>269</v>
      </c>
      <c r="E117" s="14">
        <f>SUMPRODUCT($G$5:$G$5,G117:G117)</f>
        <v>117865.02000000002</v>
      </c>
      <c r="F117" s="15">
        <f>SUM(G117:G117)</f>
        <v>13</v>
      </c>
      <c r="G117" s="16">
        <f>ROUND([1]Allocation!AL117,0)</f>
        <v>13</v>
      </c>
    </row>
    <row r="118" spans="1:7" x14ac:dyDescent="0.25">
      <c r="A118" s="13" t="s">
        <v>272</v>
      </c>
      <c r="B118" s="13" t="s">
        <v>273</v>
      </c>
      <c r="C118" s="13" t="s">
        <v>259</v>
      </c>
      <c r="D118" s="13" t="s">
        <v>259</v>
      </c>
      <c r="E118" s="14">
        <f>SUMPRODUCT($G$5:$G$5,G118:G118)</f>
        <v>190397.34000000003</v>
      </c>
      <c r="F118" s="15">
        <f>SUM(G118:G118)</f>
        <v>21</v>
      </c>
      <c r="G118" s="16">
        <f>ROUND([1]Allocation!AL118,0)</f>
        <v>21</v>
      </c>
    </row>
    <row r="119" spans="1:7" x14ac:dyDescent="0.25">
      <c r="A119" s="13" t="s">
        <v>274</v>
      </c>
      <c r="B119" s="13" t="s">
        <v>275</v>
      </c>
      <c r="C119" s="13" t="s">
        <v>259</v>
      </c>
      <c r="D119" s="13" t="s">
        <v>259</v>
      </c>
      <c r="E119" s="14">
        <f>SUMPRODUCT($G$5:$G$5,G119:G119)</f>
        <v>290129.28000000003</v>
      </c>
      <c r="F119" s="15">
        <f>SUM(G119:G119)</f>
        <v>32</v>
      </c>
      <c r="G119" s="16">
        <f>ROUND([1]Allocation!AL119,0)</f>
        <v>32</v>
      </c>
    </row>
    <row r="120" spans="1:7" x14ac:dyDescent="0.25">
      <c r="A120" s="13" t="s">
        <v>276</v>
      </c>
      <c r="B120" s="13" t="s">
        <v>277</v>
      </c>
      <c r="C120" s="13" t="s">
        <v>259</v>
      </c>
      <c r="D120" s="13" t="s">
        <v>259</v>
      </c>
      <c r="E120" s="14">
        <f>SUMPRODUCT($G$5:$G$5,G120:G120)</f>
        <v>290129.28000000003</v>
      </c>
      <c r="F120" s="15">
        <f>SUM(G120:G120)</f>
        <v>32</v>
      </c>
      <c r="G120" s="16">
        <f>ROUND([1]Allocation!AL120,0)</f>
        <v>32</v>
      </c>
    </row>
    <row r="121" spans="1:7" x14ac:dyDescent="0.25">
      <c r="A121" s="13" t="s">
        <v>278</v>
      </c>
      <c r="B121" s="13" t="s">
        <v>279</v>
      </c>
      <c r="C121" s="13" t="s">
        <v>259</v>
      </c>
      <c r="D121" s="13" t="s">
        <v>259</v>
      </c>
      <c r="E121" s="14">
        <f>SUMPRODUCT($G$5:$G$5,G121:G121)</f>
        <v>135998.1</v>
      </c>
      <c r="F121" s="15">
        <f>SUM(G121:G121)</f>
        <v>15</v>
      </c>
      <c r="G121" s="16">
        <f>ROUND([1]Allocation!AL121,0)</f>
        <v>15</v>
      </c>
    </row>
    <row r="122" spans="1:7" x14ac:dyDescent="0.25">
      <c r="A122" s="13" t="s">
        <v>280</v>
      </c>
      <c r="B122" s="13" t="s">
        <v>281</v>
      </c>
      <c r="C122" s="13" t="s">
        <v>259</v>
      </c>
      <c r="D122" s="13" t="s">
        <v>282</v>
      </c>
      <c r="E122" s="14">
        <f>SUMPRODUCT($G$5:$G$5,G122:G122)</f>
        <v>262929.66000000003</v>
      </c>
      <c r="F122" s="15">
        <f>SUM(G122:G122)</f>
        <v>29</v>
      </c>
      <c r="G122" s="16">
        <f>ROUND([1]Allocation!AL122,0)</f>
        <v>29</v>
      </c>
    </row>
    <row r="123" spans="1:7" x14ac:dyDescent="0.25">
      <c r="A123" s="13" t="s">
        <v>283</v>
      </c>
      <c r="B123" s="13" t="s">
        <v>284</v>
      </c>
      <c r="C123" s="13" t="s">
        <v>259</v>
      </c>
      <c r="D123" s="13" t="s">
        <v>282</v>
      </c>
      <c r="E123" s="14">
        <f>SUMPRODUCT($G$5:$G$5,G123:G123)</f>
        <v>163197.72000000003</v>
      </c>
      <c r="F123" s="15">
        <f>SUM(G123:G123)</f>
        <v>18</v>
      </c>
      <c r="G123" s="16">
        <f>ROUND([1]Allocation!AL123,0)</f>
        <v>18</v>
      </c>
    </row>
    <row r="124" spans="1:7" s="20" customFormat="1" x14ac:dyDescent="0.25">
      <c r="A124" s="19" t="s">
        <v>285</v>
      </c>
      <c r="B124" s="13">
        <v>0</v>
      </c>
      <c r="C124" s="19" t="s">
        <v>285</v>
      </c>
      <c r="D124" s="19" t="s">
        <v>285</v>
      </c>
      <c r="E124" s="14">
        <f>SUMPRODUCT($G$5:$G$5,G124:G124)</f>
        <v>435193.92000000004</v>
      </c>
      <c r="F124" s="15">
        <f>SUM(G124:G124)</f>
        <v>48</v>
      </c>
      <c r="G124" s="16">
        <f>ROUND([1]Allocation!AL124,0)</f>
        <v>48</v>
      </c>
    </row>
    <row r="125" spans="1:7" x14ac:dyDescent="0.25">
      <c r="A125" s="21" t="s">
        <v>286</v>
      </c>
      <c r="B125" s="22"/>
      <c r="C125" s="22"/>
      <c r="D125" s="23"/>
      <c r="E125" s="24">
        <f>SUM(E7:E124)</f>
        <v>25114315.800000008</v>
      </c>
      <c r="F125" s="24">
        <f>SUM(F7:F124)</f>
        <v>2770</v>
      </c>
      <c r="G125" s="24">
        <f t="shared" ref="G125" si="0">SUM(G7:G124)</f>
        <v>2770</v>
      </c>
    </row>
    <row r="126" spans="1:7" x14ac:dyDescent="0.25">
      <c r="G126" s="25"/>
    </row>
  </sheetData>
  <mergeCells count="7">
    <mergeCell ref="A125:D125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Z30 Revise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Mohammad Tanjim Ul Islam</cp:lastModifiedBy>
  <dcterms:created xsi:type="dcterms:W3CDTF">2020-10-28T04:51:41Z</dcterms:created>
  <dcterms:modified xsi:type="dcterms:W3CDTF">2020-10-28T04:52:34Z</dcterms:modified>
</cp:coreProperties>
</file>