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Murad Good Sales</t>
        </r>
      </text>
    </comment>
  </commentList>
</comments>
</file>

<file path=xl/sharedStrings.xml><?xml version="1.0" encoding="utf-8"?>
<sst xmlns="http://schemas.openxmlformats.org/spreadsheetml/2006/main" count="459" uniqueCount="209">
  <si>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</si>
  <si>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</si>
  <si>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</si>
  <si>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</si>
  <si>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</si>
  <si>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</si>
  <si>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</si>
  <si>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</si>
  <si>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</si>
  <si>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</si>
  <si>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</si>
  <si>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</si>
  <si>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</si>
  <si>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</si>
  <si>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</si>
  <si>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</si>
  <si>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</si>
  <si>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</si>
  <si>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</si>
  <si>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</si>
  <si>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</si>
  <si>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</si>
  <si>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</si>
  <si>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</si>
  <si>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</si>
  <si>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</si>
  <si>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</si>
  <si>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</si>
  <si>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</si>
  <si>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</si>
  <si>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</si>
  <si>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</si>
  <si>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</si>
  <si>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</si>
  <si>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</si>
  <si>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</si>
  <si>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</si>
  <si>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</si>
  <si>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</si>
  <si>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</si>
  <si>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</si>
  <si>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</si>
  <si>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</si>
  <si>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</si>
  <si>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</si>
  <si>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</si>
  <si>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</si>
  <si>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</si>
  <si>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</si>
  <si>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</si>
  <si>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</si>
  <si>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</si>
  <si>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</si>
  <si>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</si>
  <si>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</si>
  <si>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</si>
  <si>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</si>
  <si>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</si>
  <si>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</si>
  <si>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</si>
  <si>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</si>
  <si>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</si>
  <si>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</si>
  <si>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</si>
  <si>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</si>
  <si>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</si>
  <si>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</si>
  <si>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</si>
  <si>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</si>
  <si>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</si>
  <si>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</si>
  <si>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</si>
  <si>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</si>
  <si>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</si>
  <si>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</si>
  <si>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</si>
  <si>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</si>
  <si>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</si>
  <si>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</si>
  <si>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</si>
  <si>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</si>
  <si>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</si>
  <si>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</si>
  <si>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</si>
  <si>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</si>
  <si>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</si>
  <si>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</si>
  <si>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</si>
  <si>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</si>
  <si>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</si>
  <si>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</si>
  <si>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</si>
  <si>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</si>
  <si>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</si>
  <si>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</si>
  <si>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</si>
  <si>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</si>
  <si>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</si>
  <si>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</si>
  <si>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</si>
  <si>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</si>
  <si>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</si>
  <si>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</si>
  <si>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</si>
  <si>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</si>
  <si>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</si>
  <si>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</si>
  <si>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</si>
  <si>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</si>
  <si>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</si>
  <si>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</si>
  <si>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</si>
  <si>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</si>
  <si>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</si>
  <si>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</si>
  <si>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</si>
  <si>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</si>
  <si>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</si>
  <si>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</si>
  <si>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</si>
  <si>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</si>
  <si>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</si>
  <si>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</si>
  <si>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</si>
  <si>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</si>
  <si>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</si>
  <si>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</si>
  <si>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</si>
  <si>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</si>
  <si>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</si>
  <si>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</si>
  <si>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</si>
  <si>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</si>
  <si>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</si>
  <si>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</si>
  <si>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</si>
  <si>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</si>
  <si>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</si>
  <si>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</si>
  <si>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</si>
  <si>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</si>
  <si>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</si>
  <si>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</si>
  <si>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</si>
  <si>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</si>
  <si>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</si>
  <si>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</si>
  <si>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</si>
  <si>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</si>
  <si>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</si>
  <si>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</si>
  <si>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</si>
  <si>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</si>
  <si>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</si>
  <si>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</si>
  <si>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</si>
  <si>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</si>
  <si>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</si>
  <si>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</si>
  <si>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</si>
  <si>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</si>
  <si>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</si>
  <si>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</si>
  <si>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</si>
  <si>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</si>
  <si>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</si>
  <si>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</si>
  <si>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</si>
  <si>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</si>
  <si>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</si>
  <si>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</si>
  <si>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</si>
  <si>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</si>
  <si>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</si>
  <si>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</si>
  <si>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</si>
  <si>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</si>
  <si>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</si>
  <si>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</si>
  <si>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</si>
  <si>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</si>
  <si>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</si>
  <si>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</si>
  <si>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</si>
  <si>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</si>
  <si>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</si>
  <si>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</si>
  <si>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</si>
  <si>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</si>
  <si>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</si>
  <si>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</si>
  <si>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</si>
  <si>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</si>
  <si>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</si>
  <si>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</si>
  <si>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</si>
  <si>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</si>
  <si>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</si>
  <si>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</si>
  <si>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S.A Mob</t>
  </si>
  <si>
    <t>19.12.2020</t>
  </si>
  <si>
    <t>20.12.2020</t>
  </si>
  <si>
    <t>21.12.2020</t>
  </si>
  <si>
    <t>Date: 21.12.2020</t>
  </si>
  <si>
    <t>Hirok</t>
  </si>
  <si>
    <t>Shafi Mob</t>
  </si>
  <si>
    <t>Alomgir Tel</t>
  </si>
  <si>
    <t>Jamil Tel</t>
  </si>
  <si>
    <t>Sujon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</si>
</sst>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4" sqref="E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200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201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202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566844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566844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566844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566844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566844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566844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566844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566844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566844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566844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566844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566844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566844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566844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566844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566844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566844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566844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566844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566844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566844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566844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566844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566844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566844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566844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566844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566844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566844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566844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566844</v>
      </c>
      <c r="F55" s="31"/>
      <c r="G55" s="2"/>
    </row>
    <row r="56" spans="2:8">
      <c r="B56" s="40"/>
      <c r="C56" s="39"/>
      <c r="D56" s="39"/>
      <c r="E56" s="41">
        <f t="shared" si="1"/>
        <v>566844</v>
      </c>
      <c r="F56" s="31"/>
      <c r="G56" s="2"/>
    </row>
    <row r="57" spans="2:8">
      <c r="B57" s="40"/>
      <c r="C57" s="39"/>
      <c r="D57" s="39"/>
      <c r="E57" s="41">
        <f t="shared" si="1"/>
        <v>566844</v>
      </c>
      <c r="F57" s="31"/>
      <c r="G57" s="2"/>
    </row>
    <row r="58" spans="2:8">
      <c r="B58" s="40"/>
      <c r="C58" s="39"/>
      <c r="D58" s="39"/>
      <c r="E58" s="41">
        <f t="shared" si="1"/>
        <v>566844</v>
      </c>
      <c r="F58" s="31"/>
      <c r="G58" s="2"/>
    </row>
    <row r="59" spans="2:8">
      <c r="B59" s="40"/>
      <c r="C59" s="39"/>
      <c r="D59" s="39"/>
      <c r="E59" s="41">
        <f t="shared" si="1"/>
        <v>566844</v>
      </c>
      <c r="F59" s="31"/>
      <c r="G59" s="2"/>
    </row>
    <row r="60" spans="2:8">
      <c r="B60" s="40"/>
      <c r="C60" s="39"/>
      <c r="D60" s="39"/>
      <c r="E60" s="41">
        <f t="shared" si="1"/>
        <v>566844</v>
      </c>
      <c r="F60" s="31"/>
      <c r="G60" s="2"/>
    </row>
    <row r="61" spans="2:8">
      <c r="B61" s="40"/>
      <c r="C61" s="39"/>
      <c r="D61" s="39"/>
      <c r="E61" s="41">
        <f t="shared" si="1"/>
        <v>566844</v>
      </c>
      <c r="F61" s="31"/>
      <c r="G61" s="2"/>
    </row>
    <row r="62" spans="2:8">
      <c r="B62" s="40"/>
      <c r="C62" s="39"/>
      <c r="D62" s="39"/>
      <c r="E62" s="41">
        <f t="shared" si="1"/>
        <v>566844</v>
      </c>
      <c r="F62" s="31"/>
      <c r="G62" s="2"/>
    </row>
    <row r="63" spans="2:8">
      <c r="B63" s="40"/>
      <c r="C63" s="39"/>
      <c r="D63" s="39"/>
      <c r="E63" s="41">
        <f t="shared" si="1"/>
        <v>566844</v>
      </c>
      <c r="F63" s="31"/>
      <c r="G63" s="2"/>
    </row>
    <row r="64" spans="2:8">
      <c r="B64" s="40"/>
      <c r="C64" s="39"/>
      <c r="D64" s="39"/>
      <c r="E64" s="41">
        <f t="shared" si="1"/>
        <v>566844</v>
      </c>
      <c r="F64" s="31"/>
      <c r="G64" s="2"/>
    </row>
    <row r="65" spans="2:7">
      <c r="B65" s="40"/>
      <c r="C65" s="39"/>
      <c r="D65" s="39"/>
      <c r="E65" s="41">
        <f t="shared" si="1"/>
        <v>566844</v>
      </c>
      <c r="F65" s="31"/>
      <c r="G65" s="2"/>
    </row>
    <row r="66" spans="2:7">
      <c r="B66" s="40"/>
      <c r="C66" s="39"/>
      <c r="D66" s="39"/>
      <c r="E66" s="41">
        <f t="shared" si="1"/>
        <v>566844</v>
      </c>
      <c r="F66" s="31"/>
      <c r="G66" s="2"/>
    </row>
    <row r="67" spans="2:7">
      <c r="B67" s="40"/>
      <c r="C67" s="39"/>
      <c r="D67" s="39"/>
      <c r="E67" s="41">
        <f t="shared" si="1"/>
        <v>566844</v>
      </c>
      <c r="F67" s="31"/>
      <c r="G67" s="2"/>
    </row>
    <row r="68" spans="2:7">
      <c r="B68" s="40"/>
      <c r="C68" s="39"/>
      <c r="D68" s="39"/>
      <c r="E68" s="41">
        <f t="shared" si="1"/>
        <v>566844</v>
      </c>
      <c r="F68" s="31"/>
      <c r="G68" s="2"/>
    </row>
    <row r="69" spans="2:7">
      <c r="B69" s="40"/>
      <c r="C69" s="39"/>
      <c r="D69" s="39"/>
      <c r="E69" s="41">
        <f t="shared" si="1"/>
        <v>566844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566844</v>
      </c>
      <c r="F70" s="31"/>
      <c r="G70" s="2"/>
    </row>
    <row r="71" spans="2:7">
      <c r="B71" s="40"/>
      <c r="C71" s="39"/>
      <c r="D71" s="39"/>
      <c r="E71" s="41">
        <f t="shared" si="2"/>
        <v>566844</v>
      </c>
      <c r="F71" s="31"/>
      <c r="G71" s="2"/>
    </row>
    <row r="72" spans="2:7">
      <c r="B72" s="40"/>
      <c r="C72" s="39"/>
      <c r="D72" s="39"/>
      <c r="E72" s="41">
        <f t="shared" si="2"/>
        <v>566844</v>
      </c>
      <c r="F72" s="31"/>
      <c r="G72" s="2"/>
    </row>
    <row r="73" spans="2:7">
      <c r="B73" s="40"/>
      <c r="C73" s="39"/>
      <c r="D73" s="39"/>
      <c r="E73" s="41">
        <f t="shared" si="2"/>
        <v>566844</v>
      </c>
      <c r="F73" s="31"/>
      <c r="G73" s="2"/>
    </row>
    <row r="74" spans="2:7">
      <c r="B74" s="40"/>
      <c r="C74" s="39"/>
      <c r="D74" s="39"/>
      <c r="E74" s="41">
        <f t="shared" si="2"/>
        <v>566844</v>
      </c>
      <c r="F74" s="31"/>
      <c r="G74" s="2"/>
    </row>
    <row r="75" spans="2:7">
      <c r="B75" s="40"/>
      <c r="C75" s="39"/>
      <c r="D75" s="39"/>
      <c r="E75" s="41">
        <f t="shared" si="2"/>
        <v>566844</v>
      </c>
      <c r="F75" s="33"/>
      <c r="G75" s="2"/>
    </row>
    <row r="76" spans="2:7">
      <c r="B76" s="40"/>
      <c r="C76" s="39"/>
      <c r="D76" s="39"/>
      <c r="E76" s="41">
        <f t="shared" si="2"/>
        <v>566844</v>
      </c>
      <c r="F76" s="31"/>
      <c r="G76" s="2"/>
    </row>
    <row r="77" spans="2:7">
      <c r="B77" s="40"/>
      <c r="C77" s="39"/>
      <c r="D77" s="39"/>
      <c r="E77" s="41">
        <f t="shared" si="2"/>
        <v>566844</v>
      </c>
      <c r="F77" s="31"/>
      <c r="G77" s="2"/>
    </row>
    <row r="78" spans="2:7">
      <c r="B78" s="40"/>
      <c r="C78" s="39"/>
      <c r="D78" s="39"/>
      <c r="E78" s="41">
        <f t="shared" si="2"/>
        <v>566844</v>
      </c>
      <c r="F78" s="31"/>
      <c r="G78" s="2"/>
    </row>
    <row r="79" spans="2:7">
      <c r="B79" s="40"/>
      <c r="C79" s="39"/>
      <c r="D79" s="39"/>
      <c r="E79" s="41">
        <f t="shared" si="2"/>
        <v>566844</v>
      </c>
      <c r="F79" s="31"/>
      <c r="G79" s="2"/>
    </row>
    <row r="80" spans="2:7">
      <c r="B80" s="40"/>
      <c r="C80" s="39"/>
      <c r="D80" s="39"/>
      <c r="E80" s="41">
        <f t="shared" si="2"/>
        <v>566844</v>
      </c>
      <c r="F80" s="31"/>
      <c r="G80" s="2"/>
    </row>
    <row r="81" spans="2:7">
      <c r="B81" s="40"/>
      <c r="C81" s="39"/>
      <c r="D81" s="39"/>
      <c r="E81" s="41">
        <f t="shared" si="2"/>
        <v>566844</v>
      </c>
      <c r="F81" s="31"/>
      <c r="G81" s="2"/>
    </row>
    <row r="82" spans="2:7">
      <c r="B82" s="40"/>
      <c r="C82" s="39"/>
      <c r="D82" s="39"/>
      <c r="E82" s="41">
        <f t="shared" si="2"/>
        <v>566844</v>
      </c>
      <c r="F82" s="31"/>
      <c r="G82" s="2"/>
    </row>
    <row r="83" spans="2:7">
      <c r="B83" s="45"/>
      <c r="C83" s="41">
        <f>SUM(C5:C72)</f>
        <v>8996844</v>
      </c>
      <c r="D83" s="41">
        <f>SUM(D5:D77)</f>
        <v>8430000</v>
      </c>
      <c r="E83" s="66">
        <f>E71+C83-D83</f>
        <v>1133688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203" customFormat="1" ht="18">
      <c r="A2" s="287" t="s">
        <v>99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204" customFormat="1" ht="16.5" thickBot="1">
      <c r="A3" s="288" t="s">
        <v>173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6"/>
      <c r="V3" s="8"/>
      <c r="W3" s="8"/>
      <c r="X3" s="8"/>
      <c r="Y3" s="8"/>
      <c r="Z3" s="29"/>
    </row>
    <row r="4" spans="1:26" s="206" customFormat="1">
      <c r="A4" s="291" t="s">
        <v>100</v>
      </c>
      <c r="B4" s="293" t="s">
        <v>101</v>
      </c>
      <c r="C4" s="295" t="s">
        <v>102</v>
      </c>
      <c r="D4" s="295" t="s">
        <v>103</v>
      </c>
      <c r="E4" s="295" t="s">
        <v>104</v>
      </c>
      <c r="F4" s="295" t="s">
        <v>105</v>
      </c>
      <c r="G4" s="295" t="s">
        <v>106</v>
      </c>
      <c r="H4" s="295" t="s">
        <v>107</v>
      </c>
      <c r="I4" s="295" t="s">
        <v>133</v>
      </c>
      <c r="J4" s="295" t="s">
        <v>108</v>
      </c>
      <c r="K4" s="295" t="s">
        <v>109</v>
      </c>
      <c r="L4" s="295" t="s">
        <v>110</v>
      </c>
      <c r="M4" s="295" t="s">
        <v>111</v>
      </c>
      <c r="N4" s="295" t="s">
        <v>112</v>
      </c>
      <c r="O4" s="301" t="s">
        <v>113</v>
      </c>
      <c r="P4" s="303" t="s">
        <v>114</v>
      </c>
      <c r="Q4" s="299" t="s">
        <v>29</v>
      </c>
      <c r="R4" s="297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200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201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202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15850</v>
      </c>
      <c r="C37" s="241">
        <f t="shared" ref="C37:R37" si="1">SUM(C6:C36)</f>
        <v>2770</v>
      </c>
      <c r="D37" s="241">
        <f t="shared" si="1"/>
        <v>1100</v>
      </c>
      <c r="E37" s="241">
        <f t="shared" si="1"/>
        <v>2660</v>
      </c>
      <c r="F37" s="241">
        <f t="shared" si="1"/>
        <v>830</v>
      </c>
      <c r="G37" s="241">
        <f>SUM(G6:G36)</f>
        <v>4780</v>
      </c>
      <c r="H37" s="241">
        <f t="shared" si="1"/>
        <v>1755</v>
      </c>
      <c r="I37" s="241">
        <f t="shared" si="1"/>
        <v>0</v>
      </c>
      <c r="J37" s="241">
        <f t="shared" si="1"/>
        <v>730</v>
      </c>
      <c r="K37" s="241">
        <f t="shared" si="1"/>
        <v>8400</v>
      </c>
      <c r="L37" s="241">
        <f t="shared" si="1"/>
        <v>0</v>
      </c>
      <c r="M37" s="241">
        <f t="shared" si="1"/>
        <v>933</v>
      </c>
      <c r="N37" s="260">
        <f t="shared" si="1"/>
        <v>380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150</v>
      </c>
      <c r="S37" s="243">
        <f>SUM(S6:S36)</f>
        <v>40338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55" sqref="C5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3" t="s">
        <v>38</v>
      </c>
      <c r="B3" s="313"/>
      <c r="C3" s="313"/>
      <c r="D3" s="313"/>
      <c r="E3" s="313"/>
      <c r="F3" s="313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200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201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202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9577960</v>
      </c>
      <c r="C33" s="110">
        <f>SUM(C5:C32)</f>
        <v>9523402</v>
      </c>
      <c r="D33" s="110">
        <f>SUM(D5:D32)</f>
        <v>39978</v>
      </c>
      <c r="E33" s="110">
        <f>SUM(E5:E32)</f>
        <v>9563380</v>
      </c>
      <c r="F33" s="118">
        <f>B33-E33</f>
        <v>14580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200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9140</v>
      </c>
      <c r="D41" s="103" t="s">
        <v>202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1830</v>
      </c>
      <c r="D42" s="142" t="s">
        <v>190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 t="s">
        <v>204</v>
      </c>
      <c r="B44" s="267" t="s">
        <v>95</v>
      </c>
      <c r="C44" s="282">
        <v>2000</v>
      </c>
      <c r="D44" s="283" t="s">
        <v>202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125</v>
      </c>
      <c r="B47" s="107"/>
      <c r="C47" s="156">
        <v>30000</v>
      </c>
      <c r="D47" s="163" t="s">
        <v>202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148</v>
      </c>
      <c r="B48" s="157"/>
      <c r="C48" s="156">
        <v>9000</v>
      </c>
      <c r="D48" s="154" t="s">
        <v>201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80000</v>
      </c>
      <c r="D49" s="157" t="s">
        <v>201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208875</v>
      </c>
      <c r="D50" s="154" t="s">
        <v>185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198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94580</v>
      </c>
      <c r="D52" s="153" t="s">
        <v>202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92740</v>
      </c>
      <c r="D53" s="160" t="s">
        <v>202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223000</v>
      </c>
      <c r="D54" s="153" t="s">
        <v>202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472041</v>
      </c>
      <c r="D55" s="163" t="s">
        <v>202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190155</v>
      </c>
      <c r="D56" s="157" t="s">
        <v>202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 t="s">
        <v>199</v>
      </c>
      <c r="B57" s="107"/>
      <c r="C57" s="156">
        <v>4000</v>
      </c>
      <c r="D57" s="160" t="s">
        <v>201</v>
      </c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 t="s">
        <v>205</v>
      </c>
      <c r="B58" s="162"/>
      <c r="C58" s="156">
        <v>5170</v>
      </c>
      <c r="D58" s="160" t="s">
        <v>202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 t="s">
        <v>126</v>
      </c>
      <c r="B59" s="107"/>
      <c r="C59" s="156">
        <v>15000</v>
      </c>
      <c r="D59" s="160" t="s">
        <v>202</v>
      </c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8" t="s">
        <v>31</v>
      </c>
      <c r="B62" s="319"/>
      <c r="C62" s="156"/>
      <c r="D62" s="163"/>
      <c r="E62" s="124"/>
      <c r="F62" s="305" t="s">
        <v>167</v>
      </c>
      <c r="G62" s="305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1600</v>
      </c>
      <c r="D68" s="163" t="s">
        <v>202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188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192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13000</v>
      </c>
      <c r="D77" s="160" t="s">
        <v>200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40000</v>
      </c>
      <c r="D82" s="160" t="s">
        <v>201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193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200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10000</v>
      </c>
      <c r="D89" s="163" t="s">
        <v>202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/>
      <c r="B92" s="107"/>
      <c r="C92" s="156"/>
      <c r="D92" s="157"/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/>
      <c r="B93" s="107"/>
      <c r="C93" s="156"/>
      <c r="D93" s="160"/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206</v>
      </c>
      <c r="B97" s="157">
        <v>173992171</v>
      </c>
      <c r="C97" s="156">
        <v>17000</v>
      </c>
      <c r="D97" s="157" t="s">
        <v>202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144</v>
      </c>
      <c r="B99" s="157"/>
      <c r="C99" s="156">
        <v>22000</v>
      </c>
      <c r="D99" s="157" t="s">
        <v>165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175</v>
      </c>
      <c r="B100" s="157"/>
      <c r="C100" s="156">
        <v>2100</v>
      </c>
      <c r="D100" s="157" t="s">
        <v>170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207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178</v>
      </c>
      <c r="B105" s="107"/>
      <c r="C105" s="156">
        <v>1300</v>
      </c>
      <c r="D105" s="160" t="s">
        <v>177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137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120</v>
      </c>
      <c r="B107" s="157"/>
      <c r="C107" s="156">
        <v>17500</v>
      </c>
      <c r="D107" s="157" t="s">
        <v>134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208</v>
      </c>
      <c r="B110" s="178">
        <v>1758900692</v>
      </c>
      <c r="C110" s="156">
        <v>30000</v>
      </c>
      <c r="D110" s="157" t="s">
        <v>132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6" t="s">
        <v>97</v>
      </c>
      <c r="B113" s="307"/>
      <c r="C113" s="179">
        <f>SUM(C37:C112)</f>
        <v>2509092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8" t="s">
        <v>98</v>
      </c>
      <c r="B115" s="309"/>
      <c r="C115" s="184">
        <f>C113+L136</f>
        <v>2509092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0"/>
      <c r="G170" s="310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10" sqref="H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203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3359068.9079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219359.54039999994</v>
      </c>
      <c r="C5" s="71"/>
      <c r="D5" s="68" t="s">
        <v>23</v>
      </c>
      <c r="E5" s="72">
        <v>566844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8720100.5404000003</v>
      </c>
      <c r="C6" s="68"/>
      <c r="D6" s="68" t="s">
        <v>28</v>
      </c>
      <c r="E6" s="254">
        <v>942680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2509092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40338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179021.54039999994</v>
      </c>
      <c r="C10" s="70"/>
      <c r="D10" s="68" t="s">
        <v>184</v>
      </c>
      <c r="E10" s="73">
        <v>1087638.6325000003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8579762.5404000003</v>
      </c>
      <c r="C13" s="70"/>
      <c r="D13" s="70" t="s">
        <v>7</v>
      </c>
      <c r="E13" s="73">
        <f>E4+E5+E6+E7+E8+E9+E10</f>
        <v>8579762.5404000003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85000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93000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386921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2020-12-21T15:05:31Z</dcterms:modified>
</cp:coreProperties>
</file>