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August 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2"/>
  <c r="E5"/>
  <c r="C98"/>
  <c r="L63"/>
  <c r="E6"/>
  <c r="E7"/>
  <c r="E8"/>
  <c r="E9"/>
  <c r="E10"/>
  <c r="E11"/>
  <c r="E12"/>
  <c r="E13"/>
  <c r="E14"/>
  <c r="E15"/>
  <c r="E16"/>
  <c r="E17"/>
  <c r="E18"/>
  <c r="E19"/>
  <c r="E20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<sst xmlns="http://schemas.openxmlformats.org/spreadsheetml/2006/main" count="196" uniqueCount="91">
  <si>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</si>
  <si>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</si>
  <si>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</si>
  <si>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</si>
  <si>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</si>
  <si>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</si>
  <si>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</si>
  <si>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</si>
  <si>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</si>
  <si>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</si>
  <si>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</si>
  <si>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</si>
  <si>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</si>
  <si>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</si>
  <si>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</si>
  <si>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</si>
  <si>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</si>
  <si>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</si>
  <si>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</si>
  <si>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</si>
  <si>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</si>
  <si>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</si>
  <si>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</si>
  <si>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</si>
  <si>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</si>
  <si>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</si>
  <si>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</si>
  <si>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</si>
  <si>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</si>
  <si>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</si>
  <si>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Shafiul</t>
  </si>
  <si>
    <t>A.D.S.R</t>
  </si>
  <si>
    <t xml:space="preserve">Altab </t>
  </si>
  <si>
    <t>Atik</t>
  </si>
  <si>
    <t xml:space="preserve">Murad </t>
  </si>
  <si>
    <t>11.03.2020</t>
  </si>
  <si>
    <t>14.03.2020</t>
  </si>
  <si>
    <t xml:space="preserve">   </t>
  </si>
  <si>
    <t>24.03.2020</t>
  </si>
  <si>
    <t>Daffodils</t>
  </si>
  <si>
    <t>Sujon F</t>
  </si>
  <si>
    <t>10.11.2019</t>
  </si>
  <si>
    <t>Najim Mama(Z50)</t>
  </si>
  <si>
    <t>N=Desh Telecom</t>
  </si>
  <si>
    <t>N=Mobile Park</t>
  </si>
  <si>
    <t>08.06.2020</t>
  </si>
  <si>
    <t>11.06.2020</t>
  </si>
  <si>
    <t>Mamun dri(Z50)</t>
  </si>
  <si>
    <t>House Rent July'2020</t>
  </si>
  <si>
    <t>Daffodils+i60</t>
  </si>
  <si>
    <t>June 2020 Due</t>
  </si>
  <si>
    <t>Advance</t>
  </si>
  <si>
    <t>Sumon ss+Anis SM=Z25</t>
  </si>
  <si>
    <t>08.07.2020</t>
  </si>
  <si>
    <t>Forid Kurier</t>
  </si>
  <si>
    <t>09.07.2020</t>
  </si>
  <si>
    <t>Mamun Coto</t>
  </si>
  <si>
    <t>19.07.2020</t>
  </si>
  <si>
    <t>30.07.2020</t>
  </si>
  <si>
    <t>06.08.2020</t>
  </si>
  <si>
    <t>Balance Statement August 2020</t>
  </si>
  <si>
    <t>08.08.2020</t>
  </si>
  <si>
    <t>09.08.2020</t>
  </si>
  <si>
    <t>Sumon bKash</t>
  </si>
  <si>
    <t>10.08.2020</t>
  </si>
  <si>
    <t xml:space="preserve">Hasan Kurier </t>
  </si>
  <si>
    <t>11.08.2020</t>
  </si>
  <si>
    <t>12.08.2020</t>
  </si>
  <si>
    <t>13.08.2020</t>
  </si>
  <si>
    <t>15.08.2020</t>
  </si>
  <si>
    <t>16.08.2020</t>
  </si>
  <si>
    <t>Jony Coto</t>
  </si>
  <si>
    <t>17.08.2020</t>
  </si>
  <si>
    <t>18.08.2020</t>
  </si>
  <si>
    <t>19.08.2020</t>
  </si>
  <si>
    <t>House Rent August'2020</t>
  </si>
  <si>
    <t>20.08.2020</t>
  </si>
  <si>
    <t>22.08.2020</t>
  </si>
  <si>
    <t>23.08.2020</t>
  </si>
  <si>
    <t>24.08.2020</t>
  </si>
  <si>
    <t>25.08.2020</t>
  </si>
  <si>
    <t>26.08.2020</t>
  </si>
  <si>
    <t>27.08.2020</t>
  </si>
  <si>
    <t>Haider</t>
  </si>
  <si>
    <t>Harun Bariola</t>
  </si>
  <si>
    <t>Z30</t>
  </si>
  <si>
    <t>Coto Bhai</t>
  </si>
  <si>
    <t>29.08.2020</t>
  </si>
  <si>
    <t>30.08.2020</t>
  </si>
  <si>
    <t>S.M Enterprise</t>
  </si>
  <si>
    <t>Mondol+Sohag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</si>
</sst>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97" activePane="bottomLeft" state="frozen"/>
      <selection activeCell="I1" sqref="I1"/>
      <selection pane="bottomLeft" activeCell="H104" sqref="H104"/>
    </sheetView>
  </sheetViews>
  <sheetFormatPr defaultColWidth="9.140625" defaultRowHeight="12.75"/>
  <cols>
    <col min="1" max="1" width="21.28515625" style="11" bestFit="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0" t="s">
        <v>18</v>
      </c>
      <c r="B1" s="140"/>
      <c r="C1" s="140"/>
      <c r="D1" s="140"/>
      <c r="E1" s="140"/>
      <c r="F1" s="140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1" t="s">
        <v>60</v>
      </c>
      <c r="B2" s="141"/>
      <c r="C2" s="141"/>
      <c r="D2" s="141"/>
      <c r="E2" s="141"/>
      <c r="F2" s="141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1" t="s">
        <v>15</v>
      </c>
      <c r="B3" s="151"/>
      <c r="C3" s="151"/>
      <c r="D3" s="151"/>
      <c r="E3" s="151"/>
      <c r="F3" s="151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7" t="s">
        <v>0</v>
      </c>
      <c r="B4" s="108" t="s">
        <v>1</v>
      </c>
      <c r="C4" s="108" t="s">
        <v>2</v>
      </c>
      <c r="D4" s="108" t="s">
        <v>3</v>
      </c>
      <c r="E4" s="108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3" t="s">
        <v>59</v>
      </c>
      <c r="B5" s="104">
        <v>629190</v>
      </c>
      <c r="C5" s="104">
        <v>814660</v>
      </c>
      <c r="D5" s="104">
        <v>1590</v>
      </c>
      <c r="E5" s="104">
        <f>C5+D5</f>
        <v>816250</v>
      </c>
      <c r="F5" s="106"/>
      <c r="G5" s="17"/>
      <c r="H5" s="30" t="s">
        <v>10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61</v>
      </c>
      <c r="B6" s="2">
        <v>617090</v>
      </c>
      <c r="C6" s="2">
        <v>612100</v>
      </c>
      <c r="D6" s="2">
        <v>950</v>
      </c>
      <c r="E6" s="2">
        <f t="shared" ref="E6:E32" si="0">C6+D6</f>
        <v>613050</v>
      </c>
      <c r="F6" s="95"/>
      <c r="G6" s="79"/>
      <c r="H6" s="31" t="s">
        <v>10</v>
      </c>
      <c r="I6" s="49"/>
      <c r="J6" s="30"/>
      <c r="K6" s="90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62</v>
      </c>
      <c r="B7" s="2">
        <v>140240</v>
      </c>
      <c r="C7" s="2">
        <v>150910</v>
      </c>
      <c r="D7" s="2">
        <v>230</v>
      </c>
      <c r="E7" s="2">
        <f t="shared" si="0"/>
        <v>151140</v>
      </c>
      <c r="F7" s="95"/>
      <c r="G7" s="79"/>
      <c r="H7" s="31" t="s">
        <v>10</v>
      </c>
      <c r="I7" s="49"/>
      <c r="J7" s="30"/>
      <c r="K7" s="90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64</v>
      </c>
      <c r="B8" s="2">
        <v>522700</v>
      </c>
      <c r="C8" s="2">
        <v>457600</v>
      </c>
      <c r="D8" s="2">
        <v>40</v>
      </c>
      <c r="E8" s="2">
        <f t="shared" si="0"/>
        <v>457640</v>
      </c>
      <c r="F8" s="67"/>
      <c r="G8" s="17"/>
      <c r="H8" s="30" t="s">
        <v>10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66</v>
      </c>
      <c r="B9" s="2">
        <v>940550</v>
      </c>
      <c r="C9" s="2">
        <v>936280</v>
      </c>
      <c r="D9" s="2">
        <v>1520</v>
      </c>
      <c r="E9" s="2">
        <f t="shared" si="0"/>
        <v>937800</v>
      </c>
      <c r="F9" s="96"/>
      <c r="G9" s="17"/>
      <c r="H9" s="30" t="s">
        <v>10</v>
      </c>
      <c r="I9" s="49"/>
      <c r="J9" s="49"/>
      <c r="K9" s="7"/>
      <c r="L9" s="91"/>
      <c r="M9" s="91"/>
      <c r="N9" s="9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67</v>
      </c>
      <c r="B10" s="2">
        <v>541050</v>
      </c>
      <c r="C10" s="2">
        <v>578720</v>
      </c>
      <c r="D10" s="2">
        <v>5860</v>
      </c>
      <c r="E10" s="2">
        <f t="shared" si="0"/>
        <v>584580</v>
      </c>
      <c r="F10" s="97"/>
      <c r="G10" s="17"/>
      <c r="H10" s="30" t="s">
        <v>10</v>
      </c>
      <c r="I10" s="49"/>
      <c r="J10" s="49"/>
      <c r="K10" s="7"/>
      <c r="L10" s="91"/>
      <c r="M10" s="91"/>
      <c r="N10" s="9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68</v>
      </c>
      <c r="B11" s="2">
        <v>546650</v>
      </c>
      <c r="C11" s="2">
        <v>518050</v>
      </c>
      <c r="D11" s="2">
        <v>1020</v>
      </c>
      <c r="E11" s="2">
        <f t="shared" si="0"/>
        <v>519070</v>
      </c>
      <c r="F11" s="67"/>
      <c r="G11" s="38"/>
      <c r="H11" s="49" t="s">
        <v>10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69</v>
      </c>
      <c r="B12" s="2">
        <v>316430</v>
      </c>
      <c r="C12" s="2">
        <v>400850</v>
      </c>
      <c r="D12" s="2">
        <v>960</v>
      </c>
      <c r="E12" s="2">
        <f t="shared" si="0"/>
        <v>401810</v>
      </c>
      <c r="F12" s="67"/>
      <c r="G12" s="38"/>
      <c r="H12" s="49" t="s">
        <v>10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70</v>
      </c>
      <c r="B13" s="2">
        <v>238080</v>
      </c>
      <c r="C13" s="2">
        <v>238130</v>
      </c>
      <c r="D13" s="2">
        <v>810</v>
      </c>
      <c r="E13" s="2">
        <f t="shared" si="0"/>
        <v>238940</v>
      </c>
      <c r="F13" s="97"/>
      <c r="G13" s="17"/>
      <c r="H13" s="30" t="s">
        <v>10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72</v>
      </c>
      <c r="B14" s="2">
        <v>991050</v>
      </c>
      <c r="C14" s="2">
        <v>885930</v>
      </c>
      <c r="D14" s="2">
        <v>960</v>
      </c>
      <c r="E14" s="2">
        <f t="shared" si="0"/>
        <v>886890</v>
      </c>
      <c r="F14" s="96"/>
      <c r="G14" s="17"/>
      <c r="H14" s="30" t="s">
        <v>10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73</v>
      </c>
      <c r="B15" s="2">
        <v>716010</v>
      </c>
      <c r="C15" s="2">
        <v>703750</v>
      </c>
      <c r="D15" s="2">
        <v>1010</v>
      </c>
      <c r="E15" s="2">
        <f t="shared" si="0"/>
        <v>704760</v>
      </c>
      <c r="F15" s="67"/>
      <c r="G15" s="38"/>
      <c r="H15" s="49" t="s">
        <v>10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74</v>
      </c>
      <c r="B16" s="2">
        <v>609120</v>
      </c>
      <c r="C16" s="2">
        <v>636249</v>
      </c>
      <c r="D16" s="2">
        <v>1000</v>
      </c>
      <c r="E16" s="2">
        <f t="shared" si="0"/>
        <v>637249</v>
      </c>
      <c r="F16" s="67"/>
      <c r="G16" s="38"/>
      <c r="H16" s="49" t="s">
        <v>10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76</v>
      </c>
      <c r="B17" s="2">
        <v>629210</v>
      </c>
      <c r="C17" s="2">
        <v>673240</v>
      </c>
      <c r="D17" s="2">
        <v>1060</v>
      </c>
      <c r="E17" s="2">
        <f t="shared" si="0"/>
        <v>674300</v>
      </c>
      <c r="F17" s="95"/>
      <c r="G17" s="79"/>
      <c r="H17" s="31" t="s">
        <v>10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77</v>
      </c>
      <c r="B18" s="2">
        <v>487880</v>
      </c>
      <c r="C18" s="2">
        <v>514600</v>
      </c>
      <c r="D18" s="2">
        <v>860</v>
      </c>
      <c r="E18" s="2">
        <f t="shared" si="0"/>
        <v>515460</v>
      </c>
      <c r="F18" s="97"/>
      <c r="G18" s="17"/>
      <c r="H18" s="30" t="s">
        <v>10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78</v>
      </c>
      <c r="B19" s="2">
        <v>345370</v>
      </c>
      <c r="C19" s="2">
        <v>323035</v>
      </c>
      <c r="D19" s="2">
        <v>960</v>
      </c>
      <c r="E19" s="2">
        <f t="shared" si="0"/>
        <v>323995</v>
      </c>
      <c r="F19" s="96"/>
      <c r="G19" s="17"/>
      <c r="H19" s="30" t="s">
        <v>10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79</v>
      </c>
      <c r="B20" s="2">
        <v>580760</v>
      </c>
      <c r="C20" s="2">
        <v>586799</v>
      </c>
      <c r="D20" s="2">
        <v>940</v>
      </c>
      <c r="E20" s="2">
        <f t="shared" si="0"/>
        <v>587739</v>
      </c>
      <c r="F20" s="95"/>
      <c r="G20" s="17"/>
      <c r="H20" s="30" t="s">
        <v>10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 t="s">
        <v>80</v>
      </c>
      <c r="B21" s="2">
        <v>841470</v>
      </c>
      <c r="C21" s="2">
        <v>754916</v>
      </c>
      <c r="D21" s="2">
        <v>720</v>
      </c>
      <c r="E21" s="2">
        <f t="shared" si="0"/>
        <v>755636</v>
      </c>
      <c r="F21" s="95"/>
      <c r="G21" s="17"/>
      <c r="H21" s="30" t="s">
        <v>10</v>
      </c>
      <c r="I21" s="49"/>
      <c r="J21" s="49"/>
      <c r="K21" s="92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 t="s">
        <v>81</v>
      </c>
      <c r="B22" s="2">
        <v>547900</v>
      </c>
      <c r="C22" s="2">
        <v>525950</v>
      </c>
      <c r="D22" s="2">
        <v>1420</v>
      </c>
      <c r="E22" s="2">
        <f>C22+D22</f>
        <v>527370</v>
      </c>
      <c r="F22" s="95"/>
      <c r="G22" s="17"/>
      <c r="H22" s="30" t="s">
        <v>10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 t="s">
        <v>82</v>
      </c>
      <c r="B23" s="2">
        <v>688580</v>
      </c>
      <c r="C23" s="2">
        <v>788920</v>
      </c>
      <c r="D23" s="2">
        <v>1790</v>
      </c>
      <c r="E23" s="2">
        <f t="shared" si="0"/>
        <v>790710</v>
      </c>
      <c r="F23" s="95"/>
      <c r="G23" s="79"/>
      <c r="H23" s="31" t="s">
        <v>10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 t="s">
        <v>87</v>
      </c>
      <c r="B24" s="2">
        <v>913420</v>
      </c>
      <c r="C24" s="2">
        <v>840385</v>
      </c>
      <c r="D24" s="2">
        <v>890</v>
      </c>
      <c r="E24" s="2">
        <f t="shared" si="0"/>
        <v>841275</v>
      </c>
      <c r="F24" s="95"/>
      <c r="G24" s="79"/>
      <c r="H24" s="31" t="s">
        <v>10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 t="s">
        <v>88</v>
      </c>
      <c r="B25" s="2">
        <v>472220</v>
      </c>
      <c r="C25" s="2">
        <v>536492</v>
      </c>
      <c r="D25" s="2">
        <v>4668</v>
      </c>
      <c r="E25" s="2">
        <f t="shared" si="0"/>
        <v>541160</v>
      </c>
      <c r="F25" s="96"/>
      <c r="G25" s="17"/>
      <c r="H25" s="30" t="s">
        <v>10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89"/>
      <c r="G26" s="17"/>
      <c r="H26" s="30" t="s">
        <v>10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6"/>
      <c r="G27" s="17"/>
      <c r="H27" s="30" t="s">
        <v>10</v>
      </c>
      <c r="I27" s="49"/>
      <c r="J27" s="49"/>
      <c r="K27" s="93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6"/>
      <c r="G28" s="17"/>
      <c r="H28" s="30" t="s">
        <v>10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6"/>
      <c r="G29" s="17"/>
      <c r="H29" s="30" t="s">
        <v>10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0"/>
      <c r="H30" s="68" t="s">
        <v>10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1"/>
      <c r="H31" s="68" t="s">
        <v>10</v>
      </c>
      <c r="I31" s="69"/>
      <c r="J31" s="105"/>
      <c r="K31" s="94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2"/>
      <c r="H32" s="84"/>
      <c r="I32" s="100"/>
      <c r="J32" s="66"/>
      <c r="K32" s="94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12314970</v>
      </c>
      <c r="C33" s="2">
        <f>SUM(C5:C32)</f>
        <v>12477566</v>
      </c>
      <c r="D33" s="2">
        <f>SUM(D5:D32)</f>
        <v>29258</v>
      </c>
      <c r="E33" s="2">
        <f>SUM(E5:E32)</f>
        <v>12506824</v>
      </c>
      <c r="F33" s="67">
        <f>B33-E33</f>
        <v>-191854</v>
      </c>
      <c r="G33" s="81"/>
      <c r="H33" s="86"/>
      <c r="I33" s="100"/>
      <c r="J33" s="65"/>
      <c r="K33" s="94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1"/>
      <c r="H34" s="86"/>
      <c r="I34" s="100"/>
      <c r="J34" s="65"/>
      <c r="K34" s="94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2" t="s">
        <v>37</v>
      </c>
      <c r="B35" s="153"/>
      <c r="C35" s="153"/>
      <c r="D35" s="154"/>
      <c r="E35" s="6"/>
      <c r="F35" s="67"/>
      <c r="G35" s="81"/>
      <c r="H35" s="86"/>
      <c r="I35" s="100"/>
      <c r="J35" s="65"/>
      <c r="K35" s="94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0" t="s">
        <v>7</v>
      </c>
      <c r="B36" s="131" t="s">
        <v>8</v>
      </c>
      <c r="C36" s="131" t="s">
        <v>9</v>
      </c>
      <c r="D36" s="132" t="s">
        <v>0</v>
      </c>
      <c r="E36" s="114">
        <f>F33-C98+K121</f>
        <v>0</v>
      </c>
      <c r="F36" s="63">
        <f>F33-C98-I43-I42+K121-C103</f>
        <v>0</v>
      </c>
      <c r="G36" s="81"/>
      <c r="H36" s="86"/>
      <c r="I36" s="101"/>
      <c r="J36" s="47"/>
      <c r="K36" s="94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5" t="s">
        <v>23</v>
      </c>
      <c r="B37" s="121" t="s">
        <v>22</v>
      </c>
      <c r="C37" s="2">
        <v>5500</v>
      </c>
      <c r="D37" s="1" t="s">
        <v>72</v>
      </c>
      <c r="E37" s="6"/>
      <c r="F37" s="95"/>
      <c r="G37" s="81"/>
      <c r="H37" s="86"/>
      <c r="I37" s="101"/>
      <c r="J37" s="47"/>
      <c r="K37" s="94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5" t="s">
        <v>33</v>
      </c>
      <c r="B38" s="1" t="s">
        <v>22</v>
      </c>
      <c r="C38" s="2">
        <v>7000</v>
      </c>
      <c r="D38" s="1" t="s">
        <v>80</v>
      </c>
      <c r="E38" s="3"/>
      <c r="F38" s="67"/>
      <c r="G38" s="81"/>
      <c r="H38" s="86"/>
      <c r="I38" s="101"/>
      <c r="J38" s="47"/>
      <c r="K38" s="94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5" t="s">
        <v>34</v>
      </c>
      <c r="B39" s="137" t="s">
        <v>22</v>
      </c>
      <c r="C39" s="2">
        <v>6000</v>
      </c>
      <c r="D39" s="122" t="s">
        <v>58</v>
      </c>
      <c r="E39" s="3"/>
      <c r="F39" s="95"/>
      <c r="G39" s="81"/>
      <c r="H39" s="86"/>
      <c r="I39" s="101"/>
      <c r="J39" s="47"/>
      <c r="K39" s="94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39" t="s">
        <v>83</v>
      </c>
      <c r="B40" s="1" t="s">
        <v>22</v>
      </c>
      <c r="C40" s="2">
        <v>9300</v>
      </c>
      <c r="D40" s="122" t="s">
        <v>82</v>
      </c>
      <c r="E40" s="3"/>
      <c r="F40" s="95"/>
      <c r="G40" s="39"/>
      <c r="H40" s="87"/>
      <c r="I40" s="101"/>
      <c r="J40" s="47"/>
      <c r="K40" s="94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3" t="s">
        <v>30</v>
      </c>
      <c r="B41" s="1" t="s">
        <v>31</v>
      </c>
      <c r="C41" s="2">
        <v>10600</v>
      </c>
      <c r="D41" s="1" t="s">
        <v>78</v>
      </c>
      <c r="E41" s="18"/>
      <c r="F41" s="95"/>
      <c r="G41" s="83"/>
      <c r="H41" s="88"/>
      <c r="I41" s="101"/>
      <c r="J41" s="47"/>
      <c r="K41" s="94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3" t="s">
        <v>26</v>
      </c>
      <c r="B42" s="1" t="s">
        <v>27</v>
      </c>
      <c r="C42" s="2">
        <v>1190</v>
      </c>
      <c r="D42" s="1" t="s">
        <v>41</v>
      </c>
      <c r="F42" s="85"/>
      <c r="G42" s="64"/>
      <c r="H42" s="98"/>
      <c r="I42" s="102"/>
      <c r="J42" s="99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37"/>
      <c r="B43" s="1"/>
      <c r="C43" s="2"/>
      <c r="D43" s="1"/>
      <c r="E43" s="6"/>
      <c r="F43" s="148" t="s">
        <v>13</v>
      </c>
      <c r="G43" s="149"/>
      <c r="H43" s="149"/>
      <c r="I43" s="149"/>
      <c r="J43" s="150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6"/>
      <c r="B44" s="117"/>
      <c r="C44" s="118">
        <v>0</v>
      </c>
      <c r="D44" s="119"/>
      <c r="E44" s="3"/>
      <c r="F44" s="77"/>
      <c r="G44" s="77"/>
      <c r="H44" s="77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4"/>
      <c r="B45" s="125"/>
      <c r="C45" s="126"/>
      <c r="D45" s="127"/>
      <c r="E45" s="3"/>
      <c r="F45" s="77"/>
      <c r="G45" s="77"/>
      <c r="H45" s="77"/>
      <c r="I45" s="78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6" t="s">
        <v>29</v>
      </c>
      <c r="B46" s="128"/>
      <c r="C46" s="138">
        <v>15000</v>
      </c>
      <c r="D46" s="135" t="s">
        <v>45</v>
      </c>
      <c r="E46" s="3"/>
      <c r="F46" s="109"/>
      <c r="G46" s="109"/>
      <c r="H46" s="109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4" t="s">
        <v>21</v>
      </c>
      <c r="B47" s="30"/>
      <c r="C47" s="71">
        <v>93000</v>
      </c>
      <c r="D47" s="70" t="s">
        <v>57</v>
      </c>
      <c r="E47" s="3"/>
      <c r="F47" s="109"/>
      <c r="G47" s="109"/>
      <c r="H47" s="109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43</v>
      </c>
      <c r="B48" s="30"/>
      <c r="C48" s="71">
        <v>208875</v>
      </c>
      <c r="D48" s="135" t="s">
        <v>78</v>
      </c>
      <c r="E48" s="3"/>
      <c r="F48" s="109"/>
      <c r="G48" s="5"/>
      <c r="H48" s="109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4" t="s">
        <v>25</v>
      </c>
      <c r="B49" s="70"/>
      <c r="C49" s="71">
        <v>267297</v>
      </c>
      <c r="D49" s="70" t="s">
        <v>58</v>
      </c>
      <c r="E49" s="3"/>
      <c r="F49" s="109"/>
      <c r="G49" s="109"/>
      <c r="H49" s="109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3" t="s">
        <v>44</v>
      </c>
      <c r="B50" s="31"/>
      <c r="C50" s="71">
        <v>62000</v>
      </c>
      <c r="D50" s="128" t="s">
        <v>69</v>
      </c>
      <c r="E50" s="3"/>
      <c r="F50" s="109"/>
      <c r="G50" s="109"/>
      <c r="H50" s="109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3" t="s">
        <v>20</v>
      </c>
      <c r="B51" s="30"/>
      <c r="C51" s="71">
        <v>54450</v>
      </c>
      <c r="D51" s="76" t="s">
        <v>36</v>
      </c>
      <c r="E51" s="3"/>
      <c r="F51" s="30"/>
      <c r="G51" s="109"/>
      <c r="H51" s="109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129" t="s">
        <v>19</v>
      </c>
      <c r="B52" s="70"/>
      <c r="C52" s="134">
        <v>168630</v>
      </c>
      <c r="D52" s="128" t="s">
        <v>87</v>
      </c>
      <c r="E52" s="3"/>
      <c r="F52" s="109"/>
      <c r="G52" s="109"/>
      <c r="H52" s="109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4" t="s">
        <v>24</v>
      </c>
      <c r="B53" s="30"/>
      <c r="C53" s="71">
        <v>325390</v>
      </c>
      <c r="D53" s="72" t="s">
        <v>88</v>
      </c>
      <c r="E53" s="3"/>
      <c r="F53" s="49"/>
      <c r="G53" s="109"/>
      <c r="H53" s="109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4" t="s">
        <v>28</v>
      </c>
      <c r="B54" s="30"/>
      <c r="C54" s="71">
        <v>190865</v>
      </c>
      <c r="D54" s="128" t="s">
        <v>88</v>
      </c>
      <c r="E54" s="3"/>
      <c r="F54" s="109"/>
      <c r="G54" s="109"/>
      <c r="H54" s="109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129"/>
      <c r="B55" s="70"/>
      <c r="C55" s="71"/>
      <c r="D55" s="72"/>
      <c r="E55" s="3"/>
      <c r="F55" s="30"/>
      <c r="G55" s="109"/>
      <c r="H55" s="109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/>
      <c r="B56" s="30"/>
      <c r="C56" s="71"/>
      <c r="D56" s="76"/>
      <c r="E56" s="3"/>
      <c r="F56" s="30"/>
      <c r="G56" s="109"/>
      <c r="H56" s="109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/>
      <c r="B57" s="30"/>
      <c r="C57" s="71"/>
      <c r="D57" s="76"/>
      <c r="E57" s="3"/>
      <c r="F57" s="30"/>
      <c r="G57" s="109"/>
      <c r="H57" s="109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/>
      <c r="B58" s="30"/>
      <c r="C58" s="71"/>
      <c r="D58" s="76"/>
      <c r="E58" s="3"/>
      <c r="F58" s="49"/>
      <c r="G58" s="109"/>
      <c r="H58" s="109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 t="s">
        <v>89</v>
      </c>
      <c r="B59" s="30"/>
      <c r="C59" s="71">
        <v>1860</v>
      </c>
      <c r="D59" s="76" t="s">
        <v>88</v>
      </c>
      <c r="E59" s="3"/>
      <c r="F59" s="30"/>
      <c r="G59" s="109"/>
      <c r="H59" s="109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90</v>
      </c>
      <c r="B60" s="30"/>
      <c r="C60" s="71">
        <v>10000</v>
      </c>
      <c r="D60" s="72" t="s">
        <v>87</v>
      </c>
      <c r="E60" s="3"/>
      <c r="F60" s="30"/>
      <c r="G60" s="109"/>
      <c r="H60" s="109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/>
      <c r="B61" s="30"/>
      <c r="C61" s="71"/>
      <c r="D61" s="72"/>
      <c r="E61" s="6"/>
      <c r="F61" s="30"/>
      <c r="G61" s="109"/>
      <c r="H61" s="109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7" t="s">
        <v>50</v>
      </c>
      <c r="G62" s="147"/>
      <c r="H62" s="120"/>
      <c r="I62" s="120"/>
      <c r="J62" s="55" t="s">
        <v>16</v>
      </c>
      <c r="K62" s="59" t="s">
        <v>17</v>
      </c>
      <c r="L62" s="60" t="s">
        <v>11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/>
      <c r="B63" s="30"/>
      <c r="C63" s="71"/>
      <c r="D63" s="72"/>
      <c r="E63" s="3"/>
      <c r="F63" s="48"/>
      <c r="G63" s="13" t="s">
        <v>23</v>
      </c>
      <c r="H63" s="13" t="s">
        <v>22</v>
      </c>
      <c r="I63" s="49">
        <v>5000</v>
      </c>
      <c r="J63" s="30" t="s">
        <v>58</v>
      </c>
      <c r="K63" s="23">
        <v>5000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3"/>
      <c r="B64" s="30"/>
      <c r="C64" s="71"/>
      <c r="D64" s="72"/>
      <c r="E64" s="3"/>
      <c r="F64" s="50"/>
      <c r="G64" s="22" t="s">
        <v>33</v>
      </c>
      <c r="H64" s="22" t="s">
        <v>22</v>
      </c>
      <c r="I64" s="56">
        <v>6000</v>
      </c>
      <c r="J64" s="56" t="s">
        <v>58</v>
      </c>
      <c r="K64" s="23">
        <v>6000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/>
      <c r="B65" s="30"/>
      <c r="C65" s="71"/>
      <c r="D65" s="72"/>
      <c r="E65" s="3"/>
      <c r="F65" s="48"/>
      <c r="G65" s="13" t="s">
        <v>34</v>
      </c>
      <c r="H65" s="13" t="s">
        <v>22</v>
      </c>
      <c r="I65" s="49">
        <v>6000</v>
      </c>
      <c r="J65" s="49" t="s">
        <v>58</v>
      </c>
      <c r="K65" s="23">
        <v>6000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70"/>
      <c r="C66" s="71"/>
      <c r="D66" s="72"/>
      <c r="E66" s="3"/>
      <c r="F66" s="110"/>
      <c r="G66" s="13" t="s">
        <v>30</v>
      </c>
      <c r="H66" s="13" t="s">
        <v>31</v>
      </c>
      <c r="I66" s="49">
        <v>5000</v>
      </c>
      <c r="J66" s="53" t="s">
        <v>58</v>
      </c>
      <c r="K66" s="23">
        <v>5000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3"/>
      <c r="B67" s="30"/>
      <c r="C67" s="71"/>
      <c r="D67" s="70"/>
      <c r="E67" s="3"/>
      <c r="F67" s="48"/>
      <c r="G67" s="13"/>
      <c r="H67" s="13"/>
      <c r="I67" s="49"/>
      <c r="J67" s="49"/>
      <c r="K67" s="23"/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3"/>
      <c r="B68" s="70"/>
      <c r="C68" s="71"/>
      <c r="D68" s="72"/>
      <c r="E68" s="3"/>
      <c r="F68" s="48"/>
      <c r="G68" s="13" t="s">
        <v>26</v>
      </c>
      <c r="H68" s="13" t="s">
        <v>27</v>
      </c>
      <c r="I68" s="49">
        <v>1190</v>
      </c>
      <c r="J68" s="53" t="s">
        <v>41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2"/>
      <c r="E69" s="7"/>
      <c r="F69" s="48"/>
      <c r="G69" s="13"/>
      <c r="H69" s="13"/>
      <c r="I69" s="49"/>
      <c r="J69" s="49"/>
      <c r="K69" s="23"/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70"/>
      <c r="C70" s="71"/>
      <c r="D70" s="72"/>
      <c r="E70" s="3"/>
      <c r="F70" s="110"/>
      <c r="G70" s="13"/>
      <c r="H70" s="13"/>
      <c r="I70" s="49">
        <v>0</v>
      </c>
      <c r="J70" s="53"/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2"/>
      <c r="E71" s="6"/>
      <c r="F71" s="110"/>
      <c r="G71" s="13"/>
      <c r="H71" s="13"/>
      <c r="I71" s="49"/>
      <c r="J71" s="49"/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2"/>
      <c r="E72" s="6"/>
      <c r="F72" s="110"/>
      <c r="G72" s="24" t="s">
        <v>29</v>
      </c>
      <c r="H72" s="24"/>
      <c r="I72" s="49">
        <v>15000</v>
      </c>
      <c r="J72" s="30" t="s">
        <v>45</v>
      </c>
      <c r="K72" s="23">
        <v>15000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4"/>
      <c r="B73" s="30"/>
      <c r="C73" s="71"/>
      <c r="D73" s="72"/>
      <c r="E73" s="6"/>
      <c r="F73" s="110"/>
      <c r="G73" s="13" t="s">
        <v>21</v>
      </c>
      <c r="H73" s="13"/>
      <c r="I73" s="49">
        <v>93000</v>
      </c>
      <c r="J73" s="30" t="s">
        <v>57</v>
      </c>
      <c r="K73" s="23">
        <v>93000</v>
      </c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0"/>
      <c r="G74" s="13" t="s">
        <v>43</v>
      </c>
      <c r="H74" s="13"/>
      <c r="I74" s="49">
        <v>208875</v>
      </c>
      <c r="J74" s="53" t="s">
        <v>58</v>
      </c>
      <c r="K74" s="23">
        <v>208875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0"/>
      <c r="G75" s="13" t="s">
        <v>25</v>
      </c>
      <c r="H75" s="13"/>
      <c r="I75" s="49">
        <v>267296</v>
      </c>
      <c r="J75" s="53" t="s">
        <v>58</v>
      </c>
      <c r="K75" s="23">
        <v>267296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0"/>
      <c r="G76" s="13" t="s">
        <v>44</v>
      </c>
      <c r="H76" s="13"/>
      <c r="I76" s="49">
        <v>62000</v>
      </c>
      <c r="J76" s="53" t="s">
        <v>58</v>
      </c>
      <c r="K76" s="23">
        <v>62000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20</v>
      </c>
      <c r="H77" s="13"/>
      <c r="I77" s="49">
        <v>54450</v>
      </c>
      <c r="J77" s="49" t="s">
        <v>36</v>
      </c>
      <c r="K77" s="23">
        <v>54450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0"/>
      <c r="G78" s="13" t="s">
        <v>19</v>
      </c>
      <c r="H78" s="13"/>
      <c r="I78" s="49">
        <v>216531</v>
      </c>
      <c r="J78" s="49" t="s">
        <v>58</v>
      </c>
      <c r="K78" s="23">
        <v>216531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0"/>
      <c r="G79" s="13" t="s">
        <v>24</v>
      </c>
      <c r="H79" s="13"/>
      <c r="I79" s="49">
        <v>535770</v>
      </c>
      <c r="J79" s="53" t="s">
        <v>58</v>
      </c>
      <c r="K79" s="23">
        <v>535770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0"/>
      <c r="G80" s="13" t="s">
        <v>28</v>
      </c>
      <c r="H80" s="13"/>
      <c r="I80" s="49">
        <v>188569</v>
      </c>
      <c r="J80" s="57" t="s">
        <v>58</v>
      </c>
      <c r="K80" s="23">
        <v>188569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1"/>
      <c r="G81" s="22" t="s">
        <v>56</v>
      </c>
      <c r="H81" s="22"/>
      <c r="I81" s="56">
        <v>2000</v>
      </c>
      <c r="J81" s="58" t="s">
        <v>55</v>
      </c>
      <c r="K81" s="23">
        <v>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2"/>
      <c r="G82" s="22" t="s">
        <v>54</v>
      </c>
      <c r="H82" s="22"/>
      <c r="I82" s="56">
        <v>460</v>
      </c>
      <c r="J82" s="58" t="s">
        <v>53</v>
      </c>
      <c r="K82" s="23">
        <v>460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2"/>
      <c r="G83" s="22" t="s">
        <v>47</v>
      </c>
      <c r="H83" s="22" t="s">
        <v>49</v>
      </c>
      <c r="I83" s="56">
        <v>5440</v>
      </c>
      <c r="J83" s="58" t="s">
        <v>55</v>
      </c>
      <c r="K83" s="23">
        <v>5440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1"/>
      <c r="G84" s="22"/>
      <c r="H84" s="22"/>
      <c r="I84" s="56"/>
      <c r="J84" s="58"/>
      <c r="K84" s="23"/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1"/>
      <c r="G85" s="22" t="s">
        <v>32</v>
      </c>
      <c r="H85" s="22" t="s">
        <v>39</v>
      </c>
      <c r="I85" s="56">
        <v>1915</v>
      </c>
      <c r="J85" s="58" t="s">
        <v>46</v>
      </c>
      <c r="K85" s="23">
        <v>1915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 t="s">
        <v>84</v>
      </c>
      <c r="B86" s="30" t="s">
        <v>85</v>
      </c>
      <c r="C86" s="71">
        <v>9300</v>
      </c>
      <c r="D86" s="76" t="s">
        <v>82</v>
      </c>
      <c r="E86" s="6"/>
      <c r="F86" s="110"/>
      <c r="G86" s="13" t="s">
        <v>48</v>
      </c>
      <c r="H86" s="13" t="s">
        <v>51</v>
      </c>
      <c r="I86" s="49">
        <v>2000</v>
      </c>
      <c r="J86" s="53" t="s">
        <v>58</v>
      </c>
      <c r="K86" s="23">
        <v>2000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 t="s">
        <v>63</v>
      </c>
      <c r="B87" s="30" t="s">
        <v>83</v>
      </c>
      <c r="C87" s="71">
        <v>6000</v>
      </c>
      <c r="D87" s="76" t="s">
        <v>62</v>
      </c>
      <c r="E87" s="3"/>
      <c r="F87" s="110"/>
      <c r="G87" s="13" t="s">
        <v>42</v>
      </c>
      <c r="H87" s="13">
        <v>1763999686</v>
      </c>
      <c r="I87" s="49">
        <v>18340</v>
      </c>
      <c r="J87" s="53" t="s">
        <v>55</v>
      </c>
      <c r="K87" s="23">
        <v>18340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 t="s">
        <v>65</v>
      </c>
      <c r="B88" s="30"/>
      <c r="C88" s="71">
        <v>6070</v>
      </c>
      <c r="D88" s="76" t="s">
        <v>64</v>
      </c>
      <c r="E88" s="3"/>
      <c r="F88" s="48"/>
      <c r="G88" s="13" t="s">
        <v>40</v>
      </c>
      <c r="H88" s="13">
        <v>1758900692</v>
      </c>
      <c r="I88" s="49">
        <v>7000</v>
      </c>
      <c r="J88" s="53" t="s">
        <v>35</v>
      </c>
      <c r="K88" s="23">
        <v>7000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 t="s">
        <v>56</v>
      </c>
      <c r="B89" s="30" t="s">
        <v>39</v>
      </c>
      <c r="C89" s="71">
        <v>2000</v>
      </c>
      <c r="D89" s="76" t="s">
        <v>55</v>
      </c>
      <c r="E89" s="3"/>
      <c r="F89" s="110"/>
      <c r="G89" s="13" t="s">
        <v>52</v>
      </c>
      <c r="H89" s="13" t="s">
        <v>39</v>
      </c>
      <c r="I89" s="49">
        <v>8300</v>
      </c>
      <c r="J89" s="53" t="s">
        <v>38</v>
      </c>
      <c r="K89" s="23">
        <v>8300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 t="s">
        <v>54</v>
      </c>
      <c r="B90" s="30"/>
      <c r="C90" s="71">
        <v>460</v>
      </c>
      <c r="D90" s="76" t="s">
        <v>53</v>
      </c>
      <c r="E90" s="3"/>
      <c r="F90" s="110"/>
      <c r="G90" s="13"/>
      <c r="H90" s="13"/>
      <c r="I90" s="49"/>
      <c r="J90" s="53"/>
      <c r="K90" s="23"/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47</v>
      </c>
      <c r="B91" s="30" t="s">
        <v>49</v>
      </c>
      <c r="C91" s="75">
        <v>5440</v>
      </c>
      <c r="D91" s="76" t="s">
        <v>55</v>
      </c>
      <c r="E91" s="3"/>
      <c r="F91" s="110"/>
      <c r="G91" s="13"/>
      <c r="H91" s="13"/>
      <c r="I91" s="49"/>
      <c r="J91" s="30"/>
      <c r="K91" s="23"/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71</v>
      </c>
      <c r="B92" s="70" t="s">
        <v>86</v>
      </c>
      <c r="C92" s="71">
        <v>2500</v>
      </c>
      <c r="D92" s="70" t="s">
        <v>72</v>
      </c>
      <c r="F92" s="110"/>
      <c r="G92" s="13"/>
      <c r="H92" s="13"/>
      <c r="I92" s="49"/>
      <c r="J92" s="53"/>
      <c r="K92" s="23"/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32</v>
      </c>
      <c r="B93" s="70" t="s">
        <v>39</v>
      </c>
      <c r="C93" s="71">
        <v>1915</v>
      </c>
      <c r="D93" s="70" t="s">
        <v>46</v>
      </c>
      <c r="F93" s="110"/>
      <c r="G93" s="13"/>
      <c r="H93" s="13"/>
      <c r="I93" s="49"/>
      <c r="J93" s="53"/>
      <c r="K93" s="23"/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3" t="s">
        <v>75</v>
      </c>
      <c r="B94" s="72" t="s">
        <v>51</v>
      </c>
      <c r="C94" s="71">
        <v>12000</v>
      </c>
      <c r="D94" s="70" t="s">
        <v>74</v>
      </c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42</v>
      </c>
      <c r="B95" s="133">
        <v>1763999686</v>
      </c>
      <c r="C95" s="71">
        <v>20340</v>
      </c>
      <c r="D95" s="70" t="s">
        <v>59</v>
      </c>
      <c r="F95" s="110"/>
      <c r="G95" s="13"/>
      <c r="H95" s="13"/>
      <c r="I95" s="49"/>
      <c r="J95" s="53"/>
      <c r="K95" s="23"/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40</v>
      </c>
      <c r="B96" s="30">
        <v>1758900692</v>
      </c>
      <c r="C96" s="71">
        <v>9000</v>
      </c>
      <c r="D96" s="70" t="s">
        <v>74</v>
      </c>
      <c r="F96" s="112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52</v>
      </c>
      <c r="B97" s="70" t="s">
        <v>39</v>
      </c>
      <c r="C97" s="71">
        <v>6300</v>
      </c>
      <c r="D97" s="70" t="s">
        <v>74</v>
      </c>
      <c r="F97" s="112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5" t="s">
        <v>12</v>
      </c>
      <c r="B98" s="146"/>
      <c r="C98" s="32">
        <f>SUM(C37:C97)</f>
        <v>1518282</v>
      </c>
      <c r="D98" s="28"/>
      <c r="F98" s="110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0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3" t="s">
        <v>14</v>
      </c>
      <c r="B100" s="144"/>
      <c r="C100" s="29">
        <f>C98+L121</f>
        <v>1518282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0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E102" s="4" t="s">
        <v>37</v>
      </c>
      <c r="F102" s="110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0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0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0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0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0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0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3">
        <f>SUM(I44:I120)</f>
        <v>1710136</v>
      </c>
      <c r="J121" s="30"/>
      <c r="K121" s="21">
        <f>SUM(K63:K120)</f>
        <v>1710136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2"/>
      <c r="G155" s="142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38:D43">
    <sortCondition ref="A46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2020-08-30T14:30:43Z</dcterms:modified>
</cp:coreProperties>
</file>