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<sst xmlns="http://schemas.openxmlformats.org/spreadsheetml/2006/main" count="418" uniqueCount="186">
  <si>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</si>
  <si>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</si>
  <si>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</si>
  <si>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</si>
  <si>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</si>
  <si>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</si>
  <si>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</si>
  <si>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</si>
  <si>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</si>
  <si>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</si>
  <si>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</si>
  <si>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</si>
  <si>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</si>
  <si>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</si>
  <si>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</si>
  <si>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</si>
  <si>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</si>
  <si>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</si>
  <si>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</si>
  <si>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</si>
  <si>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</si>
  <si>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</si>
  <si>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</si>
  <si>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</si>
  <si>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</si>
  <si>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</si>
  <si>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</si>
  <si>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</si>
  <si>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</si>
  <si>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</si>
  <si>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</si>
  <si>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</si>
  <si>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</si>
  <si>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</si>
  <si>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</si>
  <si>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</si>
  <si>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</si>
  <si>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</si>
  <si>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Date: 02.09.2020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</si>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</sst>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2" fontId="3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>
      <selection activeCell="G25" sqref="G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184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2805874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2805874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2805874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2805874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2805874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2805874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2805874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2805874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2805874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2805874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2805874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2805874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2805874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2805874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2805874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2805874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2805874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2805874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2805874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2805874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2805874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2805874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2805874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2805874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2805874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2805874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2805874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2805874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2805874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2805874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2805874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2805874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2805874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2805874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2805874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2805874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2805874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2805874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2805874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2805874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2805874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2805874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2805874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2805874</v>
      </c>
      <c r="F55" s="31"/>
      <c r="G55" s="2"/>
    </row>
    <row r="56" spans="2:8">
      <c r="B56" s="40"/>
      <c r="C56" s="39"/>
      <c r="D56" s="39"/>
      <c r="E56" s="41">
        <f t="shared" si="1"/>
        <v>2805874</v>
      </c>
      <c r="F56" s="31"/>
      <c r="G56" s="2"/>
    </row>
    <row r="57" spans="2:8">
      <c r="B57" s="40"/>
      <c r="C57" s="39"/>
      <c r="D57" s="39"/>
      <c r="E57" s="41">
        <f t="shared" si="1"/>
        <v>2805874</v>
      </c>
      <c r="F57" s="31"/>
      <c r="G57" s="2"/>
    </row>
    <row r="58" spans="2:8">
      <c r="B58" s="40"/>
      <c r="C58" s="39"/>
      <c r="D58" s="39"/>
      <c r="E58" s="41">
        <f t="shared" si="1"/>
        <v>2805874</v>
      </c>
      <c r="F58" s="31"/>
      <c r="G58" s="2"/>
    </row>
    <row r="59" spans="2:8">
      <c r="B59" s="40"/>
      <c r="C59" s="39"/>
      <c r="D59" s="39"/>
      <c r="E59" s="41">
        <f t="shared" si="1"/>
        <v>2805874</v>
      </c>
      <c r="F59" s="31"/>
      <c r="G59" s="2"/>
    </row>
    <row r="60" spans="2:8">
      <c r="B60" s="40"/>
      <c r="C60" s="39"/>
      <c r="D60" s="39"/>
      <c r="E60" s="41">
        <f t="shared" si="1"/>
        <v>2805874</v>
      </c>
      <c r="F60" s="31"/>
      <c r="G60" s="2"/>
    </row>
    <row r="61" spans="2:8">
      <c r="B61" s="40"/>
      <c r="C61" s="39"/>
      <c r="D61" s="39"/>
      <c r="E61" s="41">
        <f t="shared" si="1"/>
        <v>2805874</v>
      </c>
      <c r="F61" s="31"/>
      <c r="G61" s="2"/>
    </row>
    <row r="62" spans="2:8">
      <c r="B62" s="40"/>
      <c r="C62" s="39"/>
      <c r="D62" s="39"/>
      <c r="E62" s="41">
        <f t="shared" si="1"/>
        <v>2805874</v>
      </c>
      <c r="F62" s="31"/>
      <c r="G62" s="2"/>
    </row>
    <row r="63" spans="2:8">
      <c r="B63" s="40"/>
      <c r="C63" s="39"/>
      <c r="D63" s="39"/>
      <c r="E63" s="41">
        <f t="shared" si="1"/>
        <v>2805874</v>
      </c>
      <c r="F63" s="31"/>
      <c r="G63" s="2"/>
    </row>
    <row r="64" spans="2:8">
      <c r="B64" s="40"/>
      <c r="C64" s="39"/>
      <c r="D64" s="39"/>
      <c r="E64" s="41">
        <f t="shared" si="1"/>
        <v>2805874</v>
      </c>
      <c r="F64" s="31"/>
      <c r="G64" s="2"/>
    </row>
    <row r="65" spans="2:7">
      <c r="B65" s="40"/>
      <c r="C65" s="39"/>
      <c r="D65" s="39"/>
      <c r="E65" s="41">
        <f t="shared" si="1"/>
        <v>2805874</v>
      </c>
      <c r="F65" s="31"/>
      <c r="G65" s="2"/>
    </row>
    <row r="66" spans="2:7">
      <c r="B66" s="40"/>
      <c r="C66" s="39"/>
      <c r="D66" s="39"/>
      <c r="E66" s="41">
        <f t="shared" si="1"/>
        <v>2805874</v>
      </c>
      <c r="F66" s="31"/>
      <c r="G66" s="2"/>
    </row>
    <row r="67" spans="2:7">
      <c r="B67" s="40"/>
      <c r="C67" s="39"/>
      <c r="D67" s="39"/>
      <c r="E67" s="41">
        <f t="shared" si="1"/>
        <v>2805874</v>
      </c>
      <c r="F67" s="31"/>
      <c r="G67" s="2"/>
    </row>
    <row r="68" spans="2:7">
      <c r="B68" s="40"/>
      <c r="C68" s="39"/>
      <c r="D68" s="39"/>
      <c r="E68" s="41">
        <f t="shared" si="1"/>
        <v>2805874</v>
      </c>
      <c r="F68" s="31"/>
      <c r="G68" s="2"/>
    </row>
    <row r="69" spans="2:7">
      <c r="B69" s="40"/>
      <c r="C69" s="39"/>
      <c r="D69" s="39"/>
      <c r="E69" s="41">
        <f t="shared" si="1"/>
        <v>2805874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2805874</v>
      </c>
      <c r="F70" s="31"/>
      <c r="G70" s="2"/>
    </row>
    <row r="71" spans="2:7">
      <c r="B71" s="40"/>
      <c r="C71" s="39"/>
      <c r="D71" s="39"/>
      <c r="E71" s="41">
        <f t="shared" si="2"/>
        <v>2805874</v>
      </c>
      <c r="F71" s="31"/>
      <c r="G71" s="2"/>
    </row>
    <row r="72" spans="2:7">
      <c r="B72" s="40"/>
      <c r="C72" s="39"/>
      <c r="D72" s="39"/>
      <c r="E72" s="41">
        <f t="shared" si="2"/>
        <v>2805874</v>
      </c>
      <c r="F72" s="31"/>
      <c r="G72" s="2"/>
    </row>
    <row r="73" spans="2:7">
      <c r="B73" s="40"/>
      <c r="C73" s="39"/>
      <c r="D73" s="39"/>
      <c r="E73" s="41">
        <f t="shared" si="2"/>
        <v>2805874</v>
      </c>
      <c r="F73" s="31"/>
      <c r="G73" s="2"/>
    </row>
    <row r="74" spans="2:7">
      <c r="B74" s="40"/>
      <c r="C74" s="39"/>
      <c r="D74" s="39"/>
      <c r="E74" s="41">
        <f t="shared" si="2"/>
        <v>2805874</v>
      </c>
      <c r="F74" s="31"/>
      <c r="G74" s="2"/>
    </row>
    <row r="75" spans="2:7">
      <c r="B75" s="40"/>
      <c r="C75" s="39"/>
      <c r="D75" s="39"/>
      <c r="E75" s="41">
        <f t="shared" si="2"/>
        <v>2805874</v>
      </c>
      <c r="F75" s="33"/>
      <c r="G75" s="2"/>
    </row>
    <row r="76" spans="2:7">
      <c r="B76" s="40"/>
      <c r="C76" s="39"/>
      <c r="D76" s="39"/>
      <c r="E76" s="41">
        <f t="shared" si="2"/>
        <v>2805874</v>
      </c>
      <c r="F76" s="31"/>
      <c r="G76" s="2"/>
    </row>
    <row r="77" spans="2:7">
      <c r="B77" s="40"/>
      <c r="C77" s="39"/>
      <c r="D77" s="39"/>
      <c r="E77" s="41">
        <f t="shared" si="2"/>
        <v>2805874</v>
      </c>
      <c r="F77" s="31"/>
      <c r="G77" s="2"/>
    </row>
    <row r="78" spans="2:7">
      <c r="B78" s="40"/>
      <c r="C78" s="39"/>
      <c r="D78" s="39"/>
      <c r="E78" s="41">
        <f t="shared" si="2"/>
        <v>2805874</v>
      </c>
      <c r="F78" s="31"/>
      <c r="G78" s="2"/>
    </row>
    <row r="79" spans="2:7">
      <c r="B79" s="40"/>
      <c r="C79" s="39"/>
      <c r="D79" s="39"/>
      <c r="E79" s="41">
        <f t="shared" si="2"/>
        <v>2805874</v>
      </c>
      <c r="F79" s="31"/>
      <c r="G79" s="2"/>
    </row>
    <row r="80" spans="2:7">
      <c r="B80" s="40"/>
      <c r="C80" s="39"/>
      <c r="D80" s="39"/>
      <c r="E80" s="41">
        <f t="shared" si="2"/>
        <v>2805874</v>
      </c>
      <c r="F80" s="31"/>
      <c r="G80" s="2"/>
    </row>
    <row r="81" spans="2:7">
      <c r="B81" s="40"/>
      <c r="C81" s="39"/>
      <c r="D81" s="39"/>
      <c r="E81" s="41">
        <f t="shared" si="2"/>
        <v>2805874</v>
      </c>
      <c r="F81" s="31"/>
      <c r="G81" s="2"/>
    </row>
    <row r="82" spans="2:7">
      <c r="B82" s="40"/>
      <c r="C82" s="39"/>
      <c r="D82" s="39"/>
      <c r="E82" s="41">
        <f t="shared" si="2"/>
        <v>2805874</v>
      </c>
      <c r="F82" s="31"/>
      <c r="G82" s="2"/>
    </row>
    <row r="83" spans="2:7">
      <c r="B83" s="45"/>
      <c r="C83" s="41">
        <f>SUM(C5:C72)</f>
        <v>4405874</v>
      </c>
      <c r="D83" s="41">
        <f>SUM(D5:D77)</f>
        <v>1600000</v>
      </c>
      <c r="E83" s="67">
        <f>E71+C83-D83</f>
        <v>5611748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K12" sqref="K12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38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346">
        <v>8500368</v>
      </c>
      <c r="C4" s="69"/>
      <c r="D4" s="69" t="s">
        <v>12</v>
      </c>
      <c r="E4" s="73">
        <v>1208283.8600000001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34382.875</v>
      </c>
      <c r="C5" s="72"/>
      <c r="D5" s="69" t="s">
        <v>23</v>
      </c>
      <c r="E5" s="73">
        <v>2805874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8534750.875</v>
      </c>
      <c r="C6" s="69"/>
      <c r="D6" s="69" t="s">
        <v>28</v>
      </c>
      <c r="E6" s="74">
        <v>817917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2111068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3990</v>
      </c>
      <c r="C8" s="71"/>
      <c r="D8" s="69" t="s">
        <v>39</v>
      </c>
      <c r="E8" s="73">
        <v>51820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40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30392.875</v>
      </c>
      <c r="C10" s="71"/>
      <c r="D10" s="69" t="s">
        <v>29</v>
      </c>
      <c r="E10" s="75">
        <v>1483559.0149999997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8530760.875</v>
      </c>
      <c r="C13" s="71"/>
      <c r="D13" s="71" t="s">
        <v>7</v>
      </c>
      <c r="E13" s="75">
        <f>E4+E5+E6+E7+E8+E9+E10</f>
        <v>8530760.875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47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43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41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42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48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305940</v>
      </c>
      <c r="C21" s="16"/>
      <c r="D21" s="19" t="s">
        <v>44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45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46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49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50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51</v>
      </c>
      <c r="C4" s="113" t="s">
        <v>52</v>
      </c>
      <c r="D4" s="113" t="s">
        <v>53</v>
      </c>
      <c r="E4" s="113" t="s">
        <v>54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55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811005</v>
      </c>
      <c r="D6" s="121">
        <v>2520</v>
      </c>
      <c r="E6" s="121">
        <f t="shared" ref="E6:E32" si="0">C6+D6</f>
        <v>813525</v>
      </c>
      <c r="F6" s="122"/>
      <c r="G6" s="123"/>
      <c r="H6" s="124" t="s">
        <v>55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/>
      <c r="B7" s="121"/>
      <c r="C7" s="121"/>
      <c r="D7" s="121"/>
      <c r="E7" s="121">
        <f t="shared" si="0"/>
        <v>0</v>
      </c>
      <c r="F7" s="122"/>
      <c r="G7" s="123"/>
      <c r="H7" s="124" t="s">
        <v>55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/>
      <c r="B8" s="121"/>
      <c r="C8" s="121"/>
      <c r="D8" s="121"/>
      <c r="E8" s="121">
        <f t="shared" si="0"/>
        <v>0</v>
      </c>
      <c r="F8" s="129"/>
      <c r="G8" s="110"/>
      <c r="H8" s="118" t="s">
        <v>55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/>
      <c r="B9" s="121"/>
      <c r="C9" s="121"/>
      <c r="D9" s="121"/>
      <c r="E9" s="121">
        <f t="shared" si="0"/>
        <v>0</v>
      </c>
      <c r="F9" s="130"/>
      <c r="G9" s="110"/>
      <c r="H9" s="118" t="s">
        <v>55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/>
      <c r="B10" s="121"/>
      <c r="C10" s="121"/>
      <c r="D10" s="121"/>
      <c r="E10" s="121">
        <f t="shared" si="0"/>
        <v>0</v>
      </c>
      <c r="F10" s="132"/>
      <c r="G10" s="110"/>
      <c r="H10" s="118" t="s">
        <v>55</v>
      </c>
      <c r="I10" s="119"/>
      <c r="J10" s="119"/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/>
      <c r="B11" s="121"/>
      <c r="C11" s="121"/>
      <c r="D11" s="121"/>
      <c r="E11" s="121">
        <f t="shared" si="0"/>
        <v>0</v>
      </c>
      <c r="F11" s="129"/>
      <c r="G11" s="133"/>
      <c r="H11" s="119" t="s">
        <v>55</v>
      </c>
      <c r="I11" s="119"/>
      <c r="J11" s="119"/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/>
      <c r="B12" s="121"/>
      <c r="C12" s="121"/>
      <c r="D12" s="121"/>
      <c r="E12" s="121">
        <f t="shared" si="0"/>
        <v>0</v>
      </c>
      <c r="F12" s="129"/>
      <c r="G12" s="133"/>
      <c r="H12" s="119" t="s">
        <v>55</v>
      </c>
      <c r="I12" s="119"/>
      <c r="J12" s="119"/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55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55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55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55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55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55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55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55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55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55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55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55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55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55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55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55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55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55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55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56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1369025</v>
      </c>
      <c r="C33" s="121">
        <f>SUM(C5:C32)</f>
        <v>1310285</v>
      </c>
      <c r="D33" s="121">
        <f>SUM(D5:D32)</f>
        <v>4010</v>
      </c>
      <c r="E33" s="121">
        <f>SUM(E5:E32)</f>
        <v>1314295</v>
      </c>
      <c r="F33" s="129">
        <f>B33-E33</f>
        <v>54730</v>
      </c>
      <c r="G33" s="143"/>
      <c r="H33" s="151" t="s">
        <v>57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58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59</v>
      </c>
      <c r="B36" s="154" t="s">
        <v>60</v>
      </c>
      <c r="C36" s="154" t="s">
        <v>61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62</v>
      </c>
      <c r="B37" s="160" t="s">
        <v>63</v>
      </c>
      <c r="C37" s="121">
        <v>5000</v>
      </c>
      <c r="D37" s="114" t="s">
        <v>34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64</v>
      </c>
      <c r="B38" s="114" t="s">
        <v>63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65</v>
      </c>
      <c r="B39" s="150" t="s">
        <v>63</v>
      </c>
      <c r="C39" s="121">
        <v>5830</v>
      </c>
      <c r="D39" s="161" t="s">
        <v>34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66</v>
      </c>
      <c r="B40" s="114" t="s">
        <v>63</v>
      </c>
      <c r="C40" s="121">
        <v>9800</v>
      </c>
      <c r="D40" s="161" t="s">
        <v>36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68</v>
      </c>
      <c r="B41" s="114" t="s">
        <v>69</v>
      </c>
      <c r="C41" s="121">
        <v>4000</v>
      </c>
      <c r="D41" s="114" t="s">
        <v>34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70</v>
      </c>
      <c r="B42" s="114" t="s">
        <v>71</v>
      </c>
      <c r="C42" s="121">
        <v>1190</v>
      </c>
      <c r="D42" s="114" t="s">
        <v>72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150"/>
      <c r="B43" s="114"/>
      <c r="C43" s="121"/>
      <c r="D43" s="114"/>
      <c r="E43" s="127"/>
      <c r="F43" s="321" t="s">
        <v>73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74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75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76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77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78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79</v>
      </c>
      <c r="B51" s="118"/>
      <c r="C51" s="190">
        <v>54450</v>
      </c>
      <c r="D51" s="194" t="s">
        <v>80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81</v>
      </c>
      <c r="B52" s="191"/>
      <c r="C52" s="196">
        <v>199630</v>
      </c>
      <c r="D52" s="186" t="s">
        <v>36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82</v>
      </c>
      <c r="B53" s="118"/>
      <c r="C53" s="190">
        <v>322760</v>
      </c>
      <c r="D53" s="197" t="s">
        <v>36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83</v>
      </c>
      <c r="B54" s="118"/>
      <c r="C54" s="190">
        <v>190905</v>
      </c>
      <c r="D54" s="186" t="s">
        <v>36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/>
      <c r="B55" s="191"/>
      <c r="C55" s="190"/>
      <c r="D55" s="197"/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86</v>
      </c>
      <c r="B60" s="118"/>
      <c r="C60" s="190">
        <v>2000</v>
      </c>
      <c r="D60" s="197" t="s">
        <v>85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87</v>
      </c>
      <c r="B61" s="118"/>
      <c r="C61" s="190">
        <v>9500</v>
      </c>
      <c r="D61" s="197" t="s">
        <v>88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89</v>
      </c>
      <c r="B62" s="159" t="s">
        <v>90</v>
      </c>
      <c r="C62" s="294">
        <v>2000</v>
      </c>
      <c r="D62" s="297" t="s">
        <v>85</v>
      </c>
      <c r="E62" s="135"/>
      <c r="F62" s="309" t="s">
        <v>91</v>
      </c>
      <c r="G62" s="309"/>
      <c r="H62" s="198"/>
      <c r="I62" s="198"/>
      <c r="J62" s="199" t="s">
        <v>92</v>
      </c>
      <c r="K62" s="200" t="s">
        <v>93</v>
      </c>
      <c r="L62" s="201" t="s">
        <v>94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95</v>
      </c>
      <c r="B63" s="118"/>
      <c r="C63" s="190">
        <v>53388</v>
      </c>
      <c r="D63" s="197" t="s">
        <v>96</v>
      </c>
      <c r="E63" s="126"/>
      <c r="F63" s="202"/>
      <c r="G63" s="203" t="s">
        <v>62</v>
      </c>
      <c r="H63" s="203" t="s">
        <v>63</v>
      </c>
      <c r="I63" s="119">
        <v>5500</v>
      </c>
      <c r="J63" s="118" t="s">
        <v>97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98</v>
      </c>
      <c r="B64" s="118"/>
      <c r="C64" s="190">
        <v>36458</v>
      </c>
      <c r="D64" s="197" t="s">
        <v>96</v>
      </c>
      <c r="E64" s="126"/>
      <c r="F64" s="206"/>
      <c r="G64" s="203" t="s">
        <v>99</v>
      </c>
      <c r="H64" s="203" t="s">
        <v>90</v>
      </c>
      <c r="I64" s="119">
        <v>1915</v>
      </c>
      <c r="J64" s="192" t="s">
        <v>100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101</v>
      </c>
      <c r="B65" s="118"/>
      <c r="C65" s="190">
        <v>33220</v>
      </c>
      <c r="D65" s="197" t="s">
        <v>102</v>
      </c>
      <c r="E65" s="126"/>
      <c r="F65" s="202"/>
      <c r="G65" s="207" t="s">
        <v>64</v>
      </c>
      <c r="H65" s="207" t="s">
        <v>63</v>
      </c>
      <c r="I65" s="208">
        <v>7000</v>
      </c>
      <c r="J65" s="208" t="s">
        <v>103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104</v>
      </c>
      <c r="B66" s="191"/>
      <c r="C66" s="190">
        <v>27372</v>
      </c>
      <c r="D66" s="197" t="s">
        <v>105</v>
      </c>
      <c r="E66" s="126"/>
      <c r="F66" s="209"/>
      <c r="G66" s="203" t="s">
        <v>27</v>
      </c>
      <c r="H66" s="203"/>
      <c r="I66" s="119">
        <v>15000</v>
      </c>
      <c r="J66" s="119" t="s">
        <v>74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106</v>
      </c>
      <c r="B67" s="118"/>
      <c r="C67" s="190">
        <v>4260</v>
      </c>
      <c r="D67" s="191" t="s">
        <v>107</v>
      </c>
      <c r="E67" s="126"/>
      <c r="F67" s="202"/>
      <c r="G67" s="203" t="s">
        <v>108</v>
      </c>
      <c r="H67" s="203"/>
      <c r="I67" s="119">
        <v>460</v>
      </c>
      <c r="J67" s="192" t="s">
        <v>109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91"/>
      <c r="C68" s="190">
        <v>13075</v>
      </c>
      <c r="D68" s="197" t="s">
        <v>96</v>
      </c>
      <c r="E68" s="126"/>
      <c r="F68" s="202"/>
      <c r="G68" s="203" t="s">
        <v>66</v>
      </c>
      <c r="H68" s="203" t="s">
        <v>63</v>
      </c>
      <c r="I68" s="119">
        <v>9300</v>
      </c>
      <c r="J68" s="192" t="s">
        <v>67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111</v>
      </c>
      <c r="B69" s="118"/>
      <c r="C69" s="190">
        <v>32111</v>
      </c>
      <c r="D69" s="197" t="s">
        <v>96</v>
      </c>
      <c r="E69" s="111"/>
      <c r="F69" s="202"/>
      <c r="G69" s="207" t="s">
        <v>112</v>
      </c>
      <c r="H69" s="207" t="s">
        <v>113</v>
      </c>
      <c r="I69" s="208">
        <v>9300</v>
      </c>
      <c r="J69" s="210" t="s">
        <v>67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114</v>
      </c>
      <c r="B70" s="191"/>
      <c r="C70" s="190">
        <v>16821</v>
      </c>
      <c r="D70" s="197" t="s">
        <v>96</v>
      </c>
      <c r="E70" s="126"/>
      <c r="F70" s="209"/>
      <c r="G70" s="207" t="s">
        <v>115</v>
      </c>
      <c r="H70" s="207"/>
      <c r="I70" s="208">
        <v>6070</v>
      </c>
      <c r="J70" s="210" t="s">
        <v>116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117</v>
      </c>
      <c r="B71" s="118"/>
      <c r="C71" s="190">
        <v>19616</v>
      </c>
      <c r="D71" s="197" t="s">
        <v>118</v>
      </c>
      <c r="E71" s="127"/>
      <c r="F71" s="209"/>
      <c r="G71" s="203" t="s">
        <v>119</v>
      </c>
      <c r="H71" s="203" t="s">
        <v>120</v>
      </c>
      <c r="I71" s="119">
        <v>2000</v>
      </c>
      <c r="J71" s="118" t="s">
        <v>118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121</v>
      </c>
      <c r="B72" s="118"/>
      <c r="C72" s="190">
        <v>13000</v>
      </c>
      <c r="D72" s="197" t="s">
        <v>85</v>
      </c>
      <c r="E72" s="127"/>
      <c r="F72" s="209"/>
      <c r="G72" s="203" t="s">
        <v>122</v>
      </c>
      <c r="H72" s="203" t="s">
        <v>123</v>
      </c>
      <c r="I72" s="119">
        <v>2500</v>
      </c>
      <c r="J72" s="192" t="s">
        <v>97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124</v>
      </c>
      <c r="B73" s="118"/>
      <c r="C73" s="190">
        <v>3500</v>
      </c>
      <c r="D73" s="197" t="s">
        <v>125</v>
      </c>
      <c r="E73" s="127"/>
      <c r="F73" s="209"/>
      <c r="G73" s="203" t="s">
        <v>126</v>
      </c>
      <c r="H73" s="203" t="s">
        <v>90</v>
      </c>
      <c r="I73" s="119">
        <v>2000</v>
      </c>
      <c r="J73" s="192" t="s">
        <v>88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127</v>
      </c>
      <c r="B74" s="118"/>
      <c r="C74" s="190">
        <v>14560</v>
      </c>
      <c r="D74" s="191" t="s">
        <v>88</v>
      </c>
      <c r="E74" s="127"/>
      <c r="F74" s="209"/>
      <c r="G74" s="203" t="s">
        <v>128</v>
      </c>
      <c r="H74" s="203" t="s">
        <v>129</v>
      </c>
      <c r="I74" s="119">
        <v>5440</v>
      </c>
      <c r="J74" s="192" t="s">
        <v>88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130</v>
      </c>
      <c r="B75" s="118"/>
      <c r="C75" s="190">
        <v>29000</v>
      </c>
      <c r="D75" s="194" t="s">
        <v>118</v>
      </c>
      <c r="E75" s="126"/>
      <c r="F75" s="209"/>
      <c r="G75" s="203" t="s">
        <v>65</v>
      </c>
      <c r="H75" s="203" t="s">
        <v>63</v>
      </c>
      <c r="I75" s="119">
        <v>6000</v>
      </c>
      <c r="J75" s="119" t="s">
        <v>77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131</v>
      </c>
      <c r="B76" s="118"/>
      <c r="C76" s="190">
        <v>27000</v>
      </c>
      <c r="D76" s="194" t="s">
        <v>132</v>
      </c>
      <c r="E76" s="126"/>
      <c r="F76" s="209"/>
      <c r="G76" s="203" t="s">
        <v>18</v>
      </c>
      <c r="H76" s="203"/>
      <c r="I76" s="119">
        <v>93000</v>
      </c>
      <c r="J76" s="192" t="s">
        <v>75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133</v>
      </c>
      <c r="B77" s="118"/>
      <c r="C77" s="190">
        <v>8000</v>
      </c>
      <c r="D77" s="194" t="s">
        <v>134</v>
      </c>
      <c r="E77" s="126"/>
      <c r="F77" s="202"/>
      <c r="G77" s="203" t="s">
        <v>25</v>
      </c>
      <c r="H77" s="203"/>
      <c r="I77" s="119">
        <v>208875</v>
      </c>
      <c r="J77" s="119" t="s">
        <v>76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135</v>
      </c>
      <c r="B78" s="159" t="s">
        <v>90</v>
      </c>
      <c r="C78" s="294">
        <v>1210</v>
      </c>
      <c r="D78" s="295" t="s">
        <v>136</v>
      </c>
      <c r="E78" s="126"/>
      <c r="F78" s="209"/>
      <c r="G78" s="211" t="s">
        <v>20</v>
      </c>
      <c r="H78" s="211"/>
      <c r="I78" s="119">
        <v>267297</v>
      </c>
      <c r="J78" s="118" t="s">
        <v>77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137</v>
      </c>
      <c r="B79" s="118"/>
      <c r="C79" s="190">
        <v>9000</v>
      </c>
      <c r="D79" s="194" t="s">
        <v>67</v>
      </c>
      <c r="E79" s="126"/>
      <c r="F79" s="209"/>
      <c r="G79" s="203" t="s">
        <v>24</v>
      </c>
      <c r="H79" s="203"/>
      <c r="I79" s="119">
        <v>62000</v>
      </c>
      <c r="J79" s="118" t="s">
        <v>78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138</v>
      </c>
      <c r="B80" s="118"/>
      <c r="C80" s="190">
        <v>13000</v>
      </c>
      <c r="D80" s="194" t="s">
        <v>118</v>
      </c>
      <c r="E80" s="126"/>
      <c r="F80" s="209"/>
      <c r="G80" s="203" t="s">
        <v>79</v>
      </c>
      <c r="H80" s="203"/>
      <c r="I80" s="119">
        <v>54450</v>
      </c>
      <c r="J80" s="192" t="s">
        <v>80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139</v>
      </c>
      <c r="B81" s="118"/>
      <c r="C81" s="190">
        <v>5000</v>
      </c>
      <c r="D81" s="194" t="s">
        <v>67</v>
      </c>
      <c r="E81" s="126"/>
      <c r="F81" s="212"/>
      <c r="G81" s="203" t="s">
        <v>81</v>
      </c>
      <c r="H81" s="203"/>
      <c r="I81" s="119">
        <v>164630</v>
      </c>
      <c r="J81" s="192" t="s">
        <v>118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46</v>
      </c>
      <c r="B82" s="118"/>
      <c r="C82" s="190">
        <v>129725</v>
      </c>
      <c r="D82" s="194" t="s">
        <v>140</v>
      </c>
      <c r="E82" s="127"/>
      <c r="F82" s="213"/>
      <c r="G82" s="203" t="s">
        <v>82</v>
      </c>
      <c r="H82" s="203"/>
      <c r="I82" s="119">
        <v>305940</v>
      </c>
      <c r="J82" s="192" t="s">
        <v>118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141</v>
      </c>
      <c r="B83" s="197"/>
      <c r="C83" s="190">
        <v>36000</v>
      </c>
      <c r="D83" s="194" t="s">
        <v>142</v>
      </c>
      <c r="E83" s="127"/>
      <c r="F83" s="213"/>
      <c r="G83" s="203" t="s">
        <v>83</v>
      </c>
      <c r="H83" s="203"/>
      <c r="I83" s="119">
        <v>190865</v>
      </c>
      <c r="J83" s="119" t="s">
        <v>85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143</v>
      </c>
      <c r="B84" s="118"/>
      <c r="C84" s="190">
        <v>3000</v>
      </c>
      <c r="D84" s="194" t="s">
        <v>142</v>
      </c>
      <c r="E84" s="127"/>
      <c r="F84" s="212"/>
      <c r="G84" s="203" t="s">
        <v>144</v>
      </c>
      <c r="H84" s="203">
        <v>1763999686</v>
      </c>
      <c r="I84" s="119">
        <v>20340</v>
      </c>
      <c r="J84" s="192" t="s">
        <v>145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146</v>
      </c>
      <c r="B85" s="118"/>
      <c r="C85" s="190">
        <v>10000</v>
      </c>
      <c r="D85" s="194" t="s">
        <v>118</v>
      </c>
      <c r="E85" s="127"/>
      <c r="F85" s="212"/>
      <c r="G85" s="207" t="s">
        <v>84</v>
      </c>
      <c r="H85" s="207"/>
      <c r="I85" s="208">
        <v>1860</v>
      </c>
      <c r="J85" s="210" t="s">
        <v>85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147</v>
      </c>
      <c r="B86" s="118"/>
      <c r="C86" s="190">
        <v>8000</v>
      </c>
      <c r="D86" s="194" t="s">
        <v>67</v>
      </c>
      <c r="E86" s="127"/>
      <c r="F86" s="209"/>
      <c r="G86" s="203" t="s">
        <v>70</v>
      </c>
      <c r="H86" s="203" t="s">
        <v>71</v>
      </c>
      <c r="I86" s="119">
        <v>1190</v>
      </c>
      <c r="J86" s="192" t="s">
        <v>72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148</v>
      </c>
      <c r="B87" s="159" t="s">
        <v>90</v>
      </c>
      <c r="C87" s="294">
        <v>4000</v>
      </c>
      <c r="D87" s="295" t="s">
        <v>149</v>
      </c>
      <c r="E87" s="126"/>
      <c r="F87" s="209"/>
      <c r="G87" s="203" t="s">
        <v>68</v>
      </c>
      <c r="H87" s="203" t="s">
        <v>69</v>
      </c>
      <c r="I87" s="119">
        <v>10600</v>
      </c>
      <c r="J87" s="119" t="s">
        <v>76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150</v>
      </c>
      <c r="B88" s="118"/>
      <c r="C88" s="190">
        <v>5190</v>
      </c>
      <c r="D88" s="194" t="s">
        <v>100</v>
      </c>
      <c r="E88" s="126"/>
      <c r="F88" s="202"/>
      <c r="G88" s="203" t="s">
        <v>151</v>
      </c>
      <c r="H88" s="203">
        <v>1758900692</v>
      </c>
      <c r="I88" s="119">
        <v>9000</v>
      </c>
      <c r="J88" s="192" t="s">
        <v>152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185</v>
      </c>
      <c r="B89" s="118"/>
      <c r="C89" s="190">
        <v>15000</v>
      </c>
      <c r="D89" s="194" t="s">
        <v>36</v>
      </c>
      <c r="E89" s="126"/>
      <c r="F89" s="209"/>
      <c r="G89" s="207" t="s">
        <v>153</v>
      </c>
      <c r="H89" s="207" t="s">
        <v>66</v>
      </c>
      <c r="I89" s="208">
        <v>6000</v>
      </c>
      <c r="J89" s="210" t="s">
        <v>154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155</v>
      </c>
      <c r="B90" s="159" t="s">
        <v>156</v>
      </c>
      <c r="C90" s="294">
        <v>2000</v>
      </c>
      <c r="D90" s="295" t="s">
        <v>78</v>
      </c>
      <c r="E90" s="126"/>
      <c r="F90" s="209"/>
      <c r="G90" s="203" t="s">
        <v>157</v>
      </c>
      <c r="H90" s="203" t="s">
        <v>90</v>
      </c>
      <c r="I90" s="119">
        <v>6300</v>
      </c>
      <c r="J90" s="192" t="s">
        <v>152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158</v>
      </c>
      <c r="B91" s="159" t="s">
        <v>156</v>
      </c>
      <c r="C91" s="158">
        <v>5000</v>
      </c>
      <c r="D91" s="295" t="s">
        <v>132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293" t="s">
        <v>159</v>
      </c>
      <c r="B92" s="296" t="s">
        <v>156</v>
      </c>
      <c r="C92" s="294">
        <v>5500</v>
      </c>
      <c r="D92" s="296" t="s">
        <v>118</v>
      </c>
      <c r="F92" s="209"/>
      <c r="G92" s="203" t="s">
        <v>86</v>
      </c>
      <c r="H92" s="203"/>
      <c r="I92" s="119">
        <v>2000</v>
      </c>
      <c r="J92" s="192" t="s">
        <v>85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87</v>
      </c>
      <c r="H93" s="203"/>
      <c r="I93" s="119">
        <v>9500</v>
      </c>
      <c r="J93" s="214" t="s">
        <v>88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89</v>
      </c>
      <c r="H94" s="207" t="s">
        <v>90</v>
      </c>
      <c r="I94" s="208">
        <v>2000</v>
      </c>
      <c r="J94" s="210" t="s">
        <v>85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95</v>
      </c>
      <c r="H95" s="203"/>
      <c r="I95" s="119">
        <v>53388</v>
      </c>
      <c r="J95" s="192" t="s">
        <v>96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98</v>
      </c>
      <c r="H96" s="207"/>
      <c r="I96" s="208">
        <v>36458</v>
      </c>
      <c r="J96" s="210" t="s">
        <v>96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101</v>
      </c>
      <c r="H97" s="207"/>
      <c r="I97" s="208">
        <v>33220</v>
      </c>
      <c r="J97" s="210" t="s">
        <v>102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104</v>
      </c>
      <c r="H98" s="207"/>
      <c r="I98" s="208">
        <v>27372</v>
      </c>
      <c r="J98" s="210" t="s">
        <v>105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/>
      <c r="B99" s="217"/>
      <c r="C99" s="190"/>
      <c r="D99" s="191"/>
      <c r="F99" s="213"/>
      <c r="G99" s="207" t="s">
        <v>106</v>
      </c>
      <c r="H99" s="207"/>
      <c r="I99" s="208">
        <v>4260</v>
      </c>
      <c r="J99" s="210" t="s">
        <v>107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112</v>
      </c>
      <c r="B100" s="217" t="s">
        <v>113</v>
      </c>
      <c r="C100" s="190">
        <v>9300</v>
      </c>
      <c r="D100" s="191" t="s">
        <v>67</v>
      </c>
      <c r="F100" s="213"/>
      <c r="G100" s="207" t="s">
        <v>110</v>
      </c>
      <c r="H100" s="207"/>
      <c r="I100" s="208">
        <v>13075</v>
      </c>
      <c r="J100" s="210" t="s">
        <v>96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153</v>
      </c>
      <c r="B101" s="217" t="s">
        <v>66</v>
      </c>
      <c r="C101" s="190">
        <v>6000</v>
      </c>
      <c r="D101" s="191" t="s">
        <v>154</v>
      </c>
      <c r="F101" s="213"/>
      <c r="G101" s="207" t="s">
        <v>111</v>
      </c>
      <c r="H101" s="207"/>
      <c r="I101" s="208">
        <v>32111</v>
      </c>
      <c r="J101" s="210" t="s">
        <v>96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115</v>
      </c>
      <c r="B102" s="217"/>
      <c r="C102" s="190">
        <v>6070</v>
      </c>
      <c r="D102" s="191" t="s">
        <v>116</v>
      </c>
      <c r="F102" s="213"/>
      <c r="G102" s="207" t="s">
        <v>114</v>
      </c>
      <c r="H102" s="207"/>
      <c r="I102" s="208">
        <v>16821</v>
      </c>
      <c r="J102" s="210" t="s">
        <v>96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126</v>
      </c>
      <c r="B103" s="217" t="s">
        <v>90</v>
      </c>
      <c r="C103" s="190">
        <v>2000</v>
      </c>
      <c r="D103" s="191" t="s">
        <v>88</v>
      </c>
      <c r="F103" s="213"/>
      <c r="G103" s="207" t="s">
        <v>117</v>
      </c>
      <c r="H103" s="207"/>
      <c r="I103" s="208">
        <v>19616</v>
      </c>
      <c r="J103" s="210" t="s">
        <v>118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108</v>
      </c>
      <c r="B104" s="217"/>
      <c r="C104" s="190">
        <v>460</v>
      </c>
      <c r="D104" s="191" t="s">
        <v>109</v>
      </c>
      <c r="F104" s="213"/>
      <c r="G104" s="207" t="s">
        <v>121</v>
      </c>
      <c r="H104" s="207"/>
      <c r="I104" s="208">
        <v>13000</v>
      </c>
      <c r="J104" s="210" t="s">
        <v>85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128</v>
      </c>
      <c r="B105" s="217" t="s">
        <v>129</v>
      </c>
      <c r="C105" s="190">
        <v>5440</v>
      </c>
      <c r="D105" s="191" t="s">
        <v>88</v>
      </c>
      <c r="F105" s="213"/>
      <c r="G105" s="207" t="s">
        <v>124</v>
      </c>
      <c r="H105" s="207"/>
      <c r="I105" s="208">
        <v>3500</v>
      </c>
      <c r="J105" s="210" t="s">
        <v>125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122</v>
      </c>
      <c r="B106" s="217" t="s">
        <v>123</v>
      </c>
      <c r="C106" s="190">
        <v>2500</v>
      </c>
      <c r="D106" s="191" t="s">
        <v>97</v>
      </c>
      <c r="F106" s="213"/>
      <c r="G106" s="207" t="s">
        <v>127</v>
      </c>
      <c r="H106" s="207"/>
      <c r="I106" s="208">
        <v>14560</v>
      </c>
      <c r="J106" s="210" t="s">
        <v>88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99</v>
      </c>
      <c r="B107" s="217" t="s">
        <v>90</v>
      </c>
      <c r="C107" s="190">
        <v>1915</v>
      </c>
      <c r="D107" s="191" t="s">
        <v>100</v>
      </c>
      <c r="F107" s="213"/>
      <c r="G107" s="207" t="s">
        <v>130</v>
      </c>
      <c r="H107" s="207"/>
      <c r="I107" s="208">
        <v>29000</v>
      </c>
      <c r="J107" s="210" t="s">
        <v>118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119</v>
      </c>
      <c r="B108" s="217" t="s">
        <v>120</v>
      </c>
      <c r="C108" s="190">
        <v>2000</v>
      </c>
      <c r="D108" s="191" t="s">
        <v>118</v>
      </c>
      <c r="F108" s="213"/>
      <c r="G108" s="207" t="s">
        <v>131</v>
      </c>
      <c r="H108" s="207"/>
      <c r="I108" s="208">
        <v>27000</v>
      </c>
      <c r="J108" s="210" t="s">
        <v>132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144</v>
      </c>
      <c r="B109" s="217">
        <v>1763999686</v>
      </c>
      <c r="C109" s="190">
        <v>20340</v>
      </c>
      <c r="D109" s="191" t="s">
        <v>145</v>
      </c>
      <c r="F109" s="213"/>
      <c r="G109" s="207" t="s">
        <v>133</v>
      </c>
      <c r="H109" s="207"/>
      <c r="I109" s="208">
        <v>8000</v>
      </c>
      <c r="J109" s="210" t="s">
        <v>134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151</v>
      </c>
      <c r="B110" s="217">
        <v>1758900692</v>
      </c>
      <c r="C110" s="190">
        <v>9000</v>
      </c>
      <c r="D110" s="191" t="s">
        <v>152</v>
      </c>
      <c r="F110" s="213"/>
      <c r="G110" s="207" t="s">
        <v>135</v>
      </c>
      <c r="H110" s="207" t="s">
        <v>90</v>
      </c>
      <c r="I110" s="208">
        <v>1210</v>
      </c>
      <c r="J110" s="210" t="s">
        <v>136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157</v>
      </c>
      <c r="B111" s="217" t="s">
        <v>90</v>
      </c>
      <c r="C111" s="190">
        <v>6300</v>
      </c>
      <c r="D111" s="191" t="s">
        <v>152</v>
      </c>
      <c r="F111" s="213"/>
      <c r="G111" s="207" t="s">
        <v>137</v>
      </c>
      <c r="H111" s="207"/>
      <c r="I111" s="208">
        <v>9000</v>
      </c>
      <c r="J111" s="210" t="s">
        <v>67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138</v>
      </c>
      <c r="H112" s="207"/>
      <c r="I112" s="208">
        <v>13000</v>
      </c>
      <c r="J112" s="210" t="s">
        <v>118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160</v>
      </c>
      <c r="B113" s="311"/>
      <c r="C113" s="218">
        <f>SUM(C37:C112)</f>
        <v>2111068</v>
      </c>
      <c r="D113" s="219"/>
      <c r="F113" s="209"/>
      <c r="G113" s="203" t="s">
        <v>139</v>
      </c>
      <c r="H113" s="203"/>
      <c r="I113" s="119">
        <v>5000</v>
      </c>
      <c r="J113" s="192" t="s">
        <v>67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46</v>
      </c>
      <c r="H114" s="203"/>
      <c r="I114" s="119">
        <v>129725</v>
      </c>
      <c r="J114" s="192" t="s">
        <v>140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161</v>
      </c>
      <c r="B115" s="313"/>
      <c r="C115" s="223">
        <f>C113+L136</f>
        <v>2111068</v>
      </c>
      <c r="D115" s="224"/>
      <c r="F115" s="202"/>
      <c r="G115" s="225" t="s">
        <v>141</v>
      </c>
      <c r="H115" s="225"/>
      <c r="I115" s="119">
        <v>36000</v>
      </c>
      <c r="J115" s="192" t="s">
        <v>142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143</v>
      </c>
      <c r="H116" s="203"/>
      <c r="I116" s="119">
        <v>3000</v>
      </c>
      <c r="J116" s="192" t="s">
        <v>142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58</v>
      </c>
      <c r="F117" s="209"/>
      <c r="G117" s="203" t="s">
        <v>146</v>
      </c>
      <c r="H117" s="203"/>
      <c r="I117" s="119">
        <v>10000</v>
      </c>
      <c r="J117" s="192" t="s">
        <v>118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147</v>
      </c>
      <c r="H118" s="203"/>
      <c r="I118" s="119">
        <v>8000</v>
      </c>
      <c r="J118" s="192" t="s">
        <v>67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148</v>
      </c>
      <c r="H119" s="203" t="s">
        <v>90</v>
      </c>
      <c r="I119" s="119">
        <v>4000</v>
      </c>
      <c r="J119" s="192" t="s">
        <v>149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150</v>
      </c>
      <c r="H120" s="203"/>
      <c r="I120" s="119">
        <v>5190</v>
      </c>
      <c r="J120" s="192" t="s">
        <v>100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155</v>
      </c>
      <c r="H122" s="203" t="s">
        <v>156</v>
      </c>
      <c r="I122" s="119">
        <v>2000</v>
      </c>
      <c r="J122" s="192" t="s">
        <v>78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158</v>
      </c>
      <c r="H123" s="203" t="s">
        <v>156</v>
      </c>
      <c r="I123" s="119">
        <v>5000</v>
      </c>
      <c r="J123" s="192" t="s">
        <v>132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159</v>
      </c>
      <c r="H124" s="225" t="s">
        <v>156</v>
      </c>
      <c r="I124" s="119">
        <v>5500</v>
      </c>
      <c r="J124" s="192" t="s">
        <v>118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selection activeCell="J26" sqref="J26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45" customFormat="1" ht="18">
      <c r="A2" s="327" t="s">
        <v>162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4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46" customFormat="1" ht="16.5" thickBot="1">
      <c r="A4" s="329" t="s">
        <v>163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27"/>
      <c r="V4" s="8"/>
      <c r="W4" s="8"/>
      <c r="X4" s="8"/>
      <c r="Y4" s="8"/>
      <c r="Z4" s="29"/>
    </row>
    <row r="5" spans="1:26" s="248" customFormat="1">
      <c r="A5" s="332" t="s">
        <v>164</v>
      </c>
      <c r="B5" s="334" t="s">
        <v>165</v>
      </c>
      <c r="C5" s="336" t="s">
        <v>166</v>
      </c>
      <c r="D5" s="336" t="s">
        <v>167</v>
      </c>
      <c r="E5" s="336" t="s">
        <v>168</v>
      </c>
      <c r="F5" s="336" t="s">
        <v>169</v>
      </c>
      <c r="G5" s="336" t="s">
        <v>170</v>
      </c>
      <c r="H5" s="336" t="s">
        <v>171</v>
      </c>
      <c r="I5" s="336" t="s">
        <v>172</v>
      </c>
      <c r="J5" s="336" t="s">
        <v>173</v>
      </c>
      <c r="K5" s="336" t="s">
        <v>174</v>
      </c>
      <c r="L5" s="336" t="s">
        <v>175</v>
      </c>
      <c r="M5" s="336" t="s">
        <v>176</v>
      </c>
      <c r="N5" s="336" t="s">
        <v>177</v>
      </c>
      <c r="O5" s="340" t="s">
        <v>178</v>
      </c>
      <c r="P5" s="342" t="s">
        <v>179</v>
      </c>
      <c r="Q5" s="344" t="s">
        <v>31</v>
      </c>
      <c r="R5" s="338" t="s">
        <v>180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1"/>
      <c r="P6" s="343"/>
      <c r="Q6" s="345"/>
      <c r="R6" s="339"/>
      <c r="S6" s="252" t="s">
        <v>181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/>
      <c r="B9" s="264"/>
      <c r="C9" s="257"/>
      <c r="D9" s="265"/>
      <c r="E9" s="265"/>
      <c r="F9" s="265"/>
      <c r="G9" s="265"/>
      <c r="H9" s="265"/>
      <c r="I9" s="265"/>
      <c r="J9" s="266"/>
      <c r="K9" s="265"/>
      <c r="L9" s="265"/>
      <c r="M9" s="265"/>
      <c r="N9" s="265"/>
      <c r="O9" s="35"/>
      <c r="P9" s="265"/>
      <c r="Q9" s="265"/>
      <c r="R9" s="267"/>
      <c r="S9" s="261">
        <f>SUM(B9:R9)</f>
        <v>0</v>
      </c>
      <c r="T9" s="262"/>
      <c r="U9" s="10"/>
      <c r="V9" s="10"/>
      <c r="W9" s="5" t="s">
        <v>182</v>
      </c>
      <c r="X9" s="48"/>
      <c r="Y9" s="5"/>
    </row>
    <row r="10" spans="1:26" s="22" customFormat="1">
      <c r="A10" s="256"/>
      <c r="B10" s="264"/>
      <c r="C10" s="257"/>
      <c r="D10" s="265"/>
      <c r="E10" s="265"/>
      <c r="F10" s="265"/>
      <c r="G10" s="265"/>
      <c r="H10" s="265"/>
      <c r="I10" s="265"/>
      <c r="J10" s="266"/>
      <c r="K10" s="265"/>
      <c r="L10" s="265"/>
      <c r="M10" s="265"/>
      <c r="N10" s="265"/>
      <c r="O10" s="265"/>
      <c r="P10" s="265"/>
      <c r="Q10" s="265"/>
      <c r="R10" s="267"/>
      <c r="S10" s="261">
        <f t="shared" si="0"/>
        <v>0</v>
      </c>
      <c r="T10" s="262"/>
      <c r="U10" s="10"/>
      <c r="V10" s="10"/>
      <c r="W10" s="48"/>
      <c r="X10" s="48"/>
      <c r="Y10" s="48"/>
    </row>
    <row r="11" spans="1:26" s="22" customFormat="1">
      <c r="A11" s="256"/>
      <c r="B11" s="264"/>
      <c r="C11" s="257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7"/>
      <c r="S11" s="261">
        <f t="shared" si="0"/>
        <v>0</v>
      </c>
      <c r="T11" s="262"/>
      <c r="U11" s="48"/>
      <c r="V11" s="48"/>
      <c r="W11" s="5"/>
      <c r="X11" s="48"/>
      <c r="Y11" s="5"/>
    </row>
    <row r="12" spans="1:26" s="22" customFormat="1">
      <c r="A12" s="256"/>
      <c r="B12" s="264"/>
      <c r="C12" s="257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7"/>
      <c r="S12" s="261">
        <f t="shared" si="0"/>
        <v>0</v>
      </c>
      <c r="T12" s="262"/>
      <c r="U12" s="48"/>
      <c r="V12" s="48"/>
      <c r="W12" s="48"/>
      <c r="X12" s="48"/>
      <c r="Y12" s="48"/>
    </row>
    <row r="13" spans="1:26" s="22" customFormat="1">
      <c r="A13" s="256"/>
      <c r="B13" s="264"/>
      <c r="C13" s="257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7"/>
      <c r="S13" s="261">
        <f t="shared" si="0"/>
        <v>0</v>
      </c>
      <c r="T13" s="262"/>
      <c r="U13" s="48"/>
      <c r="V13" s="48"/>
      <c r="W13" s="5"/>
      <c r="X13" s="48"/>
      <c r="Y13" s="5"/>
    </row>
    <row r="14" spans="1:26" s="22" customFormat="1">
      <c r="A14" s="256"/>
      <c r="B14" s="264"/>
      <c r="C14" s="257"/>
      <c r="D14" s="265"/>
      <c r="E14" s="265"/>
      <c r="F14" s="265"/>
      <c r="G14" s="265"/>
      <c r="H14" s="265"/>
      <c r="I14" s="265"/>
      <c r="J14" s="265"/>
      <c r="K14" s="265"/>
      <c r="L14" s="268"/>
      <c r="M14" s="265"/>
      <c r="N14" s="265"/>
      <c r="O14" s="265"/>
      <c r="P14" s="265"/>
      <c r="Q14" s="265"/>
      <c r="R14" s="267"/>
      <c r="S14" s="261">
        <f t="shared" si="0"/>
        <v>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183</v>
      </c>
      <c r="B38" s="282">
        <f>SUM(B7:B37)</f>
        <v>800</v>
      </c>
      <c r="C38" s="283">
        <f t="shared" ref="C38:R38" si="1">SUM(C7:C37)</f>
        <v>0</v>
      </c>
      <c r="D38" s="283">
        <f t="shared" si="1"/>
        <v>0</v>
      </c>
      <c r="E38" s="283">
        <f t="shared" si="1"/>
        <v>840</v>
      </c>
      <c r="F38" s="283">
        <f t="shared" si="1"/>
        <v>0</v>
      </c>
      <c r="G38" s="283"/>
      <c r="H38" s="283">
        <f t="shared" si="1"/>
        <v>650</v>
      </c>
      <c r="I38" s="283">
        <f t="shared" si="1"/>
        <v>0</v>
      </c>
      <c r="J38" s="283">
        <f t="shared" si="1"/>
        <v>20</v>
      </c>
      <c r="K38" s="283">
        <f t="shared" si="1"/>
        <v>720</v>
      </c>
      <c r="L38" s="283">
        <f t="shared" si="1"/>
        <v>0</v>
      </c>
      <c r="M38" s="283">
        <f t="shared" si="1"/>
        <v>0</v>
      </c>
      <c r="N38" s="283">
        <f t="shared" si="1"/>
        <v>110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4010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2020-09-02T16:47:56Z</dcterms:modified>
</cp:coreProperties>
</file>