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August 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"/>
  <c r="C98"/>
  <c r="L63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<sst xmlns="http://schemas.openxmlformats.org/spreadsheetml/2006/main" count="177" uniqueCount="76">
  <si>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</si>
  <si>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</si>
  <si>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</si>
  <si>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</si>
  <si>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</si>
  <si>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</si>
  <si>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</si>
  <si>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</si>
  <si>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</si>
  <si>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</si>
  <si>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</si>
  <si>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</si>
  <si>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</si>
  <si>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</si>
  <si>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</si>
  <si>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</si>
  <si>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</si>
  <si>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</si>
  <si>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</si>
  <si>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</si>
  <si>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</si>
  <si>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</si>
  <si>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</si>
  <si>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</si>
  <si>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</si>
  <si>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</si>
  <si>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</si>
  <si>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</si>
  <si>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</si>
  <si>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</si>
  <si>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</si>
  <si>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Shafiul</t>
  </si>
  <si>
    <t>A.D.S.R</t>
  </si>
  <si>
    <t xml:space="preserve">Altab </t>
  </si>
  <si>
    <t>Atik</t>
  </si>
  <si>
    <t xml:space="preserve">Murad </t>
  </si>
  <si>
    <t>11.03.2020</t>
  </si>
  <si>
    <t>14.03.2020</t>
  </si>
  <si>
    <t xml:space="preserve">   </t>
  </si>
  <si>
    <t>24.03.2020</t>
  </si>
  <si>
    <t>Daffodils</t>
  </si>
  <si>
    <t>Sujon F</t>
  </si>
  <si>
    <t>10.11.2019</t>
  </si>
  <si>
    <t>Najim Mama(Z50)</t>
  </si>
  <si>
    <t>N=Desh Telecom</t>
  </si>
  <si>
    <t>N=Mobile Park</t>
  </si>
  <si>
    <t>08.06.2020</t>
  </si>
  <si>
    <t>11.06.2020</t>
  </si>
  <si>
    <t>Mamun dri(Z50)</t>
  </si>
  <si>
    <t>House Rent July'2020</t>
  </si>
  <si>
    <t>Daffodils+i60</t>
  </si>
  <si>
    <t>June 2020 Due</t>
  </si>
  <si>
    <t>Advance</t>
  </si>
  <si>
    <t>Sumon ss+Anis SM=Z25</t>
  </si>
  <si>
    <t>08.07.2020</t>
  </si>
  <si>
    <t>Forid Kurier</t>
  </si>
  <si>
    <t>09.07.2020</t>
  </si>
  <si>
    <t>Mamun Coto</t>
  </si>
  <si>
    <t>19.07.2020</t>
  </si>
  <si>
    <t>30.07.2020</t>
  </si>
  <si>
    <t>06.08.2020</t>
  </si>
  <si>
    <t>Balance Statement August 2020</t>
  </si>
  <si>
    <t>08.08.2020</t>
  </si>
  <si>
    <t>09.08.2020</t>
  </si>
  <si>
    <t>Sumon bKash</t>
  </si>
  <si>
    <t>10.08.2020</t>
  </si>
  <si>
    <t xml:space="preserve">Hasan Kurier </t>
  </si>
  <si>
    <t>11.08.2020</t>
  </si>
  <si>
    <t>12.08.2020</t>
  </si>
  <si>
    <t>13.08.2020</t>
  </si>
  <si>
    <t>15.08.2020</t>
  </si>
  <si>
    <t>16.08.2020</t>
  </si>
  <si>
    <t>Jony Coto</t>
  </si>
  <si>
    <t>17.08.2020</t>
  </si>
  <si>
    <t xml:space="preserve">Dighi </t>
  </si>
  <si>
    <t>Galaxy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</si>
</sst>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45" activePane="bottomLeft" state="frozen"/>
      <selection activeCell="I1" sqref="I1"/>
      <selection pane="bottomLeft" activeCell="G53" sqref="G53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61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60</v>
      </c>
      <c r="B5" s="104">
        <v>629190</v>
      </c>
      <c r="C5" s="104">
        <v>814660</v>
      </c>
      <c r="D5" s="104">
        <v>1590</v>
      </c>
      <c r="E5" s="104">
        <f>C5+D5</f>
        <v>816250</v>
      </c>
      <c r="F5" s="106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62</v>
      </c>
      <c r="B6" s="2">
        <v>617090</v>
      </c>
      <c r="C6" s="2">
        <v>612100</v>
      </c>
      <c r="D6" s="2">
        <v>950</v>
      </c>
      <c r="E6" s="2">
        <f t="shared" ref="E6:E32" si="0">C6+D6</f>
        <v>613050</v>
      </c>
      <c r="F6" s="95"/>
      <c r="G6" s="79"/>
      <c r="H6" s="31" t="s">
        <v>11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63</v>
      </c>
      <c r="B7" s="2">
        <v>140240</v>
      </c>
      <c r="C7" s="2">
        <v>150910</v>
      </c>
      <c r="D7" s="2">
        <v>230</v>
      </c>
      <c r="E7" s="2">
        <f t="shared" si="0"/>
        <v>151140</v>
      </c>
      <c r="F7" s="95"/>
      <c r="G7" s="79"/>
      <c r="H7" s="31" t="s">
        <v>11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65</v>
      </c>
      <c r="B8" s="2">
        <v>522700</v>
      </c>
      <c r="C8" s="2">
        <v>457600</v>
      </c>
      <c r="D8" s="2">
        <v>40</v>
      </c>
      <c r="E8" s="2">
        <f t="shared" si="0"/>
        <v>457640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67</v>
      </c>
      <c r="B9" s="2">
        <v>940550</v>
      </c>
      <c r="C9" s="2">
        <v>936280</v>
      </c>
      <c r="D9" s="2">
        <v>1520</v>
      </c>
      <c r="E9" s="2">
        <f t="shared" si="0"/>
        <v>937800</v>
      </c>
      <c r="F9" s="96"/>
      <c r="G9" s="17"/>
      <c r="H9" s="30" t="s">
        <v>11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68</v>
      </c>
      <c r="B10" s="2">
        <v>541050</v>
      </c>
      <c r="C10" s="2">
        <v>578720</v>
      </c>
      <c r="D10" s="2">
        <v>5860</v>
      </c>
      <c r="E10" s="2">
        <f t="shared" si="0"/>
        <v>584580</v>
      </c>
      <c r="F10" s="97"/>
      <c r="G10" s="17"/>
      <c r="H10" s="30" t="s">
        <v>11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69</v>
      </c>
      <c r="B11" s="2">
        <v>546650</v>
      </c>
      <c r="C11" s="2">
        <v>518050</v>
      </c>
      <c r="D11" s="2">
        <v>1020</v>
      </c>
      <c r="E11" s="2">
        <f t="shared" si="0"/>
        <v>519070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70</v>
      </c>
      <c r="B12" s="2">
        <v>316430</v>
      </c>
      <c r="C12" s="2">
        <v>400850</v>
      </c>
      <c r="D12" s="2">
        <v>960</v>
      </c>
      <c r="E12" s="2">
        <f t="shared" si="0"/>
        <v>401810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71</v>
      </c>
      <c r="B13" s="2">
        <v>238080</v>
      </c>
      <c r="C13" s="2">
        <v>238130</v>
      </c>
      <c r="D13" s="2">
        <v>810</v>
      </c>
      <c r="E13" s="2">
        <f t="shared" si="0"/>
        <v>238940</v>
      </c>
      <c r="F13" s="97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73</v>
      </c>
      <c r="B14" s="2">
        <v>991050</v>
      </c>
      <c r="C14" s="2">
        <v>885930</v>
      </c>
      <c r="D14" s="2">
        <v>960</v>
      </c>
      <c r="E14" s="2">
        <f t="shared" si="0"/>
        <v>886890</v>
      </c>
      <c r="F14" s="96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5"/>
      <c r="G17" s="79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7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6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5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5"/>
      <c r="G21" s="17"/>
      <c r="H21" s="30" t="s">
        <v>11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5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5"/>
      <c r="G23" s="79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5"/>
      <c r="G24" s="79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6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89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11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11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5483030</v>
      </c>
      <c r="C33" s="2">
        <f>SUM(C5:C32)</f>
        <v>5593230</v>
      </c>
      <c r="D33" s="2">
        <f>SUM(D5:D32)</f>
        <v>13940</v>
      </c>
      <c r="E33" s="2">
        <f>SUM(E5:E32)</f>
        <v>5607170</v>
      </c>
      <c r="F33" s="67">
        <f>B33-E33</f>
        <v>-124140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38</v>
      </c>
      <c r="B35" s="152"/>
      <c r="C35" s="152"/>
      <c r="D35" s="153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24</v>
      </c>
      <c r="B37" s="121" t="s">
        <v>23</v>
      </c>
      <c r="C37" s="2">
        <v>5500</v>
      </c>
      <c r="D37" s="1" t="s">
        <v>73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34</v>
      </c>
      <c r="B38" s="1" t="s">
        <v>23</v>
      </c>
      <c r="C38" s="2">
        <v>7000</v>
      </c>
      <c r="D38" s="1" t="s">
        <v>73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35</v>
      </c>
      <c r="B39" s="137" t="s">
        <v>23</v>
      </c>
      <c r="C39" s="2">
        <v>6000</v>
      </c>
      <c r="D39" s="122" t="s">
        <v>59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5" t="s">
        <v>31</v>
      </c>
      <c r="B40" s="1" t="s">
        <v>32</v>
      </c>
      <c r="C40" s="2">
        <v>10300</v>
      </c>
      <c r="D40" s="122" t="s">
        <v>69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/>
      <c r="B41" s="1"/>
      <c r="C41" s="2"/>
      <c r="D41" s="1"/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27</v>
      </c>
      <c r="B42" s="1" t="s">
        <v>28</v>
      </c>
      <c r="C42" s="2">
        <v>1190</v>
      </c>
      <c r="D42" s="1" t="s">
        <v>42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37"/>
      <c r="B43" s="1"/>
      <c r="C43" s="2"/>
      <c r="D43" s="1"/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6" t="s">
        <v>30</v>
      </c>
      <c r="B46" s="128"/>
      <c r="C46" s="138">
        <v>15000</v>
      </c>
      <c r="D46" s="135" t="s">
        <v>46</v>
      </c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4" t="s">
        <v>22</v>
      </c>
      <c r="B47" s="30"/>
      <c r="C47" s="71">
        <v>93000</v>
      </c>
      <c r="D47" s="70" t="s">
        <v>58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44</v>
      </c>
      <c r="B48" s="30"/>
      <c r="C48" s="71">
        <v>208875</v>
      </c>
      <c r="D48" s="135" t="s">
        <v>70</v>
      </c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4" t="s">
        <v>26</v>
      </c>
      <c r="B49" s="70"/>
      <c r="C49" s="71">
        <v>267296</v>
      </c>
      <c r="D49" s="70" t="s">
        <v>59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45</v>
      </c>
      <c r="B50" s="31"/>
      <c r="C50" s="71">
        <v>62000</v>
      </c>
      <c r="D50" s="128" t="s">
        <v>70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3" t="s">
        <v>21</v>
      </c>
      <c r="B51" s="30"/>
      <c r="C51" s="71">
        <v>54450</v>
      </c>
      <c r="D51" s="76" t="s">
        <v>37</v>
      </c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129" t="s">
        <v>20</v>
      </c>
      <c r="B52" s="70"/>
      <c r="C52" s="134">
        <v>159631</v>
      </c>
      <c r="D52" s="128" t="s">
        <v>70</v>
      </c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4" t="s">
        <v>25</v>
      </c>
      <c r="B53" s="30"/>
      <c r="C53" s="71">
        <v>410720</v>
      </c>
      <c r="D53" s="72" t="s">
        <v>70</v>
      </c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4" t="s">
        <v>29</v>
      </c>
      <c r="B54" s="30"/>
      <c r="C54" s="71">
        <v>189639</v>
      </c>
      <c r="D54" s="128" t="s">
        <v>73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129" t="s">
        <v>74</v>
      </c>
      <c r="B55" s="70"/>
      <c r="C55" s="71">
        <v>10000</v>
      </c>
      <c r="D55" s="72" t="s">
        <v>73</v>
      </c>
      <c r="E55" s="3" t="s">
        <v>10</v>
      </c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 t="s">
        <v>64</v>
      </c>
      <c r="B56" s="30"/>
      <c r="C56" s="71">
        <v>6000</v>
      </c>
      <c r="D56" s="76" t="s">
        <v>63</v>
      </c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75</v>
      </c>
      <c r="B57" s="30"/>
      <c r="C57" s="71">
        <v>23370</v>
      </c>
      <c r="D57" s="76" t="s">
        <v>73</v>
      </c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/>
      <c r="B58" s="30"/>
      <c r="C58" s="71"/>
      <c r="D58" s="76"/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/>
      <c r="B59" s="30"/>
      <c r="C59" s="71"/>
      <c r="D59" s="76"/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/>
      <c r="B60" s="30"/>
      <c r="C60" s="71"/>
      <c r="D60" s="72"/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/>
      <c r="B61" s="30"/>
      <c r="C61" s="71"/>
      <c r="D61" s="72"/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6" t="s">
        <v>51</v>
      </c>
      <c r="G62" s="146"/>
      <c r="H62" s="120"/>
      <c r="I62" s="120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/>
      <c r="B63" s="30"/>
      <c r="C63" s="71"/>
      <c r="D63" s="72"/>
      <c r="E63" s="3"/>
      <c r="F63" s="48"/>
      <c r="G63" s="13" t="s">
        <v>24</v>
      </c>
      <c r="H63" s="13" t="s">
        <v>23</v>
      </c>
      <c r="I63" s="49">
        <v>5000</v>
      </c>
      <c r="J63" s="30" t="s">
        <v>59</v>
      </c>
      <c r="K63" s="23">
        <v>5000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/>
      <c r="B64" s="30"/>
      <c r="C64" s="71"/>
      <c r="D64" s="72"/>
      <c r="E64" s="3"/>
      <c r="F64" s="50"/>
      <c r="G64" s="22" t="s">
        <v>34</v>
      </c>
      <c r="H64" s="22" t="s">
        <v>23</v>
      </c>
      <c r="I64" s="56">
        <v>6000</v>
      </c>
      <c r="J64" s="56" t="s">
        <v>59</v>
      </c>
      <c r="K64" s="23">
        <v>6000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/>
      <c r="B65" s="30"/>
      <c r="C65" s="71"/>
      <c r="D65" s="72"/>
      <c r="E65" s="3"/>
      <c r="F65" s="48"/>
      <c r="G65" s="13" t="s">
        <v>35</v>
      </c>
      <c r="H65" s="13" t="s">
        <v>23</v>
      </c>
      <c r="I65" s="49">
        <v>6000</v>
      </c>
      <c r="J65" s="49" t="s">
        <v>59</v>
      </c>
      <c r="K65" s="23">
        <v>6000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70"/>
      <c r="C66" s="71"/>
      <c r="D66" s="72"/>
      <c r="E66" s="3"/>
      <c r="F66" s="110"/>
      <c r="G66" s="13" t="s">
        <v>31</v>
      </c>
      <c r="H66" s="13" t="s">
        <v>32</v>
      </c>
      <c r="I66" s="49">
        <v>5000</v>
      </c>
      <c r="J66" s="53" t="s">
        <v>59</v>
      </c>
      <c r="K66" s="23">
        <v>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/>
      <c r="B67" s="30"/>
      <c r="C67" s="71"/>
      <c r="D67" s="70"/>
      <c r="E67" s="3"/>
      <c r="F67" s="48"/>
      <c r="G67" s="13"/>
      <c r="H67" s="13"/>
      <c r="I67" s="49"/>
      <c r="J67" s="49"/>
      <c r="K67" s="23"/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/>
      <c r="B68" s="70"/>
      <c r="C68" s="71"/>
      <c r="D68" s="72"/>
      <c r="E68" s="3"/>
      <c r="F68" s="48"/>
      <c r="G68" s="13" t="s">
        <v>27</v>
      </c>
      <c r="H68" s="13" t="s">
        <v>28</v>
      </c>
      <c r="I68" s="49">
        <v>1190</v>
      </c>
      <c r="J68" s="53" t="s">
        <v>42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2"/>
      <c r="E69" s="7"/>
      <c r="F69" s="48"/>
      <c r="G69" s="13"/>
      <c r="H69" s="13"/>
      <c r="I69" s="49"/>
      <c r="J69" s="49"/>
      <c r="K69" s="23"/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70"/>
      <c r="C70" s="71"/>
      <c r="D70" s="72"/>
      <c r="E70" s="3"/>
      <c r="F70" s="110"/>
      <c r="G70" s="13"/>
      <c r="H70" s="13"/>
      <c r="I70" s="49">
        <v>0</v>
      </c>
      <c r="J70" s="53"/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2"/>
      <c r="E71" s="6"/>
      <c r="F71" s="110"/>
      <c r="G71" s="13"/>
      <c r="H71" s="13"/>
      <c r="I71" s="49"/>
      <c r="J71" s="49"/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30</v>
      </c>
      <c r="H72" s="24"/>
      <c r="I72" s="49">
        <v>15000</v>
      </c>
      <c r="J72" s="30" t="s">
        <v>46</v>
      </c>
      <c r="K72" s="23">
        <v>15000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22</v>
      </c>
      <c r="H73" s="13"/>
      <c r="I73" s="49">
        <v>93000</v>
      </c>
      <c r="J73" s="30" t="s">
        <v>58</v>
      </c>
      <c r="K73" s="23">
        <v>93000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44</v>
      </c>
      <c r="H74" s="13"/>
      <c r="I74" s="49">
        <v>208875</v>
      </c>
      <c r="J74" s="53" t="s">
        <v>59</v>
      </c>
      <c r="K74" s="23">
        <v>208875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26</v>
      </c>
      <c r="H75" s="13"/>
      <c r="I75" s="49">
        <v>267296</v>
      </c>
      <c r="J75" s="53" t="s">
        <v>59</v>
      </c>
      <c r="K75" s="23">
        <v>267296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45</v>
      </c>
      <c r="H76" s="13"/>
      <c r="I76" s="49">
        <v>62000</v>
      </c>
      <c r="J76" s="53" t="s">
        <v>59</v>
      </c>
      <c r="K76" s="23">
        <v>62000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21</v>
      </c>
      <c r="H77" s="13"/>
      <c r="I77" s="49">
        <v>54450</v>
      </c>
      <c r="J77" s="49" t="s">
        <v>37</v>
      </c>
      <c r="K77" s="23">
        <v>54450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20</v>
      </c>
      <c r="H78" s="13"/>
      <c r="I78" s="49">
        <v>216531</v>
      </c>
      <c r="J78" s="49" t="s">
        <v>59</v>
      </c>
      <c r="K78" s="23">
        <v>216531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0"/>
      <c r="G79" s="13" t="s">
        <v>25</v>
      </c>
      <c r="H79" s="13"/>
      <c r="I79" s="49">
        <v>535770</v>
      </c>
      <c r="J79" s="53" t="s">
        <v>59</v>
      </c>
      <c r="K79" s="23">
        <v>535770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29</v>
      </c>
      <c r="H80" s="13"/>
      <c r="I80" s="49">
        <v>188569</v>
      </c>
      <c r="J80" s="57" t="s">
        <v>59</v>
      </c>
      <c r="K80" s="23">
        <v>188569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57</v>
      </c>
      <c r="H81" s="22"/>
      <c r="I81" s="56">
        <v>2000</v>
      </c>
      <c r="J81" s="58" t="s">
        <v>56</v>
      </c>
      <c r="K81" s="23">
        <v>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55</v>
      </c>
      <c r="H82" s="22"/>
      <c r="I82" s="56">
        <v>460</v>
      </c>
      <c r="J82" s="58" t="s">
        <v>54</v>
      </c>
      <c r="K82" s="23">
        <v>460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48</v>
      </c>
      <c r="H83" s="22" t="s">
        <v>50</v>
      </c>
      <c r="I83" s="56">
        <v>5440</v>
      </c>
      <c r="J83" s="58" t="s">
        <v>56</v>
      </c>
      <c r="K83" s="23">
        <v>5440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/>
      <c r="H84" s="22"/>
      <c r="I84" s="56"/>
      <c r="J84" s="58"/>
      <c r="K84" s="23"/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33</v>
      </c>
      <c r="H85" s="22" t="s">
        <v>40</v>
      </c>
      <c r="I85" s="56">
        <v>1915</v>
      </c>
      <c r="J85" s="58" t="s">
        <v>47</v>
      </c>
      <c r="K85" s="23">
        <v>1915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0"/>
      <c r="G86" s="13" t="s">
        <v>49</v>
      </c>
      <c r="H86" s="13" t="s">
        <v>52</v>
      </c>
      <c r="I86" s="49">
        <v>2000</v>
      </c>
      <c r="J86" s="53" t="s">
        <v>59</v>
      </c>
      <c r="K86" s="23">
        <v>2000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0"/>
      <c r="G87" s="13" t="s">
        <v>43</v>
      </c>
      <c r="H87" s="13">
        <v>1763999686</v>
      </c>
      <c r="I87" s="49">
        <v>18340</v>
      </c>
      <c r="J87" s="53" t="s">
        <v>56</v>
      </c>
      <c r="K87" s="23">
        <v>18340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 t="s">
        <v>66</v>
      </c>
      <c r="B88" s="30"/>
      <c r="C88" s="71">
        <v>6070</v>
      </c>
      <c r="D88" s="76" t="s">
        <v>65</v>
      </c>
      <c r="E88" s="3"/>
      <c r="F88" s="48"/>
      <c r="G88" s="13" t="s">
        <v>41</v>
      </c>
      <c r="H88" s="13">
        <v>1758900692</v>
      </c>
      <c r="I88" s="49">
        <v>7000</v>
      </c>
      <c r="J88" s="53" t="s">
        <v>36</v>
      </c>
      <c r="K88" s="23">
        <v>7000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 t="s">
        <v>57</v>
      </c>
      <c r="B89" s="30"/>
      <c r="C89" s="71">
        <v>2000</v>
      </c>
      <c r="D89" s="76" t="s">
        <v>56</v>
      </c>
      <c r="E89" s="3"/>
      <c r="F89" s="110"/>
      <c r="G89" s="13" t="s">
        <v>53</v>
      </c>
      <c r="H89" s="13" t="s">
        <v>40</v>
      </c>
      <c r="I89" s="49">
        <v>8300</v>
      </c>
      <c r="J89" s="53" t="s">
        <v>39</v>
      </c>
      <c r="K89" s="23">
        <v>8300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 t="s">
        <v>55</v>
      </c>
      <c r="B90" s="30"/>
      <c r="C90" s="71">
        <v>460</v>
      </c>
      <c r="D90" s="76" t="s">
        <v>54</v>
      </c>
      <c r="E90" s="3"/>
      <c r="F90" s="110"/>
      <c r="G90" s="13"/>
      <c r="H90" s="13"/>
      <c r="I90" s="49"/>
      <c r="J90" s="53"/>
      <c r="K90" s="23"/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48</v>
      </c>
      <c r="B91" s="30" t="s">
        <v>50</v>
      </c>
      <c r="C91" s="75">
        <v>5440</v>
      </c>
      <c r="D91" s="76" t="s">
        <v>56</v>
      </c>
      <c r="E91" s="3"/>
      <c r="F91" s="110"/>
      <c r="G91" s="13"/>
      <c r="H91" s="13"/>
      <c r="I91" s="49"/>
      <c r="J91" s="30"/>
      <c r="K91" s="23"/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72</v>
      </c>
      <c r="B92" s="70"/>
      <c r="C92" s="71">
        <v>2500</v>
      </c>
      <c r="D92" s="70" t="s">
        <v>73</v>
      </c>
      <c r="F92" s="110"/>
      <c r="G92" s="13"/>
      <c r="H92" s="13"/>
      <c r="I92" s="49"/>
      <c r="J92" s="53"/>
      <c r="K92" s="23"/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33</v>
      </c>
      <c r="B93" s="70" t="s">
        <v>40</v>
      </c>
      <c r="C93" s="71">
        <v>1915</v>
      </c>
      <c r="D93" s="70" t="s">
        <v>47</v>
      </c>
      <c r="F93" s="110"/>
      <c r="G93" s="13"/>
      <c r="H93" s="13"/>
      <c r="I93" s="49"/>
      <c r="J93" s="53"/>
      <c r="K93" s="23"/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49</v>
      </c>
      <c r="B94" s="72" t="s">
        <v>52</v>
      </c>
      <c r="C94" s="71">
        <v>2000</v>
      </c>
      <c r="D94" s="70" t="s">
        <v>59</v>
      </c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43</v>
      </c>
      <c r="B95" s="133">
        <v>1763999686</v>
      </c>
      <c r="C95" s="71">
        <v>20340</v>
      </c>
      <c r="D95" s="70" t="s">
        <v>60</v>
      </c>
      <c r="F95" s="110"/>
      <c r="G95" s="13"/>
      <c r="H95" s="13"/>
      <c r="I95" s="49"/>
      <c r="J95" s="53"/>
      <c r="K95" s="23"/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41</v>
      </c>
      <c r="B96" s="30">
        <v>1758900692</v>
      </c>
      <c r="C96" s="71">
        <v>7000</v>
      </c>
      <c r="D96" s="70" t="s">
        <v>36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53</v>
      </c>
      <c r="B97" s="70" t="s">
        <v>40</v>
      </c>
      <c r="C97" s="71">
        <v>8300</v>
      </c>
      <c r="D97" s="70" t="s">
        <v>39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1585996</v>
      </c>
      <c r="D98" s="28"/>
      <c r="F98" s="110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1585996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E102" s="4" t="s">
        <v>38</v>
      </c>
      <c r="F102" s="110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1710136</v>
      </c>
      <c r="J121" s="30"/>
      <c r="K121" s="21">
        <f>SUM(K63:K120)</f>
        <v>1710136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38:D43">
    <sortCondition ref="A46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2020-08-17T15:49:12Z</dcterms:modified>
</cp:coreProperties>
</file>