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May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<sst xmlns="http://schemas.openxmlformats.org/spreadsheetml/2006/main" count="206" uniqueCount="97">
  <si>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</si>
  <si>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</si>
  <si>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</si>
  <si>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</si>
  <si>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</si>
  <si>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</si>
  <si>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</si>
  <si>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</si>
  <si>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</si>
  <si>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</si>
  <si>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</si>
  <si>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</si>
  <si>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</si>
  <si>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</si>
  <si>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</si>
  <si>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</si>
  <si>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</si>
  <si>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</si>
  <si>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</si>
  <si>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</si>
  <si>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</si>
  <si>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</si>
  <si>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</si>
  <si>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</si>
  <si>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</si>
  <si>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</si>
  <si>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</si>
  <si>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</si>
  <si>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</si>
  <si>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</si>
  <si>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</si>
  <si>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</si>
  <si>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</si>
  <si>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</si>
  <si>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</si>
  <si>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>16.12.19</t>
  </si>
  <si>
    <t>Dighi 20pcs Mug Gift</t>
  </si>
  <si>
    <t xml:space="preserve">Altab </t>
  </si>
  <si>
    <t>Atik</t>
  </si>
  <si>
    <t>16.01.2020</t>
  </si>
  <si>
    <t>Jony Coto</t>
  </si>
  <si>
    <t>Mobile Park</t>
  </si>
  <si>
    <t>Desh Telecom</t>
  </si>
  <si>
    <t>Rubel Tel</t>
  </si>
  <si>
    <t>Naimul ZSM</t>
  </si>
  <si>
    <t>ZSM</t>
  </si>
  <si>
    <t>A.M Tipu Boss</t>
  </si>
  <si>
    <t>Ma Telecom</t>
  </si>
  <si>
    <t xml:space="preserve">Murad </t>
  </si>
  <si>
    <t>13.02.2020</t>
  </si>
  <si>
    <t>Desh Tel</t>
  </si>
  <si>
    <t>i110 Babod</t>
  </si>
  <si>
    <t>22.02.2020</t>
  </si>
  <si>
    <t>Sujon</t>
  </si>
  <si>
    <t>11.03.2020</t>
  </si>
  <si>
    <t>12.03.2020</t>
  </si>
  <si>
    <t>14.03.2020</t>
  </si>
  <si>
    <t>16.03.2020</t>
  </si>
  <si>
    <t xml:space="preserve">   </t>
  </si>
  <si>
    <t>18.03.2020</t>
  </si>
  <si>
    <t>19.03.2020</t>
  </si>
  <si>
    <t>Phone Cover</t>
  </si>
  <si>
    <t>21.03.2020</t>
  </si>
  <si>
    <t>22.03.2020</t>
  </si>
  <si>
    <t>23.03.2020</t>
  </si>
  <si>
    <t>24.03.2020</t>
  </si>
  <si>
    <t>Sumon SS</t>
  </si>
  <si>
    <t>Daffodils</t>
  </si>
  <si>
    <t>March 2020 Due</t>
  </si>
  <si>
    <t>17.04.2020</t>
  </si>
  <si>
    <t>DSR Haider</t>
  </si>
  <si>
    <t>BL60</t>
  </si>
  <si>
    <t>Safiul</t>
  </si>
  <si>
    <t>B12+</t>
  </si>
  <si>
    <t>Balance Statement May 2020</t>
  </si>
  <si>
    <t>Sujon F</t>
  </si>
  <si>
    <t>05.05.2020</t>
  </si>
  <si>
    <t>06.05.2020</t>
  </si>
  <si>
    <t>House Rent May'2020</t>
  </si>
  <si>
    <t>07.05.2020</t>
  </si>
  <si>
    <t>09.05.2020</t>
  </si>
  <si>
    <t>10.05.2020</t>
  </si>
  <si>
    <t>11.05.2020</t>
  </si>
  <si>
    <t>12.05.2020</t>
  </si>
  <si>
    <t>13.05.2020</t>
  </si>
  <si>
    <t>14.05.2020</t>
  </si>
  <si>
    <t>B12+T140</t>
  </si>
  <si>
    <t>Kurier Forid</t>
  </si>
  <si>
    <t>Dighi Telecom</t>
  </si>
  <si>
    <t>15.05.2020</t>
  </si>
  <si>
    <t>DSR KAMRUL</t>
  </si>
  <si>
    <t>10.11.2019</t>
  </si>
  <si>
    <t>16.12.2019</t>
  </si>
  <si>
    <t>16.05.2020</t>
  </si>
  <si>
    <t>BKASH JAFOR</t>
  </si>
  <si>
    <t>l130*6</t>
  </si>
  <si>
    <t>17.05.2020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</si>
</sst>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9" fontId="5" fillId="0" borderId="9" xfId="0" applyNumberFormat="1" applyFont="1" applyFill="1" applyBorder="1" applyAlignment="1">
      <alignment horizontal="left"/>
    </xf>
    <xf numFmtId="0" fontId="5" fillId="0" borderId="9" xfId="0" applyFont="1" applyFill="1" applyBorder="1" applyAlignment="1">
      <alignment horizontal="center"/>
    </xf>
    <xf numFmtId="2" fontId="5" fillId="0" borderId="9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right"/>
    </xf>
    <xf numFmtId="2" fontId="5" fillId="4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33337</xdr:rowOff>
    </xdr:from>
    <xdr:to>
      <xdr:col>1</xdr:col>
      <xdr:colOff>228600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85" activePane="bottomLeft" state="frozen"/>
      <selection activeCell="I1" sqref="I1"/>
      <selection pane="bottomLeft" activeCell="E93" sqref="E93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39" t="s">
        <v>19</v>
      </c>
      <c r="B1" s="139"/>
      <c r="C1" s="139"/>
      <c r="D1" s="139"/>
      <c r="E1" s="139"/>
      <c r="F1" s="139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0" t="s">
        <v>74</v>
      </c>
      <c r="B2" s="140"/>
      <c r="C2" s="140"/>
      <c r="D2" s="140"/>
      <c r="E2" s="140"/>
      <c r="F2" s="140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0" t="s">
        <v>16</v>
      </c>
      <c r="B3" s="150"/>
      <c r="C3" s="150"/>
      <c r="D3" s="150"/>
      <c r="E3" s="150"/>
      <c r="F3" s="150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8" t="s">
        <v>0</v>
      </c>
      <c r="B4" s="109" t="s">
        <v>1</v>
      </c>
      <c r="C4" s="109" t="s">
        <v>2</v>
      </c>
      <c r="D4" s="109" t="s">
        <v>3</v>
      </c>
      <c r="E4" s="109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4"/>
      <c r="B5" s="105"/>
      <c r="C5" s="105"/>
      <c r="D5" s="105"/>
      <c r="E5" s="105">
        <f>C5+D5</f>
        <v>0</v>
      </c>
      <c r="F5" s="107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76</v>
      </c>
      <c r="B6" s="2">
        <v>319975</v>
      </c>
      <c r="C6" s="2">
        <v>318885</v>
      </c>
      <c r="D6" s="2">
        <v>1090</v>
      </c>
      <c r="E6" s="2">
        <f t="shared" ref="E6:E32" si="0">C6+D6</f>
        <v>319975</v>
      </c>
      <c r="F6" s="96"/>
      <c r="G6" s="80"/>
      <c r="H6" s="31" t="s">
        <v>11</v>
      </c>
      <c r="I6" s="49"/>
      <c r="J6" s="30"/>
      <c r="K6" s="91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77</v>
      </c>
      <c r="B7" s="2">
        <v>1097660</v>
      </c>
      <c r="C7" s="2">
        <v>1084720</v>
      </c>
      <c r="D7" s="2">
        <v>2940</v>
      </c>
      <c r="E7" s="2">
        <f t="shared" si="0"/>
        <v>1087660</v>
      </c>
      <c r="F7" s="96"/>
      <c r="G7" s="80"/>
      <c r="H7" s="31" t="s">
        <v>11</v>
      </c>
      <c r="I7" s="49"/>
      <c r="J7" s="30"/>
      <c r="K7" s="91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79</v>
      </c>
      <c r="B8" s="2">
        <v>695855</v>
      </c>
      <c r="C8" s="2">
        <v>694615</v>
      </c>
      <c r="D8" s="2">
        <v>1240</v>
      </c>
      <c r="E8" s="2">
        <f t="shared" si="0"/>
        <v>695855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80</v>
      </c>
      <c r="B9" s="2">
        <v>454750</v>
      </c>
      <c r="C9" s="2">
        <v>433860</v>
      </c>
      <c r="D9" s="2">
        <v>890</v>
      </c>
      <c r="E9" s="2">
        <f t="shared" si="0"/>
        <v>434750</v>
      </c>
      <c r="F9" s="97"/>
      <c r="G9" s="17"/>
      <c r="H9" s="30" t="s">
        <v>11</v>
      </c>
      <c r="I9" s="49"/>
      <c r="J9" s="49"/>
      <c r="K9" s="7"/>
      <c r="L9" s="92"/>
      <c r="M9" s="92"/>
      <c r="N9" s="92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81</v>
      </c>
      <c r="B10" s="2">
        <v>406110</v>
      </c>
      <c r="C10" s="2">
        <v>417390</v>
      </c>
      <c r="D10" s="2">
        <v>1370</v>
      </c>
      <c r="E10" s="2">
        <f t="shared" si="0"/>
        <v>418760</v>
      </c>
      <c r="F10" s="98"/>
      <c r="G10" s="17"/>
      <c r="H10" s="30" t="s">
        <v>11</v>
      </c>
      <c r="I10" s="49"/>
      <c r="J10" s="49"/>
      <c r="K10" s="7"/>
      <c r="L10" s="92"/>
      <c r="M10" s="92"/>
      <c r="N10" s="92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82</v>
      </c>
      <c r="B11" s="2">
        <v>945170</v>
      </c>
      <c r="C11" s="2">
        <v>942315</v>
      </c>
      <c r="D11" s="2">
        <v>1160</v>
      </c>
      <c r="E11" s="2">
        <f t="shared" si="0"/>
        <v>943475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83</v>
      </c>
      <c r="B12" s="2">
        <v>822500</v>
      </c>
      <c r="C12" s="2">
        <v>813350</v>
      </c>
      <c r="D12" s="2">
        <v>1310</v>
      </c>
      <c r="E12" s="2">
        <f t="shared" si="0"/>
        <v>814660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 t="s">
        <v>84</v>
      </c>
      <c r="B13" s="2">
        <v>409245</v>
      </c>
      <c r="C13" s="2">
        <v>420890</v>
      </c>
      <c r="D13" s="2">
        <v>990</v>
      </c>
      <c r="E13" s="2">
        <f t="shared" si="0"/>
        <v>421880</v>
      </c>
      <c r="F13" s="98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 t="s">
        <v>85</v>
      </c>
      <c r="B14" s="2">
        <v>883070</v>
      </c>
      <c r="C14" s="2">
        <v>820504</v>
      </c>
      <c r="D14" s="2">
        <v>1350</v>
      </c>
      <c r="E14" s="2">
        <f t="shared" si="0"/>
        <v>821854</v>
      </c>
      <c r="F14" s="97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 t="s">
        <v>89</v>
      </c>
      <c r="B15" s="2">
        <v>547720</v>
      </c>
      <c r="C15" s="2">
        <v>552420</v>
      </c>
      <c r="D15" s="2">
        <v>650</v>
      </c>
      <c r="E15" s="2">
        <f t="shared" si="0"/>
        <v>553070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 t="s">
        <v>93</v>
      </c>
      <c r="B16" s="2">
        <v>720900</v>
      </c>
      <c r="C16" s="2">
        <v>738330</v>
      </c>
      <c r="D16" s="2">
        <v>1110</v>
      </c>
      <c r="E16" s="2">
        <f t="shared" si="0"/>
        <v>739440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 t="s">
        <v>96</v>
      </c>
      <c r="B17" s="2">
        <v>553820</v>
      </c>
      <c r="C17" s="2">
        <v>564335</v>
      </c>
      <c r="D17" s="2">
        <v>2030</v>
      </c>
      <c r="E17" s="2">
        <f t="shared" si="0"/>
        <v>566365</v>
      </c>
      <c r="F17" s="96"/>
      <c r="G17" s="80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/>
      <c r="B18" s="2"/>
      <c r="C18" s="2"/>
      <c r="D18" s="2"/>
      <c r="E18" s="2">
        <f t="shared" si="0"/>
        <v>0</v>
      </c>
      <c r="F18" s="98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97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96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96"/>
      <c r="G21" s="17"/>
      <c r="H21" s="30" t="s">
        <v>11</v>
      </c>
      <c r="I21" s="49"/>
      <c r="J21" s="49"/>
      <c r="K21" s="93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6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6"/>
      <c r="G23" s="80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6"/>
      <c r="G24" s="80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7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90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7"/>
      <c r="G27" s="17"/>
      <c r="H27" s="30" t="s">
        <v>11</v>
      </c>
      <c r="I27" s="49"/>
      <c r="J27" s="49"/>
      <c r="K27" s="94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7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7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1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2"/>
      <c r="H31" s="68" t="s">
        <v>11</v>
      </c>
      <c r="I31" s="69"/>
      <c r="J31" s="106"/>
      <c r="K31" s="95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3"/>
      <c r="H32" s="85"/>
      <c r="I32" s="101"/>
      <c r="J32" s="66"/>
      <c r="K32" s="95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7856775</v>
      </c>
      <c r="C33" s="2">
        <f>SUM(C5:C32)</f>
        <v>7801614</v>
      </c>
      <c r="D33" s="2">
        <f>SUM(D5:D32)</f>
        <v>16130</v>
      </c>
      <c r="E33" s="2">
        <f>SUM(E5:E32)</f>
        <v>7817744</v>
      </c>
      <c r="F33" s="67">
        <f>B33-E33</f>
        <v>39031</v>
      </c>
      <c r="G33" s="82"/>
      <c r="H33" s="87"/>
      <c r="I33" s="101"/>
      <c r="J33" s="65"/>
      <c r="K33" s="95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2"/>
      <c r="H34" s="87"/>
      <c r="I34" s="101"/>
      <c r="J34" s="65"/>
      <c r="K34" s="95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1" t="s">
        <v>58</v>
      </c>
      <c r="B35" s="152"/>
      <c r="C35" s="152"/>
      <c r="D35" s="153"/>
      <c r="E35" s="6"/>
      <c r="F35" s="67"/>
      <c r="G35" s="82"/>
      <c r="H35" s="87"/>
      <c r="I35" s="101"/>
      <c r="J35" s="65"/>
      <c r="K35" s="95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3" t="s">
        <v>7</v>
      </c>
      <c r="B36" s="134" t="s">
        <v>8</v>
      </c>
      <c r="C36" s="134" t="s">
        <v>9</v>
      </c>
      <c r="D36" s="135" t="s">
        <v>0</v>
      </c>
      <c r="E36" s="115">
        <f>F33-C98+K121</f>
        <v>0</v>
      </c>
      <c r="F36" s="63">
        <f>F33-C98-I43-I42+K121-C103</f>
        <v>0</v>
      </c>
      <c r="G36" s="82"/>
      <c r="H36" s="87"/>
      <c r="I36" s="102"/>
      <c r="J36" s="47"/>
      <c r="K36" s="95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6" t="s">
        <v>25</v>
      </c>
      <c r="B37" s="122" t="s">
        <v>24</v>
      </c>
      <c r="C37" s="2">
        <v>7310</v>
      </c>
      <c r="D37" s="1" t="s">
        <v>69</v>
      </c>
      <c r="E37" s="6"/>
      <c r="F37" s="96"/>
      <c r="G37" s="82"/>
      <c r="H37" s="87"/>
      <c r="I37" s="102"/>
      <c r="J37" s="47"/>
      <c r="K37" s="95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6" t="s">
        <v>38</v>
      </c>
      <c r="B38" s="1" t="s">
        <v>24</v>
      </c>
      <c r="C38" s="2">
        <v>8500</v>
      </c>
      <c r="D38" s="1" t="s">
        <v>85</v>
      </c>
      <c r="E38" s="3"/>
      <c r="F38" s="67"/>
      <c r="G38" s="82"/>
      <c r="H38" s="87"/>
      <c r="I38" s="102"/>
      <c r="J38" s="47"/>
      <c r="K38" s="95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6" t="s">
        <v>48</v>
      </c>
      <c r="B39" s="116" t="s">
        <v>24</v>
      </c>
      <c r="C39" s="2">
        <v>7500</v>
      </c>
      <c r="D39" s="123" t="s">
        <v>69</v>
      </c>
      <c r="E39" s="3"/>
      <c r="F39" s="96"/>
      <c r="G39" s="82"/>
      <c r="H39" s="87"/>
      <c r="I39" s="102"/>
      <c r="J39" s="47"/>
      <c r="K39" s="95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6" t="s">
        <v>33</v>
      </c>
      <c r="B40" s="1" t="s">
        <v>34</v>
      </c>
      <c r="C40" s="2">
        <v>7920</v>
      </c>
      <c r="D40" s="123" t="s">
        <v>93</v>
      </c>
      <c r="E40" s="3"/>
      <c r="F40" s="96"/>
      <c r="G40" s="39"/>
      <c r="H40" s="88"/>
      <c r="I40" s="102"/>
      <c r="J40" s="47"/>
      <c r="K40" s="95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4" t="s">
        <v>44</v>
      </c>
      <c r="B41" s="1" t="s">
        <v>45</v>
      </c>
      <c r="C41" s="2">
        <v>26280</v>
      </c>
      <c r="D41" s="1" t="s">
        <v>65</v>
      </c>
      <c r="E41" s="18"/>
      <c r="F41" s="96"/>
      <c r="G41" s="84"/>
      <c r="H41" s="89"/>
      <c r="I41" s="102"/>
      <c r="J41" s="47"/>
      <c r="K41" s="95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4" t="s">
        <v>28</v>
      </c>
      <c r="B42" s="1" t="s">
        <v>29</v>
      </c>
      <c r="C42" s="2">
        <v>1190</v>
      </c>
      <c r="D42" s="1" t="s">
        <v>91</v>
      </c>
      <c r="F42" s="86"/>
      <c r="G42" s="64"/>
      <c r="H42" s="99"/>
      <c r="I42" s="103"/>
      <c r="J42" s="100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16" t="s">
        <v>40</v>
      </c>
      <c r="B43" s="1"/>
      <c r="C43" s="2">
        <v>1000</v>
      </c>
      <c r="D43" s="1" t="s">
        <v>39</v>
      </c>
      <c r="E43" s="6"/>
      <c r="F43" s="147" t="s">
        <v>14</v>
      </c>
      <c r="G43" s="148"/>
      <c r="H43" s="148"/>
      <c r="I43" s="148"/>
      <c r="J43" s="149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7"/>
      <c r="B44" s="118"/>
      <c r="C44" s="119">
        <v>0</v>
      </c>
      <c r="D44" s="120"/>
      <c r="E44" s="3"/>
      <c r="F44" s="78"/>
      <c r="G44" s="78"/>
      <c r="H44" s="78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5"/>
      <c r="B45" s="126"/>
      <c r="C45" s="127"/>
      <c r="D45" s="128"/>
      <c r="E45" s="3"/>
      <c r="F45" s="78"/>
      <c r="G45" s="78"/>
      <c r="H45" s="78"/>
      <c r="I45" s="79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29" t="s">
        <v>21</v>
      </c>
      <c r="B46" s="130"/>
      <c r="C46" s="131">
        <v>165350</v>
      </c>
      <c r="D46" s="130" t="s">
        <v>85</v>
      </c>
      <c r="E46" s="3"/>
      <c r="F46" s="110"/>
      <c r="G46" s="110"/>
      <c r="H46" s="110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132" t="s">
        <v>88</v>
      </c>
      <c r="B47" s="70"/>
      <c r="C47" s="71">
        <v>80000</v>
      </c>
      <c r="D47" s="72" t="s">
        <v>93</v>
      </c>
      <c r="E47" s="3"/>
      <c r="F47" s="110"/>
      <c r="G47" s="110"/>
      <c r="H47" s="110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4" t="s">
        <v>27</v>
      </c>
      <c r="B48" s="70"/>
      <c r="C48" s="71">
        <v>294808</v>
      </c>
      <c r="D48" s="130" t="s">
        <v>85</v>
      </c>
      <c r="E48" s="3"/>
      <c r="F48" s="110"/>
      <c r="G48" s="5"/>
      <c r="H48" s="110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3"/>
      <c r="B49" s="30"/>
      <c r="C49" s="71"/>
      <c r="D49" s="72"/>
      <c r="E49" s="3"/>
      <c r="F49" s="110"/>
      <c r="G49" s="110"/>
      <c r="H49" s="110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4" t="s">
        <v>23</v>
      </c>
      <c r="B50" s="30"/>
      <c r="C50" s="71">
        <v>100000</v>
      </c>
      <c r="D50" s="130" t="s">
        <v>55</v>
      </c>
      <c r="E50" s="3"/>
      <c r="F50" s="110"/>
      <c r="G50" s="110"/>
      <c r="H50" s="110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4" t="s">
        <v>26</v>
      </c>
      <c r="B51" s="30"/>
      <c r="C51" s="71">
        <v>338291</v>
      </c>
      <c r="D51" s="72" t="s">
        <v>93</v>
      </c>
      <c r="E51" s="3"/>
      <c r="F51" s="30"/>
      <c r="G51" s="110"/>
      <c r="H51" s="110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4" t="s">
        <v>30</v>
      </c>
      <c r="B52" s="30"/>
      <c r="C52" s="71">
        <v>194630</v>
      </c>
      <c r="D52" s="130" t="s">
        <v>93</v>
      </c>
      <c r="E52" s="3"/>
      <c r="F52" s="110"/>
      <c r="G52" s="110"/>
      <c r="H52" s="110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3" t="s">
        <v>31</v>
      </c>
      <c r="B53" s="70"/>
      <c r="C53" s="75">
        <v>33000</v>
      </c>
      <c r="D53" s="72" t="s">
        <v>65</v>
      </c>
      <c r="E53" s="3"/>
      <c r="F53" s="49"/>
      <c r="G53" s="110"/>
      <c r="H53" s="110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3" t="s">
        <v>32</v>
      </c>
      <c r="B54" s="30"/>
      <c r="C54" s="71">
        <v>5325</v>
      </c>
      <c r="D54" s="130" t="s">
        <v>96</v>
      </c>
      <c r="E54" s="3"/>
      <c r="F54" s="110"/>
      <c r="G54" s="110"/>
      <c r="H54" s="110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73" t="s">
        <v>41</v>
      </c>
      <c r="B55" s="31"/>
      <c r="C55" s="71">
        <v>62000</v>
      </c>
      <c r="D55" s="70" t="s">
        <v>65</v>
      </c>
      <c r="E55" s="3" t="s">
        <v>10</v>
      </c>
      <c r="F55" s="30"/>
      <c r="G55" s="110"/>
      <c r="H55" s="110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3"/>
      <c r="B56" s="30"/>
      <c r="C56" s="71"/>
      <c r="D56" s="70"/>
      <c r="E56" s="3"/>
      <c r="F56" s="30"/>
      <c r="G56" s="110"/>
      <c r="H56" s="110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3" t="s">
        <v>47</v>
      </c>
      <c r="B57" s="30"/>
      <c r="C57" s="71">
        <v>2400</v>
      </c>
      <c r="D57" s="76" t="s">
        <v>84</v>
      </c>
      <c r="E57" s="3"/>
      <c r="F57" s="30"/>
      <c r="G57" s="110"/>
      <c r="H57" s="110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 t="s">
        <v>22</v>
      </c>
      <c r="B58" s="30"/>
      <c r="C58" s="71">
        <v>54450</v>
      </c>
      <c r="D58" s="76" t="s">
        <v>56</v>
      </c>
      <c r="E58" s="3"/>
      <c r="F58" s="49"/>
      <c r="G58" s="110"/>
      <c r="H58" s="110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3"/>
      <c r="B59" s="30"/>
      <c r="C59" s="71"/>
      <c r="D59" s="76"/>
      <c r="E59" s="3"/>
      <c r="F59" s="30"/>
      <c r="G59" s="110"/>
      <c r="H59" s="110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 t="s">
        <v>42</v>
      </c>
      <c r="B60" s="30"/>
      <c r="C60" s="71">
        <v>222661</v>
      </c>
      <c r="D60" s="72" t="s">
        <v>65</v>
      </c>
      <c r="E60" s="3"/>
      <c r="F60" s="30"/>
      <c r="G60" s="110"/>
      <c r="H60" s="110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 t="s">
        <v>50</v>
      </c>
      <c r="B61" s="30" t="s">
        <v>51</v>
      </c>
      <c r="C61" s="71">
        <v>7840</v>
      </c>
      <c r="D61" s="72" t="s">
        <v>49</v>
      </c>
      <c r="E61" s="6"/>
      <c r="F61" s="30"/>
      <c r="G61" s="110"/>
      <c r="H61" s="110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3" t="s">
        <v>94</v>
      </c>
      <c r="B62" s="30" t="s">
        <v>95</v>
      </c>
      <c r="C62" s="71">
        <v>6420</v>
      </c>
      <c r="D62" s="72" t="s">
        <v>93</v>
      </c>
      <c r="E62" s="8"/>
      <c r="F62" s="146" t="s">
        <v>68</v>
      </c>
      <c r="G62" s="146"/>
      <c r="H62" s="121"/>
      <c r="I62" s="121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 t="s">
        <v>87</v>
      </c>
      <c r="B63" s="30"/>
      <c r="C63" s="71">
        <v>500</v>
      </c>
      <c r="D63" s="72" t="s">
        <v>85</v>
      </c>
      <c r="E63" s="3"/>
      <c r="F63" s="48"/>
      <c r="G63" s="13" t="s">
        <v>25</v>
      </c>
      <c r="H63" s="13" t="s">
        <v>24</v>
      </c>
      <c r="I63" s="49">
        <v>7310</v>
      </c>
      <c r="J63" s="30" t="s">
        <v>65</v>
      </c>
      <c r="K63" s="23">
        <v>7310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4" t="s">
        <v>70</v>
      </c>
      <c r="B64" s="30" t="s">
        <v>71</v>
      </c>
      <c r="C64" s="71">
        <v>300</v>
      </c>
      <c r="D64" s="72" t="s">
        <v>69</v>
      </c>
      <c r="E64" s="3"/>
      <c r="F64" s="50"/>
      <c r="G64" s="22" t="s">
        <v>38</v>
      </c>
      <c r="H64" s="22" t="s">
        <v>24</v>
      </c>
      <c r="I64" s="56">
        <v>7000</v>
      </c>
      <c r="J64" s="56" t="s">
        <v>65</v>
      </c>
      <c r="K64" s="23">
        <v>7000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 t="s">
        <v>72</v>
      </c>
      <c r="B65" s="30" t="s">
        <v>86</v>
      </c>
      <c r="C65" s="71">
        <v>2150</v>
      </c>
      <c r="D65" s="72" t="s">
        <v>85</v>
      </c>
      <c r="E65" s="3"/>
      <c r="F65" s="48"/>
      <c r="G65" s="13" t="s">
        <v>48</v>
      </c>
      <c r="H65" s="13" t="s">
        <v>24</v>
      </c>
      <c r="I65" s="49">
        <v>8000</v>
      </c>
      <c r="J65" s="49" t="s">
        <v>65</v>
      </c>
      <c r="K65" s="23">
        <v>8000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30"/>
      <c r="C66" s="71"/>
      <c r="D66" s="72"/>
      <c r="E66" s="3"/>
      <c r="F66" s="111"/>
      <c r="G66" s="13" t="s">
        <v>33</v>
      </c>
      <c r="H66" s="13" t="s">
        <v>34</v>
      </c>
      <c r="I66" s="49">
        <v>7720</v>
      </c>
      <c r="J66" s="53" t="s">
        <v>60</v>
      </c>
      <c r="K66" s="23">
        <v>7720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136" t="s">
        <v>78</v>
      </c>
      <c r="B67" s="47"/>
      <c r="C67" s="137">
        <v>13000</v>
      </c>
      <c r="D67" s="138" t="s">
        <v>77</v>
      </c>
      <c r="E67" s="3"/>
      <c r="F67" s="48"/>
      <c r="G67" s="13" t="s">
        <v>44</v>
      </c>
      <c r="H67" s="13" t="s">
        <v>45</v>
      </c>
      <c r="I67" s="49">
        <v>26280</v>
      </c>
      <c r="J67" s="49" t="s">
        <v>65</v>
      </c>
      <c r="K67" s="23">
        <v>26280</v>
      </c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4"/>
      <c r="B68" s="30"/>
      <c r="C68" s="71"/>
      <c r="D68" s="76"/>
      <c r="E68" s="3"/>
      <c r="F68" s="48"/>
      <c r="G68" s="13" t="s">
        <v>28</v>
      </c>
      <c r="H68" s="13" t="s">
        <v>29</v>
      </c>
      <c r="I68" s="49">
        <v>1190</v>
      </c>
      <c r="J68" s="53" t="s">
        <v>91</v>
      </c>
      <c r="K68" s="23">
        <v>1190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30"/>
      <c r="C69" s="71"/>
      <c r="D69" s="76"/>
      <c r="E69" s="7"/>
      <c r="F69" s="48"/>
      <c r="G69" s="13" t="s">
        <v>40</v>
      </c>
      <c r="H69" s="13"/>
      <c r="I69" s="49">
        <v>1000</v>
      </c>
      <c r="J69" s="49" t="s">
        <v>39</v>
      </c>
      <c r="K69" s="23">
        <v>1000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 t="s">
        <v>50</v>
      </c>
      <c r="B70" s="30"/>
      <c r="C70" s="71">
        <v>2000</v>
      </c>
      <c r="D70" s="76" t="s">
        <v>96</v>
      </c>
      <c r="E70" s="3"/>
      <c r="F70" s="111"/>
      <c r="G70" s="13"/>
      <c r="H70" s="13"/>
      <c r="I70" s="49">
        <v>0</v>
      </c>
      <c r="J70" s="53" t="s">
        <v>65</v>
      </c>
      <c r="K70" s="23">
        <v>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 t="s">
        <v>90</v>
      </c>
      <c r="B71" s="30"/>
      <c r="C71" s="71">
        <v>1500</v>
      </c>
      <c r="D71" s="76" t="s">
        <v>89</v>
      </c>
      <c r="E71" s="6"/>
      <c r="F71" s="111"/>
      <c r="G71" s="13"/>
      <c r="H71" s="13"/>
      <c r="I71" s="49"/>
      <c r="J71" s="49" t="s">
        <v>65</v>
      </c>
      <c r="K71" s="23"/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6"/>
      <c r="E72" s="6"/>
      <c r="F72" s="111"/>
      <c r="G72" s="24" t="s">
        <v>21</v>
      </c>
      <c r="H72" s="24"/>
      <c r="I72" s="49">
        <v>171144</v>
      </c>
      <c r="J72" s="30" t="s">
        <v>54</v>
      </c>
      <c r="K72" s="23">
        <v>171144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3"/>
      <c r="B73" s="30"/>
      <c r="C73" s="71"/>
      <c r="D73" s="76"/>
      <c r="E73" s="6"/>
      <c r="F73" s="111"/>
      <c r="G73" s="13"/>
      <c r="H73" s="13"/>
      <c r="I73" s="49"/>
      <c r="J73" s="30"/>
      <c r="K73" s="23"/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1"/>
      <c r="G74" s="13" t="s">
        <v>27</v>
      </c>
      <c r="H74" s="13"/>
      <c r="I74" s="49">
        <v>306950</v>
      </c>
      <c r="J74" s="53" t="s">
        <v>57</v>
      </c>
      <c r="K74" s="23">
        <v>306950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1"/>
      <c r="G75" s="13"/>
      <c r="H75" s="13"/>
      <c r="I75" s="49"/>
      <c r="J75" s="53" t="s">
        <v>55</v>
      </c>
      <c r="K75" s="23"/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1"/>
      <c r="G76" s="13" t="s">
        <v>23</v>
      </c>
      <c r="H76" s="13"/>
      <c r="I76" s="49">
        <v>100000</v>
      </c>
      <c r="J76" s="53" t="s">
        <v>35</v>
      </c>
      <c r="K76" s="23">
        <v>100000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26</v>
      </c>
      <c r="H77" s="13"/>
      <c r="I77" s="49">
        <v>351135</v>
      </c>
      <c r="J77" s="49" t="s">
        <v>20</v>
      </c>
      <c r="K77" s="23">
        <v>351135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1"/>
      <c r="G78" s="13" t="s">
        <v>30</v>
      </c>
      <c r="H78" s="13"/>
      <c r="I78" s="49">
        <v>196290</v>
      </c>
      <c r="J78" s="49"/>
      <c r="K78" s="23">
        <v>196290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1"/>
      <c r="G79" s="13" t="s">
        <v>31</v>
      </c>
      <c r="H79" s="13"/>
      <c r="I79" s="49">
        <v>33000</v>
      </c>
      <c r="J79" s="53" t="s">
        <v>52</v>
      </c>
      <c r="K79" s="23">
        <v>33000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1"/>
      <c r="G80" s="13" t="s">
        <v>32</v>
      </c>
      <c r="H80" s="13"/>
      <c r="I80" s="49">
        <v>15325</v>
      </c>
      <c r="J80" s="57"/>
      <c r="K80" s="23">
        <v>15325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2"/>
      <c r="G81" s="22" t="s">
        <v>41</v>
      </c>
      <c r="H81" s="22"/>
      <c r="I81" s="56">
        <v>62000</v>
      </c>
      <c r="J81" s="58" t="s">
        <v>55</v>
      </c>
      <c r="K81" s="23">
        <v>62000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3"/>
      <c r="G82" s="22"/>
      <c r="H82" s="22"/>
      <c r="I82" s="56"/>
      <c r="J82" s="58" t="s">
        <v>64</v>
      </c>
      <c r="K82" s="23"/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3"/>
      <c r="G83" s="22" t="s">
        <v>47</v>
      </c>
      <c r="H83" s="22"/>
      <c r="I83" s="56">
        <v>6500</v>
      </c>
      <c r="J83" s="58" t="s">
        <v>62</v>
      </c>
      <c r="K83" s="23">
        <v>6500</v>
      </c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2"/>
      <c r="G84" s="22" t="s">
        <v>22</v>
      </c>
      <c r="H84" s="22"/>
      <c r="I84" s="56">
        <v>54450</v>
      </c>
      <c r="J84" s="58" t="s">
        <v>65</v>
      </c>
      <c r="K84" s="23">
        <v>54450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2"/>
      <c r="G85" s="22" t="s">
        <v>43</v>
      </c>
      <c r="H85" s="22"/>
      <c r="I85" s="56">
        <v>6000</v>
      </c>
      <c r="J85" s="58" t="s">
        <v>63</v>
      </c>
      <c r="K85" s="23">
        <v>6000</v>
      </c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1"/>
      <c r="G86" s="13" t="s">
        <v>42</v>
      </c>
      <c r="H86" s="13"/>
      <c r="I86" s="49">
        <v>236000</v>
      </c>
      <c r="J86" s="53" t="s">
        <v>65</v>
      </c>
      <c r="K86" s="23">
        <v>236000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1"/>
      <c r="D87" s="76"/>
      <c r="E87" s="3"/>
      <c r="F87" s="111"/>
      <c r="G87" s="13" t="s">
        <v>50</v>
      </c>
      <c r="H87" s="13" t="s">
        <v>51</v>
      </c>
      <c r="I87" s="49">
        <v>7840</v>
      </c>
      <c r="J87" s="53"/>
      <c r="K87" s="23">
        <v>7840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/>
      <c r="B88" s="30"/>
      <c r="C88" s="71"/>
      <c r="D88" s="76"/>
      <c r="E88" s="3"/>
      <c r="F88" s="48"/>
      <c r="G88" s="13"/>
      <c r="H88" s="13"/>
      <c r="I88" s="49"/>
      <c r="J88" s="53" t="s">
        <v>63</v>
      </c>
      <c r="K88" s="23"/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/>
      <c r="B89" s="30"/>
      <c r="C89" s="71"/>
      <c r="D89" s="76"/>
      <c r="E89" s="3"/>
      <c r="F89" s="111"/>
      <c r="G89" s="13"/>
      <c r="H89" s="13"/>
      <c r="I89" s="49"/>
      <c r="J89" s="53" t="s">
        <v>56</v>
      </c>
      <c r="K89" s="23"/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/>
      <c r="B90" s="30"/>
      <c r="C90" s="71"/>
      <c r="D90" s="76"/>
      <c r="E90" s="3"/>
      <c r="F90" s="111"/>
      <c r="G90" s="13" t="s">
        <v>70</v>
      </c>
      <c r="H90" s="13" t="s">
        <v>71</v>
      </c>
      <c r="I90" s="49">
        <v>600</v>
      </c>
      <c r="J90" s="53" t="s">
        <v>59</v>
      </c>
      <c r="K90" s="23">
        <v>600</v>
      </c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/>
      <c r="B91" s="77"/>
      <c r="C91" s="75"/>
      <c r="D91" s="76"/>
      <c r="E91" s="3"/>
      <c r="F91" s="111"/>
      <c r="G91" s="13" t="s">
        <v>72</v>
      </c>
      <c r="H91" s="13" t="s">
        <v>73</v>
      </c>
      <c r="I91" s="49">
        <v>1560</v>
      </c>
      <c r="J91" s="30" t="s">
        <v>65</v>
      </c>
      <c r="K91" s="23">
        <v>1560</v>
      </c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66</v>
      </c>
      <c r="B92" s="70" t="s">
        <v>67</v>
      </c>
      <c r="C92" s="71">
        <v>8300</v>
      </c>
      <c r="D92" s="70" t="s">
        <v>65</v>
      </c>
      <c r="F92" s="111"/>
      <c r="G92" s="13" t="s">
        <v>66</v>
      </c>
      <c r="H92" s="13" t="s">
        <v>67</v>
      </c>
      <c r="I92" s="49">
        <v>8300</v>
      </c>
      <c r="J92" s="53" t="s">
        <v>65</v>
      </c>
      <c r="K92" s="23">
        <v>8300</v>
      </c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75</v>
      </c>
      <c r="B93" s="77"/>
      <c r="C93" s="71">
        <v>7000</v>
      </c>
      <c r="D93" s="70" t="s">
        <v>54</v>
      </c>
      <c r="F93" s="111"/>
      <c r="G93" s="13" t="s">
        <v>53</v>
      </c>
      <c r="H93" s="13"/>
      <c r="I93" s="49">
        <v>7000</v>
      </c>
      <c r="J93" s="53" t="s">
        <v>54</v>
      </c>
      <c r="K93" s="23">
        <v>7000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4"/>
      <c r="B94" s="72"/>
      <c r="C94" s="71"/>
      <c r="D94" s="70"/>
      <c r="F94" s="48"/>
      <c r="G94" s="13"/>
      <c r="H94" s="13"/>
      <c r="I94" s="49"/>
      <c r="J94" s="53"/>
      <c r="K94" s="23"/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3" t="s">
        <v>46</v>
      </c>
      <c r="B95" s="70" t="s">
        <v>61</v>
      </c>
      <c r="C95" s="71">
        <v>800</v>
      </c>
      <c r="D95" s="70" t="s">
        <v>57</v>
      </c>
      <c r="F95" s="111"/>
      <c r="G95" s="13" t="s">
        <v>46</v>
      </c>
      <c r="H95" s="13" t="s">
        <v>61</v>
      </c>
      <c r="I95" s="49">
        <v>800</v>
      </c>
      <c r="J95" s="53" t="s">
        <v>57</v>
      </c>
      <c r="K95" s="23">
        <v>800</v>
      </c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37</v>
      </c>
      <c r="B96" s="70"/>
      <c r="C96" s="71">
        <v>2000</v>
      </c>
      <c r="D96" s="70" t="s">
        <v>55</v>
      </c>
      <c r="F96" s="113"/>
      <c r="G96" s="22" t="s">
        <v>37</v>
      </c>
      <c r="H96" s="22"/>
      <c r="I96" s="56">
        <v>2000</v>
      </c>
      <c r="J96" s="58" t="s">
        <v>55</v>
      </c>
      <c r="K96" s="23">
        <v>2000</v>
      </c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36</v>
      </c>
      <c r="B97" s="72"/>
      <c r="C97" s="71">
        <v>640</v>
      </c>
      <c r="D97" s="70" t="s">
        <v>92</v>
      </c>
      <c r="F97" s="113"/>
      <c r="G97" s="22" t="s">
        <v>36</v>
      </c>
      <c r="H97" s="22"/>
      <c r="I97" s="56">
        <v>640</v>
      </c>
      <c r="J97" s="58" t="s">
        <v>35</v>
      </c>
      <c r="K97" s="23">
        <v>640</v>
      </c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4" t="s">
        <v>13</v>
      </c>
      <c r="B98" s="145"/>
      <c r="C98" s="32">
        <f>SUM(C37:C97)</f>
        <v>1665065</v>
      </c>
      <c r="D98" s="28"/>
      <c r="F98" s="111"/>
      <c r="G98" s="13"/>
      <c r="H98" s="13"/>
      <c r="I98" s="49"/>
      <c r="J98" s="53"/>
      <c r="K98" s="23"/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1"/>
      <c r="G99" s="13"/>
      <c r="H99" s="13"/>
      <c r="I99" s="49"/>
      <c r="J99" s="53"/>
      <c r="K99" s="23"/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2" t="s">
        <v>15</v>
      </c>
      <c r="B100" s="143"/>
      <c r="C100" s="29">
        <f>C98+L121</f>
        <v>1665065</v>
      </c>
      <c r="D100" s="21"/>
      <c r="F100" s="48"/>
      <c r="G100" s="19"/>
      <c r="H100" s="19"/>
      <c r="I100" s="49"/>
      <c r="J100" s="53"/>
      <c r="K100" s="23"/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1"/>
      <c r="G101" s="13"/>
      <c r="H101" s="13"/>
      <c r="I101" s="49"/>
      <c r="J101" s="53"/>
      <c r="K101" s="23"/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F102" s="111"/>
      <c r="G102" s="13"/>
      <c r="H102" s="13"/>
      <c r="I102" s="49"/>
      <c r="J102" s="53"/>
      <c r="K102" s="23"/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1"/>
      <c r="G103" s="13"/>
      <c r="H103" s="13"/>
      <c r="I103" s="49"/>
      <c r="J103" s="53"/>
      <c r="K103" s="23"/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/>
      <c r="H104" s="13"/>
      <c r="I104" s="49"/>
      <c r="J104" s="53"/>
      <c r="K104" s="23"/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1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1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1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1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1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4">
        <f>SUM(I44:I120)</f>
        <v>1626034</v>
      </c>
      <c r="J121" s="30"/>
      <c r="K121" s="21">
        <f>SUM(K63:K120)</f>
        <v>1626034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1"/>
      <c r="G155" s="141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2020-05-17T13:20:59Z</dcterms:modified>
</cp:coreProperties>
</file>