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D83"/>
  <c r="C83"/>
  <c r="B6" i="10"/>
  <c r="B13" s="1"/>
  <c r="E13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G13" i="10"/>
  <c r="E83" i="7" l="1"/>
</calcChain>
</file>

<file path=xl/sharedStrings.xml><?xml version="1.0" encoding="utf-8"?>
<sst xmlns="http://schemas.openxmlformats.org/spreadsheetml/2006/main" count="67" uniqueCount="53">
  <si>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</si>
  <si>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</si>
  <si>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</si>
  <si>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</si>
  <si>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</si>
  <si>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</si>
  <si>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</si>
  <si>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</si>
  <si>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</si>
  <si>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</si>
  <si>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</si>
  <si>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</si>
  <si>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</si>
  <si>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</si>
  <si>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</si>
  <si>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</si>
  <si>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</si>
  <si>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</si>
  <si>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</si>
  <si>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</si>
  <si>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</si>
  <si>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</si>
  <si>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</si>
  <si>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</si>
  <si>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</si>
  <si>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</si>
  <si>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</si>
  <si>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</si>
  <si>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</si>
  <si>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</si>
  <si>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</si>
  <si>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</si>
  <si>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</si>
  <si>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Salary(-)</t>
  </si>
  <si>
    <t>Bank Statement May 2020</t>
  </si>
  <si>
    <t>04.05.2020</t>
  </si>
  <si>
    <t>Tulip-2 (-)</t>
  </si>
  <si>
    <t>05.05.2020</t>
  </si>
  <si>
    <t>06.05.2020</t>
  </si>
  <si>
    <t>07.05.2020</t>
  </si>
  <si>
    <t>09.05.2020</t>
  </si>
  <si>
    <t>10.05.2020</t>
  </si>
  <si>
    <t>Tulip-2 (+)</t>
  </si>
  <si>
    <t>Tulip-2(+)(-)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</si>
  <si>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</si>
  <si>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</si>
  <si>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</si>
  <si>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</si>
  <si>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</si>
  <si>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</si>
  <si>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</si>
  <si>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Date: 17.05.2020</t>
  </si>
  <si>
    <t>BOSS 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</si>
</sst>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6" fillId="39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I28" sqref="I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9" t="s">
        <v>17</v>
      </c>
      <c r="C2" s="139"/>
      <c r="D2" s="139"/>
      <c r="E2" s="139"/>
    </row>
    <row r="3" spans="1:9" ht="16.5" customHeight="1">
      <c r="A3" s="58"/>
      <c r="B3" s="140" t="s">
        <v>34</v>
      </c>
      <c r="C3" s="140"/>
      <c r="D3" s="140"/>
      <c r="E3" s="140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0" t="s">
        <v>11</v>
      </c>
    </row>
    <row r="5" spans="1:9">
      <c r="B5" s="61" t="s">
        <v>3</v>
      </c>
      <c r="C5" s="62">
        <v>3654038</v>
      </c>
      <c r="D5" s="62">
        <v>0</v>
      </c>
      <c r="E5" s="129">
        <f>C5-D5</f>
        <v>3654038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3654038</v>
      </c>
      <c r="F6" s="54"/>
      <c r="G6" s="55"/>
    </row>
    <row r="7" spans="1:9">
      <c r="A7" s="58"/>
      <c r="B7" s="63"/>
      <c r="C7" s="62"/>
      <c r="D7" s="62"/>
      <c r="E7" s="64">
        <f t="shared" si="0"/>
        <v>3654038</v>
      </c>
      <c r="F7" s="54"/>
      <c r="G7" s="2"/>
      <c r="H7" s="2"/>
    </row>
    <row r="8" spans="1:9">
      <c r="A8" s="58"/>
      <c r="B8" s="63" t="s">
        <v>35</v>
      </c>
      <c r="C8" s="62">
        <v>59000</v>
      </c>
      <c r="D8" s="136">
        <v>2000000</v>
      </c>
      <c r="E8" s="64">
        <f t="shared" si="0"/>
        <v>1713038</v>
      </c>
      <c r="F8" s="54"/>
      <c r="G8" s="2"/>
      <c r="H8" s="2"/>
    </row>
    <row r="9" spans="1:9">
      <c r="A9" s="58"/>
      <c r="B9" s="63" t="s">
        <v>35</v>
      </c>
      <c r="C9" s="62">
        <v>0</v>
      </c>
      <c r="D9" s="135">
        <v>600000</v>
      </c>
      <c r="E9" s="64">
        <f t="shared" si="0"/>
        <v>1113038</v>
      </c>
      <c r="F9" s="134" t="s">
        <v>36</v>
      </c>
      <c r="G9" s="2"/>
      <c r="H9" s="2"/>
    </row>
    <row r="10" spans="1:9">
      <c r="A10" s="58"/>
      <c r="B10" s="63" t="s">
        <v>37</v>
      </c>
      <c r="C10" s="65">
        <v>0</v>
      </c>
      <c r="D10" s="65">
        <v>0</v>
      </c>
      <c r="E10" s="64">
        <f t="shared" si="0"/>
        <v>1113038</v>
      </c>
      <c r="F10" s="54"/>
      <c r="G10" s="2"/>
      <c r="H10" s="2"/>
    </row>
    <row r="11" spans="1:9">
      <c r="A11" s="58"/>
      <c r="B11" s="63" t="s">
        <v>38</v>
      </c>
      <c r="C11" s="62">
        <v>0</v>
      </c>
      <c r="D11" s="62">
        <v>0</v>
      </c>
      <c r="E11" s="64">
        <f t="shared" si="0"/>
        <v>1113038</v>
      </c>
      <c r="F11" s="54"/>
      <c r="G11" s="2"/>
      <c r="H11" s="2"/>
    </row>
    <row r="12" spans="1:9">
      <c r="A12" s="58"/>
      <c r="B12" s="63" t="s">
        <v>39</v>
      </c>
      <c r="C12" s="62">
        <v>1900000</v>
      </c>
      <c r="D12" s="136">
        <v>1000000</v>
      </c>
      <c r="E12" s="64">
        <f t="shared" si="0"/>
        <v>2013038</v>
      </c>
      <c r="F12" s="54"/>
      <c r="G12" s="66"/>
      <c r="H12" s="2"/>
    </row>
    <row r="13" spans="1:9">
      <c r="A13" s="58"/>
      <c r="B13" s="63" t="s">
        <v>39</v>
      </c>
      <c r="C13" s="62">
        <v>0</v>
      </c>
      <c r="D13" s="135">
        <v>500000</v>
      </c>
      <c r="E13" s="64">
        <f t="shared" si="0"/>
        <v>1513038</v>
      </c>
      <c r="F13" s="134" t="s">
        <v>36</v>
      </c>
      <c r="G13" s="2"/>
      <c r="H13" s="67"/>
    </row>
    <row r="14" spans="1:9">
      <c r="A14" s="58"/>
      <c r="B14" s="63" t="s">
        <v>40</v>
      </c>
      <c r="C14" s="62">
        <v>0</v>
      </c>
      <c r="D14" s="62">
        <v>0</v>
      </c>
      <c r="E14" s="64">
        <f t="shared" si="0"/>
        <v>1513038</v>
      </c>
      <c r="F14" s="54"/>
      <c r="G14" s="2"/>
      <c r="H14" s="2"/>
    </row>
    <row r="15" spans="1:9">
      <c r="A15" s="58"/>
      <c r="B15" s="63" t="s">
        <v>41</v>
      </c>
      <c r="C15" s="82">
        <v>500000</v>
      </c>
      <c r="D15" s="62">
        <v>0</v>
      </c>
      <c r="E15" s="64">
        <f t="shared" si="0"/>
        <v>2013038</v>
      </c>
      <c r="F15" s="137" t="s">
        <v>42</v>
      </c>
      <c r="G15" s="2"/>
      <c r="H15" s="15" t="s">
        <v>26</v>
      </c>
      <c r="I15" s="68"/>
    </row>
    <row r="16" spans="1:9">
      <c r="A16" s="58"/>
      <c r="B16" s="63" t="s">
        <v>41</v>
      </c>
      <c r="C16" s="62">
        <v>600000</v>
      </c>
      <c r="D16" s="136">
        <v>1500000</v>
      </c>
      <c r="E16" s="64">
        <f t="shared" si="0"/>
        <v>1113038</v>
      </c>
      <c r="F16" s="54"/>
      <c r="G16" s="56"/>
      <c r="H16" s="2"/>
    </row>
    <row r="17" spans="1:8">
      <c r="A17" s="58"/>
      <c r="B17" s="63" t="s">
        <v>41</v>
      </c>
      <c r="C17" s="62">
        <v>400000</v>
      </c>
      <c r="D17" s="62">
        <v>400000</v>
      </c>
      <c r="E17" s="64">
        <f t="shared" si="0"/>
        <v>1113038</v>
      </c>
      <c r="F17" s="138" t="s">
        <v>43</v>
      </c>
      <c r="G17" s="16"/>
      <c r="H17" s="2"/>
    </row>
    <row r="18" spans="1:8">
      <c r="A18" s="58"/>
      <c r="B18" s="63" t="s">
        <v>44</v>
      </c>
      <c r="C18" s="62">
        <v>450000</v>
      </c>
      <c r="D18" s="136">
        <v>250000</v>
      </c>
      <c r="E18" s="64">
        <f>E17+C18-D18</f>
        <v>1313038</v>
      </c>
      <c r="F18" s="54"/>
      <c r="G18" s="66"/>
      <c r="H18" s="2"/>
    </row>
    <row r="19" spans="1:8" ht="12.75" customHeight="1">
      <c r="A19" s="58"/>
      <c r="B19" s="63" t="s">
        <v>44</v>
      </c>
      <c r="C19" s="62">
        <v>0</v>
      </c>
      <c r="D19" s="135">
        <v>200000</v>
      </c>
      <c r="E19" s="64">
        <f t="shared" si="0"/>
        <v>1113038</v>
      </c>
      <c r="F19" s="134" t="s">
        <v>36</v>
      </c>
      <c r="G19" s="66"/>
      <c r="H19" s="2"/>
    </row>
    <row r="20" spans="1:8">
      <c r="A20" s="58"/>
      <c r="B20" s="63" t="s">
        <v>45</v>
      </c>
      <c r="C20" s="62">
        <v>900000</v>
      </c>
      <c r="D20" s="136">
        <v>2000000</v>
      </c>
      <c r="E20" s="64">
        <f t="shared" si="0"/>
        <v>13038</v>
      </c>
      <c r="F20" s="56"/>
      <c r="G20" s="66"/>
      <c r="H20" s="2"/>
    </row>
    <row r="21" spans="1:8">
      <c r="A21" s="58"/>
      <c r="B21" s="63" t="s">
        <v>46</v>
      </c>
      <c r="C21" s="62">
        <v>800000</v>
      </c>
      <c r="D21" s="136">
        <v>500000</v>
      </c>
      <c r="E21" s="64">
        <f>E20+C21-D21</f>
        <v>313038</v>
      </c>
      <c r="F21" s="54"/>
      <c r="G21" s="2"/>
      <c r="H21" s="2"/>
    </row>
    <row r="22" spans="1:8">
      <c r="A22" s="58"/>
      <c r="B22" s="63" t="s">
        <v>47</v>
      </c>
      <c r="C22" s="62">
        <v>400000</v>
      </c>
      <c r="D22" s="62">
        <v>0</v>
      </c>
      <c r="E22" s="64">
        <f t="shared" si="0"/>
        <v>713038</v>
      </c>
      <c r="F22" s="56"/>
      <c r="G22" s="2"/>
      <c r="H22" s="2"/>
    </row>
    <row r="23" spans="1:8">
      <c r="A23" s="58"/>
      <c r="B23" s="63" t="s">
        <v>47</v>
      </c>
      <c r="C23" s="82">
        <v>650000</v>
      </c>
      <c r="D23" s="136">
        <v>300000</v>
      </c>
      <c r="E23" s="64">
        <f>E22+C23-D23</f>
        <v>1063038</v>
      </c>
      <c r="F23" s="137" t="s">
        <v>42</v>
      </c>
      <c r="G23" s="2"/>
      <c r="H23" s="2"/>
    </row>
    <row r="24" spans="1:8">
      <c r="A24" s="58"/>
      <c r="B24" s="63" t="s">
        <v>48</v>
      </c>
      <c r="C24" s="62">
        <v>0</v>
      </c>
      <c r="D24" s="62">
        <v>0</v>
      </c>
      <c r="E24" s="64">
        <f t="shared" si="0"/>
        <v>1063038</v>
      </c>
      <c r="F24" s="54"/>
      <c r="G24" s="2"/>
      <c r="H24" s="2"/>
    </row>
    <row r="25" spans="1:8">
      <c r="A25" s="58"/>
      <c r="B25" s="63" t="s">
        <v>49</v>
      </c>
      <c r="C25" s="62">
        <v>0</v>
      </c>
      <c r="D25" s="62">
        <v>0</v>
      </c>
      <c r="E25" s="64">
        <f t="shared" si="0"/>
        <v>1063038</v>
      </c>
      <c r="F25" s="54"/>
      <c r="G25" s="2"/>
      <c r="H25" s="2"/>
    </row>
    <row r="26" spans="1:8">
      <c r="A26" s="58"/>
      <c r="B26" s="63" t="s">
        <v>50</v>
      </c>
      <c r="C26" s="82">
        <v>150000</v>
      </c>
      <c r="D26" s="62">
        <v>0</v>
      </c>
      <c r="E26" s="64">
        <f t="shared" si="0"/>
        <v>1213038</v>
      </c>
      <c r="F26" s="137" t="s">
        <v>42</v>
      </c>
      <c r="G26" s="2"/>
      <c r="H26" s="2"/>
    </row>
    <row r="27" spans="1:8">
      <c r="A27" s="58"/>
      <c r="B27" s="63" t="s">
        <v>50</v>
      </c>
      <c r="C27" s="62">
        <v>1950000</v>
      </c>
      <c r="D27" s="136">
        <v>800000</v>
      </c>
      <c r="E27" s="64">
        <f t="shared" si="0"/>
        <v>2363038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2363038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2363038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2363038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2363038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2363038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2363038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2363038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2363038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2363038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2363038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2363038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2363038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2363038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2363038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2363038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2363038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2363038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2363038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2363038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2363038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2363038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2363038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2363038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2363038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2363038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2363038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2363038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2363038</v>
      </c>
      <c r="F55" s="54"/>
      <c r="G55" s="2"/>
    </row>
    <row r="56" spans="2:8">
      <c r="B56" s="63"/>
      <c r="C56" s="62"/>
      <c r="D56" s="62"/>
      <c r="E56" s="64">
        <f t="shared" si="1"/>
        <v>2363038</v>
      </c>
      <c r="F56" s="54"/>
      <c r="G56" s="2"/>
    </row>
    <row r="57" spans="2:8">
      <c r="B57" s="63"/>
      <c r="C57" s="62"/>
      <c r="D57" s="62"/>
      <c r="E57" s="64">
        <f t="shared" si="1"/>
        <v>2363038</v>
      </c>
      <c r="F57" s="54"/>
      <c r="G57" s="2"/>
    </row>
    <row r="58" spans="2:8">
      <c r="B58" s="63"/>
      <c r="C58" s="62"/>
      <c r="D58" s="62"/>
      <c r="E58" s="64">
        <f t="shared" si="1"/>
        <v>2363038</v>
      </c>
      <c r="F58" s="54"/>
      <c r="G58" s="2"/>
    </row>
    <row r="59" spans="2:8">
      <c r="B59" s="63"/>
      <c r="C59" s="62"/>
      <c r="D59" s="62"/>
      <c r="E59" s="64">
        <f t="shared" si="1"/>
        <v>2363038</v>
      </c>
      <c r="F59" s="54"/>
      <c r="G59" s="2"/>
    </row>
    <row r="60" spans="2:8">
      <c r="B60" s="63"/>
      <c r="C60" s="62"/>
      <c r="D60" s="62"/>
      <c r="E60" s="64">
        <f t="shared" si="1"/>
        <v>2363038</v>
      </c>
      <c r="F60" s="54"/>
      <c r="G60" s="2"/>
    </row>
    <row r="61" spans="2:8">
      <c r="B61" s="63"/>
      <c r="C61" s="62"/>
      <c r="D61" s="62"/>
      <c r="E61" s="64">
        <f t="shared" si="1"/>
        <v>2363038</v>
      </c>
      <c r="F61" s="54"/>
      <c r="G61" s="2"/>
    </row>
    <row r="62" spans="2:8">
      <c r="B62" s="63"/>
      <c r="C62" s="62"/>
      <c r="D62" s="62"/>
      <c r="E62" s="64">
        <f t="shared" si="1"/>
        <v>2363038</v>
      </c>
      <c r="F62" s="54"/>
      <c r="G62" s="2"/>
    </row>
    <row r="63" spans="2:8">
      <c r="B63" s="63"/>
      <c r="C63" s="62"/>
      <c r="D63" s="62"/>
      <c r="E63" s="64">
        <f t="shared" si="1"/>
        <v>2363038</v>
      </c>
      <c r="F63" s="54"/>
      <c r="G63" s="2"/>
    </row>
    <row r="64" spans="2:8">
      <c r="B64" s="63"/>
      <c r="C64" s="62"/>
      <c r="D64" s="62"/>
      <c r="E64" s="64">
        <f t="shared" si="1"/>
        <v>2363038</v>
      </c>
      <c r="F64" s="54"/>
      <c r="G64" s="2"/>
    </row>
    <row r="65" spans="2:7">
      <c r="B65" s="63"/>
      <c r="C65" s="62"/>
      <c r="D65" s="62"/>
      <c r="E65" s="64">
        <f t="shared" si="1"/>
        <v>2363038</v>
      </c>
      <c r="F65" s="54"/>
      <c r="G65" s="2"/>
    </row>
    <row r="66" spans="2:7">
      <c r="B66" s="63"/>
      <c r="C66" s="62"/>
      <c r="D66" s="62"/>
      <c r="E66" s="64">
        <f t="shared" si="1"/>
        <v>2363038</v>
      </c>
      <c r="F66" s="54"/>
      <c r="G66" s="2"/>
    </row>
    <row r="67" spans="2:7">
      <c r="B67" s="63"/>
      <c r="C67" s="62"/>
      <c r="D67" s="62"/>
      <c r="E67" s="64">
        <f t="shared" si="1"/>
        <v>2363038</v>
      </c>
      <c r="F67" s="54"/>
      <c r="G67" s="2"/>
    </row>
    <row r="68" spans="2:7">
      <c r="B68" s="63"/>
      <c r="C68" s="62"/>
      <c r="D68" s="62"/>
      <c r="E68" s="64">
        <f t="shared" si="1"/>
        <v>2363038</v>
      </c>
      <c r="F68" s="54"/>
      <c r="G68" s="2"/>
    </row>
    <row r="69" spans="2:7">
      <c r="B69" s="63"/>
      <c r="C69" s="62"/>
      <c r="D69" s="62"/>
      <c r="E69" s="64">
        <f t="shared" si="1"/>
        <v>2363038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2363038</v>
      </c>
      <c r="F70" s="54"/>
      <c r="G70" s="2"/>
    </row>
    <row r="71" spans="2:7">
      <c r="B71" s="63"/>
      <c r="C71" s="62"/>
      <c r="D71" s="62"/>
      <c r="E71" s="64">
        <f t="shared" si="2"/>
        <v>2363038</v>
      </c>
      <c r="F71" s="54"/>
      <c r="G71" s="2"/>
    </row>
    <row r="72" spans="2:7">
      <c r="B72" s="63"/>
      <c r="C72" s="62"/>
      <c r="D72" s="62"/>
      <c r="E72" s="64">
        <f t="shared" si="2"/>
        <v>2363038</v>
      </c>
      <c r="F72" s="54"/>
      <c r="G72" s="2"/>
    </row>
    <row r="73" spans="2:7">
      <c r="B73" s="63"/>
      <c r="C73" s="62"/>
      <c r="D73" s="62"/>
      <c r="E73" s="64">
        <f t="shared" si="2"/>
        <v>2363038</v>
      </c>
      <c r="F73" s="54"/>
      <c r="G73" s="2"/>
    </row>
    <row r="74" spans="2:7">
      <c r="B74" s="63"/>
      <c r="C74" s="62"/>
      <c r="D74" s="62"/>
      <c r="E74" s="64">
        <f t="shared" si="2"/>
        <v>2363038</v>
      </c>
      <c r="F74" s="54"/>
      <c r="G74" s="2"/>
    </row>
    <row r="75" spans="2:7">
      <c r="B75" s="63"/>
      <c r="C75" s="62"/>
      <c r="D75" s="62"/>
      <c r="E75" s="64">
        <f t="shared" si="2"/>
        <v>2363038</v>
      </c>
      <c r="F75" s="56"/>
      <c r="G75" s="2"/>
    </row>
    <row r="76" spans="2:7">
      <c r="B76" s="63"/>
      <c r="C76" s="62"/>
      <c r="D76" s="62"/>
      <c r="E76" s="64">
        <f t="shared" si="2"/>
        <v>2363038</v>
      </c>
      <c r="F76" s="54"/>
      <c r="G76" s="2"/>
    </row>
    <row r="77" spans="2:7">
      <c r="B77" s="63"/>
      <c r="C77" s="62"/>
      <c r="D77" s="62"/>
      <c r="E77" s="64">
        <f t="shared" si="2"/>
        <v>2363038</v>
      </c>
      <c r="F77" s="54"/>
      <c r="G77" s="2"/>
    </row>
    <row r="78" spans="2:7">
      <c r="B78" s="63"/>
      <c r="C78" s="62"/>
      <c r="D78" s="62"/>
      <c r="E78" s="64">
        <f t="shared" si="2"/>
        <v>2363038</v>
      </c>
      <c r="F78" s="54"/>
      <c r="G78" s="2"/>
    </row>
    <row r="79" spans="2:7">
      <c r="B79" s="63"/>
      <c r="C79" s="62"/>
      <c r="D79" s="62"/>
      <c r="E79" s="64">
        <f t="shared" si="2"/>
        <v>2363038</v>
      </c>
      <c r="F79" s="54"/>
      <c r="G79" s="2"/>
    </row>
    <row r="80" spans="2:7">
      <c r="B80" s="63"/>
      <c r="C80" s="62"/>
      <c r="D80" s="62"/>
      <c r="E80" s="64">
        <f t="shared" si="2"/>
        <v>2363038</v>
      </c>
      <c r="F80" s="54"/>
      <c r="G80" s="2"/>
    </row>
    <row r="81" spans="2:7">
      <c r="B81" s="63"/>
      <c r="C81" s="62"/>
      <c r="D81" s="62"/>
      <c r="E81" s="64">
        <f t="shared" si="2"/>
        <v>2363038</v>
      </c>
      <c r="F81" s="54"/>
      <c r="G81" s="2"/>
    </row>
    <row r="82" spans="2:7">
      <c r="B82" s="63"/>
      <c r="C82" s="62"/>
      <c r="D82" s="62"/>
      <c r="E82" s="64">
        <f t="shared" si="2"/>
        <v>2363038</v>
      </c>
      <c r="F82" s="54"/>
      <c r="G82" s="2"/>
    </row>
    <row r="83" spans="2:7">
      <c r="B83" s="69"/>
      <c r="C83" s="64">
        <f>SUM(C5:C72)</f>
        <v>12413038</v>
      </c>
      <c r="D83" s="64">
        <f>SUM(D5:D77)</f>
        <v>10050000</v>
      </c>
      <c r="E83" s="130">
        <f>E71+C83-D83</f>
        <v>4726076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3" sqref="H13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1" t="s">
        <v>17</v>
      </c>
      <c r="B1" s="142"/>
      <c r="C1" s="142"/>
      <c r="D1" s="142"/>
      <c r="E1" s="143"/>
      <c r="F1" s="5"/>
      <c r="G1" s="5"/>
    </row>
    <row r="2" spans="1:38" ht="21.75" customHeight="1">
      <c r="A2" s="144" t="s">
        <v>51</v>
      </c>
      <c r="B2" s="145"/>
      <c r="C2" s="145"/>
      <c r="D2" s="145"/>
      <c r="E2" s="146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89"/>
      <c r="B3" s="74"/>
      <c r="C3" s="74"/>
      <c r="D3" s="74"/>
      <c r="E3" s="90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8" t="s">
        <v>12</v>
      </c>
      <c r="E4" s="91">
        <v>1352047.3550000004</v>
      </c>
      <c r="F4" s="119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191512.49</v>
      </c>
      <c r="C5" s="75"/>
      <c r="D5" s="133" t="s">
        <v>23</v>
      </c>
      <c r="E5" s="91">
        <v>2363038</v>
      </c>
      <c r="F5" s="5"/>
      <c r="G5" s="85"/>
      <c r="H5" s="128"/>
      <c r="I5" s="124"/>
      <c r="J5" s="124"/>
      <c r="K5" s="125"/>
      <c r="L5" s="126"/>
      <c r="M5" s="126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6691512.4900000002</v>
      </c>
      <c r="C6" s="74"/>
      <c r="D6" s="132" t="s">
        <v>28</v>
      </c>
      <c r="E6" s="92">
        <v>572270</v>
      </c>
      <c r="F6" s="5"/>
      <c r="G6" s="85"/>
      <c r="H6" s="128"/>
      <c r="I6" s="122"/>
      <c r="J6" s="122"/>
      <c r="K6" s="122"/>
      <c r="L6" s="123"/>
      <c r="M6" s="122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8" t="s">
        <v>13</v>
      </c>
      <c r="E7" s="39">
        <v>1585065</v>
      </c>
      <c r="F7" s="5"/>
      <c r="G7" s="85"/>
      <c r="H7" s="121"/>
      <c r="I7" s="122"/>
      <c r="J7" s="122"/>
      <c r="K7" s="122"/>
      <c r="L7" s="123"/>
      <c r="M7" s="122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16130</v>
      </c>
      <c r="C8" s="19"/>
      <c r="D8" s="108"/>
      <c r="E8" s="91"/>
      <c r="F8" s="5"/>
      <c r="G8" s="85"/>
      <c r="H8" s="76"/>
      <c r="I8" s="122"/>
      <c r="J8" s="122"/>
      <c r="K8" s="122"/>
      <c r="L8" s="123"/>
      <c r="M8" s="122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7" t="s">
        <v>33</v>
      </c>
      <c r="B9" s="29">
        <v>0</v>
      </c>
      <c r="C9" s="19"/>
      <c r="D9" s="18" t="s">
        <v>31</v>
      </c>
      <c r="E9" s="91">
        <v>802962.13499999978</v>
      </c>
      <c r="F9" s="5"/>
      <c r="G9" s="85" t="s">
        <v>14</v>
      </c>
      <c r="H9" s="9"/>
      <c r="I9" s="122"/>
      <c r="J9" s="122"/>
      <c r="K9" s="122"/>
      <c r="L9" s="123"/>
      <c r="M9" s="122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131">
        <f>B5-B8-B9</f>
        <v>175382.49</v>
      </c>
      <c r="C10" s="19"/>
      <c r="D10" s="108"/>
      <c r="E10" s="39"/>
      <c r="F10" s="5"/>
      <c r="G10" s="76"/>
      <c r="H10" s="52"/>
      <c r="I10" s="122"/>
      <c r="J10" s="122"/>
      <c r="K10" s="122"/>
      <c r="L10" s="123"/>
      <c r="M10" s="122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52</v>
      </c>
      <c r="B11" s="29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27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6675382.4900000002</v>
      </c>
      <c r="C13" s="24"/>
      <c r="D13" s="25" t="s">
        <v>7</v>
      </c>
      <c r="E13" s="40">
        <f>E4+E5+E6+E7+E8-E11+E9-E10</f>
        <v>6675382.4900000002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3"/>
      <c r="B14" s="35" t="s">
        <v>14</v>
      </c>
      <c r="C14" s="20"/>
      <c r="D14" s="44"/>
      <c r="E14" s="94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7" t="s">
        <v>16</v>
      </c>
      <c r="B15" s="148"/>
      <c r="C15" s="148"/>
      <c r="D15" s="148"/>
      <c r="E15" s="149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5" t="s">
        <v>22</v>
      </c>
      <c r="B16" s="79">
        <v>165350</v>
      </c>
      <c r="C16" s="31"/>
      <c r="D16" s="46" t="s">
        <v>21</v>
      </c>
      <c r="E16" s="96">
        <v>194200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8" t="s">
        <v>30</v>
      </c>
      <c r="B17" s="80">
        <v>33000</v>
      </c>
      <c r="C17" s="31"/>
      <c r="D17" s="33" t="s">
        <v>19</v>
      </c>
      <c r="E17" s="97">
        <v>338491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8" t="s">
        <v>32</v>
      </c>
      <c r="B18" s="80">
        <v>15325</v>
      </c>
      <c r="C18" s="31"/>
      <c r="D18" s="34" t="s">
        <v>20</v>
      </c>
      <c r="E18" s="99">
        <v>294808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0" t="s">
        <v>29</v>
      </c>
      <c r="B19" s="81">
        <v>54450</v>
      </c>
      <c r="C19" s="31"/>
      <c r="D19" s="34" t="s">
        <v>25</v>
      </c>
      <c r="E19" s="99">
        <v>230501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4" t="s">
        <v>24</v>
      </c>
      <c r="B20" s="115">
        <v>62000</v>
      </c>
      <c r="C20" s="116"/>
      <c r="D20" s="117" t="s">
        <v>18</v>
      </c>
      <c r="E20" s="118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09"/>
      <c r="B21" s="110"/>
      <c r="C21" s="111"/>
      <c r="D21" s="112"/>
      <c r="E21" s="113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0"/>
      <c r="B22" s="81"/>
      <c r="C22" s="31"/>
      <c r="D22" s="34"/>
      <c r="E22" s="99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5"/>
      <c r="B23" s="81"/>
      <c r="C23" s="31"/>
      <c r="D23" s="34"/>
      <c r="E23" s="101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0"/>
      <c r="B24" s="81"/>
      <c r="C24" s="31"/>
      <c r="D24" s="34"/>
      <c r="E24" s="99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8"/>
      <c r="B25" s="80"/>
      <c r="C25" s="31"/>
      <c r="D25" s="33"/>
      <c r="E25" s="97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2"/>
      <c r="B26" s="81"/>
      <c r="C26" s="31"/>
      <c r="D26" s="32"/>
      <c r="E26" s="99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3"/>
      <c r="B27" s="104"/>
      <c r="C27" s="105"/>
      <c r="D27" s="106"/>
      <c r="E27" s="10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2020-05-17T13:19:42Z</dcterms:modified>
</cp:coreProperties>
</file>