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<sst xmlns="http://schemas.openxmlformats.org/spreadsheetml/2006/main" count="432" uniqueCount="198">
  <si>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</si>
  <si>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</si>
  <si>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</si>
  <si>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</si>
  <si>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</si>
  <si>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</si>
  <si>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</si>
  <si>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</si>
  <si>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</si>
  <si>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</si>
  <si>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</si>
  <si>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</si>
  <si>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</si>
  <si>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</si>
  <si>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</si>
  <si>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</si>
  <si>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</si>
  <si>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</si>
  <si>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</si>
  <si>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</si>
  <si>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</si>
  <si>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</si>
  <si>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</si>
  <si>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</si>
  <si>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</si>
  <si>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</si>
  <si>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</si>
  <si>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</si>
  <si>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</si>
  <si>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</si>
  <si>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</si>
  <si>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</si>
  <si>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</si>
  <si>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</si>
  <si>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</si>
  <si>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</si>
  <si>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</si>
  <si>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</si>
  <si>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</si>
  <si>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</si>
  <si>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</si>
  <si>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</si>
  <si>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</si>
  <si>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</si>
  <si>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</si>
  <si>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</si>
  <si>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</si>
  <si>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</si>
  <si>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</si>
  <si>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</si>
  <si>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</si>
  <si>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</si>
  <si>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</si>
  <si>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</si>
  <si>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</si>
  <si>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</si>
  <si>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</si>
  <si>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</si>
  <si>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</si>
  <si>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</si>
  <si>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</si>
  <si>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</si>
  <si>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</si>
  <si>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</si>
  <si>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</si>
  <si>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</si>
  <si>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</si>
  <si>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</si>
  <si>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</si>
  <si>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</si>
  <si>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</si>
  <si>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</si>
  <si>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</si>
  <si>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</si>
  <si>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</si>
  <si>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</si>
  <si>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</si>
  <si>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</si>
  <si>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</si>
  <si>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</si>
  <si>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</si>
  <si>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</si>
  <si>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</si>
  <si>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</si>
  <si>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</si>
  <si>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</si>
  <si>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</si>
  <si>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</si>
  <si>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</si>
  <si>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</si>
  <si>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</si>
  <si>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</si>
  <si>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</si>
  <si>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</si>
  <si>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</si>
  <si>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</si>
  <si>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</si>
  <si>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</si>
  <si>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</si>
  <si>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</si>
  <si>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</si>
  <si>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</si>
  <si>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</si>
  <si>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</si>
  <si>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</si>
  <si>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</si>
  <si>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</si>
  <si>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</si>
  <si>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</si>
  <si>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</si>
  <si>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</si>
  <si>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</si>
  <si>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</si>
  <si>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</si>
  <si>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</si>
  <si>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</si>
  <si>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</si>
  <si>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</si>
  <si>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</si>
  <si>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</si>
  <si>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</si>
  <si>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</si>
  <si>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</si>
  <si>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</si>
  <si>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</si>
  <si>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</si>
  <si>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</si>
  <si>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</si>
  <si>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</si>
  <si>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</si>
  <si>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</si>
  <si>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</si>
  <si>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</si>
  <si>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</si>
  <si>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</si>
  <si>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</si>
  <si>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</si>
  <si>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</si>
  <si>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</si>
  <si>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</si>
  <si>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</si>
  <si>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</si>
  <si>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</si>
  <si>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</si>
  <si>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</si>
  <si>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</si>
  <si>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</si>
  <si>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</si>
  <si>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</si>
  <si>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</si>
  <si>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</si>
  <si>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</si>
  <si>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</si>
  <si>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</si>
  <si>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</si>
  <si>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</si>
  <si>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</si>
  <si>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</si>
  <si>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</si>
  <si>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</si>
  <si>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</si>
  <si>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</si>
  <si>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</si>
  <si>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</si>
  <si>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</si>
  <si>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</si>
  <si>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</si>
  <si>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</si>
  <si>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</si>
  <si>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</si>
  <si>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</si>
  <si>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</si>
  <si>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</si>
  <si>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</si>
  <si>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</si>
  <si>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</si>
  <si>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</si>
  <si>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</si>
  <si>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</si>
  <si>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</si>
  <si>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</si>
  <si>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</si>
  <si>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</si>
  <si>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</si>
  <si>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</si>
  <si>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</si>
  <si>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</si>
  <si>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</si>
  <si>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Galaxi Mobile</t>
  </si>
  <si>
    <t>08.12.2020</t>
  </si>
  <si>
    <t>B=Ratri Enterprise</t>
  </si>
  <si>
    <t>09.12.2020</t>
  </si>
  <si>
    <t>Student Lib</t>
  </si>
  <si>
    <t>10.11.2020</t>
  </si>
  <si>
    <t>10.12.2020</t>
  </si>
  <si>
    <t>Date: 10.12.2020</t>
  </si>
  <si>
    <t>Tutul</t>
  </si>
  <si>
    <t>Tipu Boss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</si>
</sst>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0" sqref="H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178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181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183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185</v>
      </c>
      <c r="C11" s="39">
        <v>880000</v>
      </c>
      <c r="D11" s="256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187</v>
      </c>
      <c r="C12" s="39">
        <v>400000</v>
      </c>
      <c r="D12" s="256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189</v>
      </c>
      <c r="C13" s="39">
        <v>420000</v>
      </c>
      <c r="D13" s="256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191</v>
      </c>
      <c r="C14" s="39">
        <v>650000</v>
      </c>
      <c r="D14" s="256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193</v>
      </c>
      <c r="C15" s="39">
        <v>590000</v>
      </c>
      <c r="D15" s="256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446844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446844</v>
      </c>
      <c r="F55" s="31"/>
      <c r="G55" s="2"/>
    </row>
    <row r="56" spans="2:8">
      <c r="B56" s="40"/>
      <c r="C56" s="39"/>
      <c r="D56" s="39"/>
      <c r="E56" s="41">
        <f t="shared" si="1"/>
        <v>446844</v>
      </c>
      <c r="F56" s="31"/>
      <c r="G56" s="2"/>
    </row>
    <row r="57" spans="2:8">
      <c r="B57" s="40"/>
      <c r="C57" s="39"/>
      <c r="D57" s="39"/>
      <c r="E57" s="41">
        <f t="shared" si="1"/>
        <v>446844</v>
      </c>
      <c r="F57" s="31"/>
      <c r="G57" s="2"/>
    </row>
    <row r="58" spans="2:8">
      <c r="B58" s="40"/>
      <c r="C58" s="39"/>
      <c r="D58" s="39"/>
      <c r="E58" s="41">
        <f t="shared" si="1"/>
        <v>446844</v>
      </c>
      <c r="F58" s="31"/>
      <c r="G58" s="2"/>
    </row>
    <row r="59" spans="2:8">
      <c r="B59" s="40"/>
      <c r="C59" s="39"/>
      <c r="D59" s="39"/>
      <c r="E59" s="41">
        <f t="shared" si="1"/>
        <v>446844</v>
      </c>
      <c r="F59" s="31"/>
      <c r="G59" s="2"/>
    </row>
    <row r="60" spans="2:8">
      <c r="B60" s="40"/>
      <c r="C60" s="39"/>
      <c r="D60" s="39"/>
      <c r="E60" s="41">
        <f t="shared" si="1"/>
        <v>446844</v>
      </c>
      <c r="F60" s="31"/>
      <c r="G60" s="2"/>
    </row>
    <row r="61" spans="2:8">
      <c r="B61" s="40"/>
      <c r="C61" s="39"/>
      <c r="D61" s="39"/>
      <c r="E61" s="41">
        <f t="shared" si="1"/>
        <v>446844</v>
      </c>
      <c r="F61" s="31"/>
      <c r="G61" s="2"/>
    </row>
    <row r="62" spans="2:8">
      <c r="B62" s="40"/>
      <c r="C62" s="39"/>
      <c r="D62" s="39"/>
      <c r="E62" s="41">
        <f t="shared" si="1"/>
        <v>446844</v>
      </c>
      <c r="F62" s="31"/>
      <c r="G62" s="2"/>
    </row>
    <row r="63" spans="2:8">
      <c r="B63" s="40"/>
      <c r="C63" s="39"/>
      <c r="D63" s="39"/>
      <c r="E63" s="41">
        <f t="shared" si="1"/>
        <v>446844</v>
      </c>
      <c r="F63" s="31"/>
      <c r="G63" s="2"/>
    </row>
    <row r="64" spans="2:8">
      <c r="B64" s="40"/>
      <c r="C64" s="39"/>
      <c r="D64" s="39"/>
      <c r="E64" s="41">
        <f t="shared" si="1"/>
        <v>446844</v>
      </c>
      <c r="F64" s="31"/>
      <c r="G64" s="2"/>
    </row>
    <row r="65" spans="2:7">
      <c r="B65" s="40"/>
      <c r="C65" s="39"/>
      <c r="D65" s="39"/>
      <c r="E65" s="41">
        <f t="shared" si="1"/>
        <v>446844</v>
      </c>
      <c r="F65" s="31"/>
      <c r="G65" s="2"/>
    </row>
    <row r="66" spans="2:7">
      <c r="B66" s="40"/>
      <c r="C66" s="39"/>
      <c r="D66" s="39"/>
      <c r="E66" s="41">
        <f t="shared" si="1"/>
        <v>446844</v>
      </c>
      <c r="F66" s="31"/>
      <c r="G66" s="2"/>
    </row>
    <row r="67" spans="2:7">
      <c r="B67" s="40"/>
      <c r="C67" s="39"/>
      <c r="D67" s="39"/>
      <c r="E67" s="41">
        <f t="shared" si="1"/>
        <v>446844</v>
      </c>
      <c r="F67" s="31"/>
      <c r="G67" s="2"/>
    </row>
    <row r="68" spans="2:7">
      <c r="B68" s="40"/>
      <c r="C68" s="39"/>
      <c r="D68" s="39"/>
      <c r="E68" s="41">
        <f t="shared" si="1"/>
        <v>446844</v>
      </c>
      <c r="F68" s="31"/>
      <c r="G68" s="2"/>
    </row>
    <row r="69" spans="2:7">
      <c r="B69" s="40"/>
      <c r="C69" s="39"/>
      <c r="D69" s="39"/>
      <c r="E69" s="41">
        <f t="shared" si="1"/>
        <v>446844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446844</v>
      </c>
      <c r="F70" s="31"/>
      <c r="G70" s="2"/>
    </row>
    <row r="71" spans="2:7">
      <c r="B71" s="40"/>
      <c r="C71" s="39"/>
      <c r="D71" s="39"/>
      <c r="E71" s="41">
        <f t="shared" si="2"/>
        <v>446844</v>
      </c>
      <c r="F71" s="31"/>
      <c r="G71" s="2"/>
    </row>
    <row r="72" spans="2:7">
      <c r="B72" s="40"/>
      <c r="C72" s="39"/>
      <c r="D72" s="39"/>
      <c r="E72" s="41">
        <f t="shared" si="2"/>
        <v>446844</v>
      </c>
      <c r="F72" s="31"/>
      <c r="G72" s="2"/>
    </row>
    <row r="73" spans="2:7">
      <c r="B73" s="40"/>
      <c r="C73" s="39"/>
      <c r="D73" s="39"/>
      <c r="E73" s="41">
        <f t="shared" si="2"/>
        <v>446844</v>
      </c>
      <c r="F73" s="31"/>
      <c r="G73" s="2"/>
    </row>
    <row r="74" spans="2:7">
      <c r="B74" s="40"/>
      <c r="C74" s="39"/>
      <c r="D74" s="39"/>
      <c r="E74" s="41">
        <f t="shared" si="2"/>
        <v>446844</v>
      </c>
      <c r="F74" s="31"/>
      <c r="G74" s="2"/>
    </row>
    <row r="75" spans="2:7">
      <c r="B75" s="40"/>
      <c r="C75" s="39"/>
      <c r="D75" s="39"/>
      <c r="E75" s="41">
        <f t="shared" si="2"/>
        <v>446844</v>
      </c>
      <c r="F75" s="33"/>
      <c r="G75" s="2"/>
    </row>
    <row r="76" spans="2:7">
      <c r="B76" s="40"/>
      <c r="C76" s="39"/>
      <c r="D76" s="39"/>
      <c r="E76" s="41">
        <f t="shared" si="2"/>
        <v>446844</v>
      </c>
      <c r="F76" s="31"/>
      <c r="G76" s="2"/>
    </row>
    <row r="77" spans="2:7">
      <c r="B77" s="40"/>
      <c r="C77" s="39"/>
      <c r="D77" s="39"/>
      <c r="E77" s="41">
        <f t="shared" si="2"/>
        <v>446844</v>
      </c>
      <c r="F77" s="31"/>
      <c r="G77" s="2"/>
    </row>
    <row r="78" spans="2:7">
      <c r="B78" s="40"/>
      <c r="C78" s="39"/>
      <c r="D78" s="39"/>
      <c r="E78" s="41">
        <f t="shared" si="2"/>
        <v>446844</v>
      </c>
      <c r="F78" s="31"/>
      <c r="G78" s="2"/>
    </row>
    <row r="79" spans="2:7">
      <c r="B79" s="40"/>
      <c r="C79" s="39"/>
      <c r="D79" s="39"/>
      <c r="E79" s="41">
        <f t="shared" si="2"/>
        <v>446844</v>
      </c>
      <c r="F79" s="31"/>
      <c r="G79" s="2"/>
    </row>
    <row r="80" spans="2:7">
      <c r="B80" s="40"/>
      <c r="C80" s="39"/>
      <c r="D80" s="39"/>
      <c r="E80" s="41">
        <f t="shared" si="2"/>
        <v>446844</v>
      </c>
      <c r="F80" s="31"/>
      <c r="G80" s="2"/>
    </row>
    <row r="81" spans="2:7">
      <c r="B81" s="40"/>
      <c r="C81" s="39"/>
      <c r="D81" s="39"/>
      <c r="E81" s="41">
        <f t="shared" si="2"/>
        <v>446844</v>
      </c>
      <c r="F81" s="31"/>
      <c r="G81" s="2"/>
    </row>
    <row r="82" spans="2:7">
      <c r="B82" s="40"/>
      <c r="C82" s="39"/>
      <c r="D82" s="39"/>
      <c r="E82" s="41">
        <f t="shared" si="2"/>
        <v>446844</v>
      </c>
      <c r="F82" s="31"/>
      <c r="G82" s="2"/>
    </row>
    <row r="83" spans="2:7">
      <c r="B83" s="45"/>
      <c r="C83" s="41">
        <f>SUM(C5:C72)</f>
        <v>4476844</v>
      </c>
      <c r="D83" s="41">
        <f>SUM(D5:D77)</f>
        <v>4030000</v>
      </c>
      <c r="E83" s="66">
        <f>E71+C83-D83</f>
        <v>893688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4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5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7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170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178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181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183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 t="s">
        <v>185</v>
      </c>
      <c r="B10" s="223">
        <v>500</v>
      </c>
      <c r="C10" s="216"/>
      <c r="D10" s="224"/>
      <c r="E10" s="224"/>
      <c r="F10" s="224"/>
      <c r="G10" s="224">
        <v>210</v>
      </c>
      <c r="H10" s="224">
        <v>110</v>
      </c>
      <c r="I10" s="224"/>
      <c r="J10" s="224">
        <v>70</v>
      </c>
      <c r="K10" s="224">
        <v>400</v>
      </c>
      <c r="L10" s="224"/>
      <c r="M10" s="224"/>
      <c r="N10" s="258"/>
      <c r="O10" s="224"/>
      <c r="P10" s="224"/>
      <c r="Q10" s="224"/>
      <c r="R10" s="226"/>
      <c r="S10" s="220">
        <f t="shared" si="0"/>
        <v>1290</v>
      </c>
      <c r="T10" s="221"/>
      <c r="U10" s="48"/>
      <c r="V10" s="48"/>
      <c r="W10" s="5"/>
      <c r="X10" s="48"/>
      <c r="Y10" s="5"/>
    </row>
    <row r="11" spans="1:26" s="22" customFormat="1">
      <c r="A11" s="215" t="s">
        <v>187</v>
      </c>
      <c r="B11" s="223">
        <v>500</v>
      </c>
      <c r="C11" s="216">
        <v>400</v>
      </c>
      <c r="D11" s="224"/>
      <c r="E11" s="224">
        <v>130</v>
      </c>
      <c r="F11" s="224"/>
      <c r="G11" s="224">
        <v>110</v>
      </c>
      <c r="H11" s="224"/>
      <c r="I11" s="224"/>
      <c r="J11" s="224">
        <v>30</v>
      </c>
      <c r="K11" s="224">
        <v>400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1590</v>
      </c>
      <c r="T11" s="221"/>
      <c r="U11" s="48"/>
      <c r="V11" s="48"/>
      <c r="W11" s="48"/>
      <c r="X11" s="48"/>
      <c r="Y11" s="48"/>
    </row>
    <row r="12" spans="1:26" s="22" customFormat="1">
      <c r="A12" s="215" t="s">
        <v>189</v>
      </c>
      <c r="B12" s="223">
        <v>1500</v>
      </c>
      <c r="C12" s="216"/>
      <c r="D12" s="224"/>
      <c r="E12" s="224"/>
      <c r="F12" s="224"/>
      <c r="G12" s="224">
        <v>430</v>
      </c>
      <c r="H12" s="224">
        <v>100</v>
      </c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2560</v>
      </c>
      <c r="T12" s="221"/>
      <c r="U12" s="48"/>
      <c r="V12" s="48"/>
      <c r="W12" s="5"/>
      <c r="X12" s="48"/>
      <c r="Y12" s="5"/>
    </row>
    <row r="13" spans="1:26" s="22" customFormat="1">
      <c r="A13" s="215" t="s">
        <v>191</v>
      </c>
      <c r="B13" s="223">
        <v>500</v>
      </c>
      <c r="C13" s="216"/>
      <c r="D13" s="224"/>
      <c r="E13" s="224">
        <v>170</v>
      </c>
      <c r="F13" s="224"/>
      <c r="G13" s="224">
        <v>310</v>
      </c>
      <c r="H13" s="224">
        <v>130</v>
      </c>
      <c r="I13" s="224"/>
      <c r="J13" s="224">
        <v>30</v>
      </c>
      <c r="K13" s="224">
        <v>480</v>
      </c>
      <c r="L13" s="227"/>
      <c r="M13" s="224"/>
      <c r="N13" s="258">
        <v>20</v>
      </c>
      <c r="O13" s="224"/>
      <c r="P13" s="224"/>
      <c r="Q13" s="224"/>
      <c r="R13" s="226"/>
      <c r="S13" s="220">
        <f t="shared" si="0"/>
        <v>1640</v>
      </c>
      <c r="T13" s="221"/>
      <c r="U13" s="222"/>
      <c r="V13" s="48"/>
      <c r="W13" s="48"/>
      <c r="X13" s="48"/>
      <c r="Y13" s="48"/>
    </row>
    <row r="14" spans="1:26" s="22" customFormat="1">
      <c r="A14" s="215" t="s">
        <v>194</v>
      </c>
      <c r="B14" s="223">
        <v>500</v>
      </c>
      <c r="C14" s="216"/>
      <c r="D14" s="224"/>
      <c r="E14" s="224"/>
      <c r="F14" s="224">
        <v>300</v>
      </c>
      <c r="G14" s="224">
        <v>110</v>
      </c>
      <c r="H14" s="224">
        <v>120</v>
      </c>
      <c r="I14" s="224"/>
      <c r="J14" s="224">
        <v>30</v>
      </c>
      <c r="K14" s="224">
        <v>480</v>
      </c>
      <c r="L14" s="228"/>
      <c r="M14" s="224"/>
      <c r="N14" s="258">
        <v>20</v>
      </c>
      <c r="O14" s="224"/>
      <c r="P14" s="224"/>
      <c r="Q14" s="224"/>
      <c r="R14" s="226"/>
      <c r="S14" s="220">
        <f t="shared" si="0"/>
        <v>1560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7500</v>
      </c>
      <c r="C37" s="242">
        <f t="shared" ref="C37:R37" si="1">SUM(C6:C36)</f>
        <v>1570</v>
      </c>
      <c r="D37" s="242">
        <f t="shared" si="1"/>
        <v>725</v>
      </c>
      <c r="E37" s="242">
        <f t="shared" si="1"/>
        <v>2820</v>
      </c>
      <c r="F37" s="242">
        <f t="shared" si="1"/>
        <v>780</v>
      </c>
      <c r="G37" s="242">
        <f>SUM(G6:G36)</f>
        <v>3150</v>
      </c>
      <c r="H37" s="242">
        <f t="shared" si="1"/>
        <v>905</v>
      </c>
      <c r="I37" s="242">
        <f t="shared" si="1"/>
        <v>0</v>
      </c>
      <c r="J37" s="242">
        <f t="shared" si="1"/>
        <v>480</v>
      </c>
      <c r="K37" s="242">
        <f t="shared" si="1"/>
        <v>4080</v>
      </c>
      <c r="L37" s="242">
        <f t="shared" si="1"/>
        <v>0</v>
      </c>
      <c r="M37" s="242">
        <f t="shared" si="1"/>
        <v>0</v>
      </c>
      <c r="N37" s="261">
        <f t="shared" si="1"/>
        <v>210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22320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31" zoomScale="120" zoomScaleNormal="120" workbookViewId="0">
      <selection activeCell="E52" sqref="E52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13" t="s">
        <v>38</v>
      </c>
      <c r="B3" s="313"/>
      <c r="C3" s="313"/>
      <c r="D3" s="313"/>
      <c r="E3" s="313"/>
      <c r="F3" s="31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77" t="s">
        <v>39</v>
      </c>
      <c r="C4" s="277" t="s">
        <v>40</v>
      </c>
      <c r="D4" s="277" t="s">
        <v>41</v>
      </c>
      <c r="E4" s="277" t="s">
        <v>42</v>
      </c>
      <c r="F4" s="103" t="s">
        <v>1</v>
      </c>
      <c r="G4" s="263"/>
      <c r="H4" s="263"/>
      <c r="I4" s="102" t="s">
        <v>177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178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178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181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183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 t="s">
        <v>185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 t="s">
        <v>187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 t="s">
        <v>189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 t="s">
        <v>191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 t="s">
        <v>194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4"/>
      <c r="I32" s="275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4467405</v>
      </c>
      <c r="C33" s="110">
        <f>SUM(C5:C32)</f>
        <v>4495075</v>
      </c>
      <c r="D33" s="110">
        <f>SUM(D5:D32)</f>
        <v>21960</v>
      </c>
      <c r="E33" s="110">
        <f>SUM(E5:E32)</f>
        <v>4517035</v>
      </c>
      <c r="F33" s="118">
        <f>B33-E33</f>
        <v>-49630</v>
      </c>
      <c r="G33" s="132"/>
      <c r="H33" s="276"/>
      <c r="I33" s="275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8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8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9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181</v>
      </c>
      <c r="E37" s="116"/>
      <c r="F37" s="111"/>
      <c r="G37" s="132"/>
      <c r="H37" s="132"/>
      <c r="I37" s="279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9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8800</v>
      </c>
      <c r="D39" s="103" t="s">
        <v>185</v>
      </c>
      <c r="E39" s="115"/>
      <c r="F39" s="111"/>
      <c r="G39" s="132"/>
      <c r="H39" s="132"/>
      <c r="I39" s="279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169</v>
      </c>
      <c r="C40" s="110">
        <v>5340</v>
      </c>
      <c r="D40" s="103" t="s">
        <v>194</v>
      </c>
      <c r="E40" s="115"/>
      <c r="F40" s="111"/>
      <c r="G40" s="143"/>
      <c r="H40" s="143"/>
      <c r="I40" s="279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174</v>
      </c>
      <c r="B41" s="103" t="s">
        <v>95</v>
      </c>
      <c r="C41" s="110">
        <v>3000</v>
      </c>
      <c r="D41" s="103" t="s">
        <v>170</v>
      </c>
      <c r="E41" s="145"/>
      <c r="F41" s="111"/>
      <c r="G41" s="146"/>
      <c r="H41" s="146"/>
      <c r="I41" s="279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176</v>
      </c>
      <c r="B42" s="268" t="s">
        <v>95</v>
      </c>
      <c r="C42" s="110">
        <v>4300</v>
      </c>
      <c r="D42" s="142" t="s">
        <v>194</v>
      </c>
      <c r="F42" s="265"/>
      <c r="G42" s="147"/>
      <c r="H42" s="147"/>
      <c r="I42" s="279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 t="s">
        <v>196</v>
      </c>
      <c r="B43" s="268" t="s">
        <v>95</v>
      </c>
      <c r="C43" s="110">
        <v>1830</v>
      </c>
      <c r="D43" s="142" t="s">
        <v>194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80" t="s">
        <v>197</v>
      </c>
      <c r="B44" s="281"/>
      <c r="C44" s="282">
        <v>30120</v>
      </c>
      <c r="D44" s="283" t="s">
        <v>194</v>
      </c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0"/>
      <c r="B45" s="271"/>
      <c r="C45" s="272"/>
      <c r="D45" s="273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165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160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208875</v>
      </c>
      <c r="D48" s="155" t="s">
        <v>187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139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84000</v>
      </c>
      <c r="D50" s="153" t="s">
        <v>194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85175</v>
      </c>
      <c r="D51" s="161" t="s">
        <v>194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205000</v>
      </c>
      <c r="D52" s="153" t="s">
        <v>191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423461</v>
      </c>
      <c r="D53" s="164" t="s">
        <v>194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190255</v>
      </c>
      <c r="D54" s="153" t="s">
        <v>194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148</v>
      </c>
      <c r="B55" s="158"/>
      <c r="C55" s="157">
        <v>5000</v>
      </c>
      <c r="D55" s="164" t="s">
        <v>185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183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188</v>
      </c>
      <c r="B57" s="107"/>
      <c r="C57" s="157">
        <v>13070</v>
      </c>
      <c r="D57" s="161" t="s">
        <v>194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126</v>
      </c>
      <c r="B58" s="107"/>
      <c r="C58" s="157">
        <v>11000</v>
      </c>
      <c r="D58" s="161" t="s">
        <v>194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18" t="s">
        <v>31</v>
      </c>
      <c r="B62" s="319"/>
      <c r="C62" s="157"/>
      <c r="D62" s="164"/>
      <c r="E62" s="124"/>
      <c r="F62" s="305" t="s">
        <v>167</v>
      </c>
      <c r="G62" s="30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147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165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149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165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170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165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169</v>
      </c>
      <c r="I66" s="172">
        <v>940</v>
      </c>
      <c r="J66" s="174" t="s">
        <v>165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150</v>
      </c>
      <c r="E67" s="115"/>
      <c r="F67" s="168"/>
      <c r="G67" s="169" t="s">
        <v>27</v>
      </c>
      <c r="H67" s="169"/>
      <c r="I67" s="108">
        <v>14450</v>
      </c>
      <c r="J67" s="159" t="s">
        <v>165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10650</v>
      </c>
      <c r="D68" s="164" t="s">
        <v>194</v>
      </c>
      <c r="E68" s="115"/>
      <c r="F68" s="168"/>
      <c r="G68" s="169" t="s">
        <v>18</v>
      </c>
      <c r="H68" s="169"/>
      <c r="I68" s="108">
        <v>100000</v>
      </c>
      <c r="J68" s="159" t="s">
        <v>160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7790</v>
      </c>
      <c r="D69" s="164" t="s">
        <v>189</v>
      </c>
      <c r="E69" s="263"/>
      <c r="F69" s="168"/>
      <c r="G69" s="169" t="s">
        <v>25</v>
      </c>
      <c r="H69" s="169"/>
      <c r="I69" s="108">
        <v>218875</v>
      </c>
      <c r="J69" s="107" t="s">
        <v>151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135</v>
      </c>
      <c r="E70" s="115"/>
      <c r="F70" s="173"/>
      <c r="G70" s="169" t="s">
        <v>20</v>
      </c>
      <c r="H70" s="169"/>
      <c r="I70" s="108">
        <v>267297</v>
      </c>
      <c r="J70" s="159" t="s">
        <v>139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183</v>
      </c>
      <c r="E71" s="116"/>
      <c r="F71" s="173"/>
      <c r="G71" s="169" t="s">
        <v>24</v>
      </c>
      <c r="H71" s="169"/>
      <c r="I71" s="108">
        <v>62000</v>
      </c>
      <c r="J71" s="159" t="s">
        <v>149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165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165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18500</v>
      </c>
      <c r="D74" s="164" t="s">
        <v>191</v>
      </c>
      <c r="E74" s="116"/>
      <c r="F74" s="173"/>
      <c r="G74" s="169" t="s">
        <v>57</v>
      </c>
      <c r="H74" s="169"/>
      <c r="I74" s="108">
        <v>560606</v>
      </c>
      <c r="J74" s="159" t="s">
        <v>165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183</v>
      </c>
      <c r="E75" s="115"/>
      <c r="F75" s="173"/>
      <c r="G75" s="171" t="s">
        <v>58</v>
      </c>
      <c r="H75" s="171"/>
      <c r="I75" s="172">
        <v>189550</v>
      </c>
      <c r="J75" s="174" t="s">
        <v>163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163</v>
      </c>
      <c r="E76" s="115"/>
      <c r="F76" s="173"/>
      <c r="G76" s="169" t="s">
        <v>148</v>
      </c>
      <c r="H76" s="169"/>
      <c r="I76" s="108">
        <v>10000</v>
      </c>
      <c r="J76" s="159" t="s">
        <v>163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162</v>
      </c>
      <c r="B77" s="107"/>
      <c r="C77" s="157">
        <v>15000</v>
      </c>
      <c r="D77" s="161" t="s">
        <v>191</v>
      </c>
      <c r="E77" s="115"/>
      <c r="F77" s="168"/>
      <c r="G77" s="169" t="s">
        <v>125</v>
      </c>
      <c r="H77" s="169"/>
      <c r="I77" s="108">
        <v>23000</v>
      </c>
      <c r="J77" s="108" t="s">
        <v>153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166</v>
      </c>
      <c r="H78" s="169"/>
      <c r="I78" s="108">
        <v>17750</v>
      </c>
      <c r="J78" s="159" t="s">
        <v>165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163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159</v>
      </c>
      <c r="B80" s="158"/>
      <c r="C80" s="157">
        <v>1000</v>
      </c>
      <c r="D80" s="164" t="s">
        <v>165</v>
      </c>
      <c r="E80" s="115"/>
      <c r="F80" s="173"/>
      <c r="G80" s="171" t="s">
        <v>59</v>
      </c>
      <c r="H80" s="171"/>
      <c r="I80" s="172">
        <v>8000</v>
      </c>
      <c r="J80" s="174" t="s">
        <v>147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136</v>
      </c>
      <c r="B81" s="107"/>
      <c r="C81" s="157">
        <v>15000</v>
      </c>
      <c r="D81" s="161" t="s">
        <v>187</v>
      </c>
      <c r="E81" s="115"/>
      <c r="F81" s="176"/>
      <c r="G81" s="169" t="s">
        <v>65</v>
      </c>
      <c r="H81" s="169"/>
      <c r="I81" s="108">
        <v>50888</v>
      </c>
      <c r="J81" s="159" t="s">
        <v>149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35000</v>
      </c>
      <c r="D82" s="161" t="s">
        <v>191</v>
      </c>
      <c r="E82" s="116"/>
      <c r="F82" s="177"/>
      <c r="G82" s="169" t="s">
        <v>66</v>
      </c>
      <c r="H82" s="169"/>
      <c r="I82" s="108">
        <v>34458</v>
      </c>
      <c r="J82" s="107" t="s">
        <v>165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138</v>
      </c>
      <c r="B83" s="164"/>
      <c r="C83" s="157">
        <v>2160</v>
      </c>
      <c r="D83" s="161" t="s">
        <v>145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157</v>
      </c>
      <c r="E84" s="116"/>
      <c r="F84" s="176"/>
      <c r="G84" s="169" t="s">
        <v>70</v>
      </c>
      <c r="H84" s="169"/>
      <c r="I84" s="108">
        <v>25872</v>
      </c>
      <c r="J84" s="159" t="s">
        <v>150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165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170</v>
      </c>
      <c r="E86" s="116"/>
      <c r="F86" s="173"/>
      <c r="G86" s="169" t="s">
        <v>72</v>
      </c>
      <c r="H86" s="169"/>
      <c r="I86" s="108">
        <v>38895</v>
      </c>
      <c r="J86" s="159" t="s">
        <v>140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141</v>
      </c>
      <c r="B87" s="107"/>
      <c r="C87" s="157">
        <v>500</v>
      </c>
      <c r="D87" s="161" t="s">
        <v>165</v>
      </c>
      <c r="E87" s="115"/>
      <c r="F87" s="173"/>
      <c r="G87" s="187" t="s">
        <v>73</v>
      </c>
      <c r="H87" s="187"/>
      <c r="I87" s="108">
        <v>23800</v>
      </c>
      <c r="J87" s="159" t="s">
        <v>135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178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184</v>
      </c>
      <c r="B89" s="107"/>
      <c r="C89" s="157">
        <v>13620</v>
      </c>
      <c r="D89" s="164" t="s">
        <v>194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51405</v>
      </c>
      <c r="D90" s="164" t="s">
        <v>191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182</v>
      </c>
      <c r="B91" s="158"/>
      <c r="C91" s="157">
        <v>5940</v>
      </c>
      <c r="D91" s="158" t="s">
        <v>181</v>
      </c>
      <c r="E91" s="115"/>
      <c r="F91" s="173"/>
      <c r="G91" s="169" t="s">
        <v>83</v>
      </c>
      <c r="H91" s="169"/>
      <c r="I91" s="108">
        <v>19000</v>
      </c>
      <c r="J91" s="159" t="s">
        <v>146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 t="s">
        <v>192</v>
      </c>
      <c r="B92" s="107"/>
      <c r="C92" s="157">
        <v>13780</v>
      </c>
      <c r="D92" s="158" t="s">
        <v>191</v>
      </c>
      <c r="F92" s="173"/>
      <c r="G92" s="169" t="s">
        <v>84</v>
      </c>
      <c r="H92" s="169"/>
      <c r="I92" s="108">
        <v>8000</v>
      </c>
      <c r="J92" s="159" t="s">
        <v>154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163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162</v>
      </c>
      <c r="H94" s="169"/>
      <c r="I94" s="108">
        <v>11500</v>
      </c>
      <c r="J94" s="159" t="s">
        <v>165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180</v>
      </c>
      <c r="B97" s="164"/>
      <c r="C97" s="157">
        <v>1840</v>
      </c>
      <c r="D97" s="158" t="s">
        <v>178</v>
      </c>
      <c r="F97" s="177"/>
      <c r="G97" s="171" t="s">
        <v>159</v>
      </c>
      <c r="H97" s="171"/>
      <c r="I97" s="172">
        <v>1000</v>
      </c>
      <c r="J97" s="174" t="s">
        <v>165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179</v>
      </c>
      <c r="B98" s="158"/>
      <c r="C98" s="157">
        <v>1300</v>
      </c>
      <c r="D98" s="158" t="s">
        <v>178</v>
      </c>
      <c r="F98" s="177"/>
      <c r="G98" s="169" t="s">
        <v>136</v>
      </c>
      <c r="H98" s="169"/>
      <c r="I98" s="108">
        <v>10000</v>
      </c>
      <c r="J98" s="159" t="s">
        <v>165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155</v>
      </c>
      <c r="B99" s="107"/>
      <c r="C99" s="157">
        <v>15000</v>
      </c>
      <c r="D99" s="161" t="s">
        <v>163</v>
      </c>
      <c r="F99" s="177"/>
      <c r="G99" s="169" t="s">
        <v>123</v>
      </c>
      <c r="H99" s="169"/>
      <c r="I99" s="108">
        <v>40000</v>
      </c>
      <c r="J99" s="159" t="s">
        <v>163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138</v>
      </c>
      <c r="H100" s="169"/>
      <c r="I100" s="108">
        <v>2160</v>
      </c>
      <c r="J100" s="159" t="s">
        <v>145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157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151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149</v>
      </c>
      <c r="F103" s="177"/>
      <c r="G103" s="169" t="s">
        <v>90</v>
      </c>
      <c r="H103" s="169"/>
      <c r="I103" s="108">
        <v>37000</v>
      </c>
      <c r="J103" s="159" t="s">
        <v>158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156</v>
      </c>
      <c r="B104" s="158"/>
      <c r="C104" s="157">
        <v>5000</v>
      </c>
      <c r="D104" s="158" t="s">
        <v>147</v>
      </c>
      <c r="F104" s="177"/>
      <c r="G104" s="171" t="s">
        <v>141</v>
      </c>
      <c r="H104" s="171"/>
      <c r="I104" s="172">
        <v>500</v>
      </c>
      <c r="J104" s="174" t="s">
        <v>165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137</v>
      </c>
      <c r="F105" s="177"/>
      <c r="G105" s="169" t="s">
        <v>92</v>
      </c>
      <c r="H105" s="169"/>
      <c r="I105" s="108">
        <v>1300</v>
      </c>
      <c r="J105" s="159" t="s">
        <v>161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134</v>
      </c>
      <c r="F106" s="177"/>
      <c r="G106" s="171" t="s">
        <v>164</v>
      </c>
      <c r="H106" s="171"/>
      <c r="I106" s="172">
        <v>2000</v>
      </c>
      <c r="J106" s="172" t="s">
        <v>163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143</v>
      </c>
      <c r="F107" s="177"/>
      <c r="G107" s="169" t="s">
        <v>119</v>
      </c>
      <c r="H107" s="169"/>
      <c r="I107" s="108">
        <v>37115</v>
      </c>
      <c r="J107" s="108" t="s">
        <v>165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155</v>
      </c>
      <c r="H108" s="169"/>
      <c r="I108" s="108">
        <v>5000</v>
      </c>
      <c r="J108" s="159" t="s">
        <v>163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175</v>
      </c>
      <c r="B111" s="158"/>
      <c r="C111" s="157">
        <v>2100</v>
      </c>
      <c r="D111" s="158" t="s">
        <v>170</v>
      </c>
      <c r="F111" s="177"/>
      <c r="G111" s="171" t="s">
        <v>74</v>
      </c>
      <c r="H111" s="171" t="s">
        <v>75</v>
      </c>
      <c r="I111" s="172">
        <v>7300</v>
      </c>
      <c r="J111" s="174" t="s">
        <v>151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144</v>
      </c>
      <c r="B112" s="158"/>
      <c r="C112" s="157">
        <v>22000</v>
      </c>
      <c r="D112" s="158" t="s">
        <v>165</v>
      </c>
      <c r="F112" s="177"/>
      <c r="G112" s="169" t="s">
        <v>76</v>
      </c>
      <c r="H112" s="169"/>
      <c r="I112" s="108">
        <v>800</v>
      </c>
      <c r="J112" s="107" t="s">
        <v>149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306" t="s">
        <v>97</v>
      </c>
      <c r="B113" s="307"/>
      <c r="C113" s="180">
        <f>SUM(C37:C112)</f>
        <v>2444882</v>
      </c>
      <c r="D113" s="181"/>
      <c r="F113" s="173"/>
      <c r="G113" s="169" t="s">
        <v>156</v>
      </c>
      <c r="H113" s="169"/>
      <c r="I113" s="108">
        <v>5000</v>
      </c>
      <c r="J113" s="159" t="s">
        <v>147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137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308" t="s">
        <v>98</v>
      </c>
      <c r="B115" s="309"/>
      <c r="C115" s="185">
        <f>C113+L136</f>
        <v>2444882</v>
      </c>
      <c r="D115" s="186"/>
      <c r="F115" s="168"/>
      <c r="G115" s="171" t="s">
        <v>120</v>
      </c>
      <c r="H115" s="171"/>
      <c r="I115" s="172">
        <v>17500</v>
      </c>
      <c r="J115" s="174" t="s">
        <v>134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143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144</v>
      </c>
      <c r="H121" s="187"/>
      <c r="I121" s="108">
        <v>22000</v>
      </c>
      <c r="J121" s="159" t="s">
        <v>165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77"/>
      <c r="H136" s="277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10"/>
      <c r="G170" s="31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6" sqref="H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195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4048719.8983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100744.27959999997</v>
      </c>
      <c r="C5" s="71"/>
      <c r="D5" s="68" t="s">
        <v>23</v>
      </c>
      <c r="E5" s="72">
        <v>446844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8601485.2796</v>
      </c>
      <c r="C6" s="68"/>
      <c r="D6" s="68" t="s">
        <v>28</v>
      </c>
      <c r="E6" s="255">
        <v>560400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2444882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22320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78424.279599999965</v>
      </c>
      <c r="C10" s="70"/>
      <c r="D10" s="68" t="s">
        <v>186</v>
      </c>
      <c r="E10" s="73">
        <v>963880.38130000047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8579165.2796</v>
      </c>
      <c r="C13" s="70"/>
      <c r="D13" s="70" t="s">
        <v>7</v>
      </c>
      <c r="E13" s="73">
        <f>E4+E5+E6+E7+E8+E9+E10</f>
        <v>8579165.2796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190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2020-12-10T14:54:52Z</dcterms:modified>
</cp:coreProperties>
</file>