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G4"/>
  <c r="J4"/>
  <c r="F5"/>
  <c r="G5"/>
  <c r="J5" s="1"/>
  <c r="F6"/>
  <c r="G6"/>
  <c r="J6" s="1"/>
  <c r="F7"/>
  <c r="G7"/>
  <c r="J7" s="1"/>
  <c r="F8"/>
  <c r="G8"/>
  <c r="J8" s="1"/>
  <c r="F9"/>
  <c r="G9"/>
  <c r="J9" s="1"/>
  <c r="F10"/>
  <c r="G10"/>
  <c r="J10" s="1"/>
  <c r="F11"/>
  <c r="G11"/>
  <c r="J11" s="1"/>
  <c r="F12"/>
  <c r="G12"/>
  <c r="J12" s="1"/>
  <c r="F13"/>
  <c r="G13"/>
  <c r="J13" s="1"/>
  <c r="F14"/>
  <c r="G14"/>
  <c r="J14" s="1"/>
  <c r="F15"/>
  <c r="G15"/>
  <c r="J15" s="1"/>
  <c r="I16"/>
  <c r="H16"/>
  <c r="D16"/>
  <c r="G16" l="1"/>
  <c r="E16"/>
  <c r="J16" l="1"/>
  <c r="J18" s="1"/>
  <c r="F16"/>
</calcChain>
</file>

<file path=xl/sharedStrings.xml><?xml version="1.0" encoding="utf-8"?>
<sst xmlns="http://schemas.openxmlformats.org/spreadsheetml/2006/main" count="28" uniqueCount="27">
  <si>
    <t>RSO Name</t>
  </si>
  <si>
    <t>Iqbal</t>
  </si>
  <si>
    <t>Ramjan</t>
  </si>
  <si>
    <t>Rony</t>
  </si>
  <si>
    <t>Nayeem</t>
  </si>
  <si>
    <t>Mamun</t>
  </si>
  <si>
    <t>Robiul</t>
  </si>
  <si>
    <t>Ankur</t>
  </si>
  <si>
    <t>Shanto</t>
  </si>
  <si>
    <t>Imran</t>
  </si>
  <si>
    <t>Riko</t>
  </si>
  <si>
    <t>Bijoy</t>
  </si>
  <si>
    <t>Total Dealer Payment</t>
  </si>
  <si>
    <t xml:space="preserve">  </t>
  </si>
  <si>
    <t>Daily Sales</t>
  </si>
  <si>
    <t>Route Cost</t>
  </si>
  <si>
    <t>Retailer Commi</t>
  </si>
  <si>
    <t>Total=</t>
  </si>
  <si>
    <t>Hello Daffodils</t>
  </si>
  <si>
    <t>Date: 19-11-2020</t>
  </si>
  <si>
    <t>Return</t>
  </si>
  <si>
    <t>POS Code</t>
  </si>
  <si>
    <t>Received Amount</t>
  </si>
  <si>
    <t>Extra Payment</t>
  </si>
  <si>
    <t>S.N</t>
  </si>
  <si>
    <t xml:space="preserve">RSO-Due </t>
  </si>
  <si>
    <t>Memo Lagbe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</si>
</sst>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1" xfId="0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K13" sqref="K13"/>
    </sheetView>
  </sheetViews>
  <sheetFormatPr defaultRowHeight="15"/>
  <cols>
    <col min="1" max="1" width="5.140625" bestFit="1" customWidth="1"/>
    <col min="2" max="2" width="12.140625" customWidth="1"/>
    <col min="3" max="3" width="13.42578125" customWidth="1"/>
    <col min="4" max="4" width="21.85546875" bestFit="1" customWidth="1"/>
    <col min="5" max="5" width="13.5703125" bestFit="1" customWidth="1"/>
    <col min="6" max="6" width="9.140625" customWidth="1"/>
    <col min="7" max="7" width="19.140625" bestFit="1" customWidth="1"/>
    <col min="8" max="8" width="13.85546875" customWidth="1"/>
    <col min="9" max="9" width="12" bestFit="1" customWidth="1"/>
    <col min="10" max="10" width="26.28515625" bestFit="1" customWidth="1"/>
    <col min="11" max="11" width="13.85546875" bestFit="1" customWidth="1"/>
  </cols>
  <sheetData>
    <row r="1" spans="1:10" ht="32.25">
      <c r="A1" s="13" t="s">
        <v>18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7.25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ht="18.75">
      <c r="A3" s="8" t="s">
        <v>24</v>
      </c>
      <c r="B3" s="8" t="s">
        <v>21</v>
      </c>
      <c r="C3" s="8" t="s">
        <v>0</v>
      </c>
      <c r="D3" s="8" t="s">
        <v>22</v>
      </c>
      <c r="E3" s="9" t="s">
        <v>14</v>
      </c>
      <c r="F3" s="8" t="s">
        <v>20</v>
      </c>
      <c r="G3" s="8" t="s">
        <v>16</v>
      </c>
      <c r="H3" s="9" t="s">
        <v>15</v>
      </c>
      <c r="I3" s="9" t="s">
        <v>25</v>
      </c>
      <c r="J3" s="9" t="s">
        <v>12</v>
      </c>
    </row>
    <row r="4" spans="1:10">
      <c r="A4" s="1">
        <v>1</v>
      </c>
      <c r="B4" s="4">
        <v>17908446134</v>
      </c>
      <c r="C4" s="4" t="s">
        <v>1</v>
      </c>
      <c r="D4" s="4">
        <v>60000</v>
      </c>
      <c r="E4" s="4">
        <v>60000</v>
      </c>
      <c r="F4" s="4">
        <f>D4-E4</f>
        <v>0</v>
      </c>
      <c r="G4" s="4">
        <f>E4*2.75%</f>
        <v>1650</v>
      </c>
      <c r="H4" s="4">
        <v>200</v>
      </c>
      <c r="I4" s="4">
        <v>0</v>
      </c>
      <c r="J4" s="4">
        <f>E4-G4-H4-I4</f>
        <v>58150</v>
      </c>
    </row>
    <row r="5" spans="1:10">
      <c r="A5" s="1">
        <v>2</v>
      </c>
      <c r="B5" s="4">
        <v>17908446136</v>
      </c>
      <c r="C5" s="4" t="s">
        <v>2</v>
      </c>
      <c r="D5" s="4">
        <v>40000</v>
      </c>
      <c r="E5" s="4">
        <v>30840</v>
      </c>
      <c r="F5" s="4">
        <f t="shared" ref="F5:F15" si="0">D5-E5</f>
        <v>9160</v>
      </c>
      <c r="G5" s="4">
        <f t="shared" ref="G5:G15" si="1">E5*2.75%</f>
        <v>848.1</v>
      </c>
      <c r="H5" s="4">
        <v>221</v>
      </c>
      <c r="I5" s="4">
        <v>0</v>
      </c>
      <c r="J5" s="4">
        <f t="shared" ref="J5:J15" si="2">E5-G5-H5-I5</f>
        <v>29770.9</v>
      </c>
    </row>
    <row r="6" spans="1:10">
      <c r="A6" s="1">
        <v>3</v>
      </c>
      <c r="B6" s="4">
        <v>17908446137</v>
      </c>
      <c r="C6" s="4" t="s">
        <v>3</v>
      </c>
      <c r="D6" s="4">
        <v>40000</v>
      </c>
      <c r="E6" s="4">
        <v>31205</v>
      </c>
      <c r="F6" s="4">
        <f t="shared" si="0"/>
        <v>8795</v>
      </c>
      <c r="G6" s="4">
        <f t="shared" si="1"/>
        <v>858.13750000000005</v>
      </c>
      <c r="H6" s="4">
        <v>102</v>
      </c>
      <c r="I6" s="4">
        <v>0</v>
      </c>
      <c r="J6" s="4">
        <f t="shared" si="2"/>
        <v>30244.862499999999</v>
      </c>
    </row>
    <row r="7" spans="1:10">
      <c r="A7" s="1">
        <v>4</v>
      </c>
      <c r="B7" s="4">
        <v>17908446139</v>
      </c>
      <c r="C7" s="4" t="s">
        <v>4</v>
      </c>
      <c r="D7" s="4">
        <v>10000</v>
      </c>
      <c r="E7" s="4">
        <v>10000</v>
      </c>
      <c r="F7" s="4">
        <f t="shared" si="0"/>
        <v>0</v>
      </c>
      <c r="G7" s="4">
        <f t="shared" si="1"/>
        <v>275</v>
      </c>
      <c r="H7" s="4">
        <v>65</v>
      </c>
      <c r="I7" s="4">
        <v>0</v>
      </c>
      <c r="J7" s="4">
        <f t="shared" si="2"/>
        <v>9660</v>
      </c>
    </row>
    <row r="8" spans="1:10">
      <c r="A8" s="1">
        <v>5</v>
      </c>
      <c r="B8" s="4">
        <v>17908446141</v>
      </c>
      <c r="C8" s="4" t="s">
        <v>5</v>
      </c>
      <c r="D8" s="4">
        <v>90000</v>
      </c>
      <c r="E8" s="4">
        <v>80718</v>
      </c>
      <c r="F8" s="4">
        <f t="shared" si="0"/>
        <v>9282</v>
      </c>
      <c r="G8" s="4">
        <f t="shared" si="1"/>
        <v>2219.7449999999999</v>
      </c>
      <c r="H8" s="4">
        <v>250</v>
      </c>
      <c r="I8" s="4">
        <v>0</v>
      </c>
      <c r="J8" s="4">
        <f t="shared" si="2"/>
        <v>78248.255000000005</v>
      </c>
    </row>
    <row r="9" spans="1:10">
      <c r="A9" s="1">
        <v>6</v>
      </c>
      <c r="B9" s="4">
        <v>17908446143</v>
      </c>
      <c r="C9" s="4" t="s">
        <v>6</v>
      </c>
      <c r="D9" s="4">
        <v>52056</v>
      </c>
      <c r="E9" s="4">
        <v>24366</v>
      </c>
      <c r="F9" s="4">
        <f t="shared" si="0"/>
        <v>27690</v>
      </c>
      <c r="G9" s="4">
        <f t="shared" si="1"/>
        <v>670.06500000000005</v>
      </c>
      <c r="H9" s="4">
        <v>150</v>
      </c>
      <c r="I9" s="4">
        <v>0</v>
      </c>
      <c r="J9" s="4">
        <f t="shared" si="2"/>
        <v>23545.935000000001</v>
      </c>
    </row>
    <row r="10" spans="1:10">
      <c r="A10" s="1">
        <v>7</v>
      </c>
      <c r="B10" s="4">
        <v>17908446146</v>
      </c>
      <c r="C10" s="4" t="s">
        <v>7</v>
      </c>
      <c r="D10" s="4">
        <v>20000</v>
      </c>
      <c r="E10" s="4">
        <v>20000</v>
      </c>
      <c r="F10" s="4">
        <f t="shared" si="0"/>
        <v>0</v>
      </c>
      <c r="G10" s="4">
        <f t="shared" si="1"/>
        <v>550</v>
      </c>
      <c r="H10" s="4">
        <v>200</v>
      </c>
      <c r="I10" s="4">
        <v>0</v>
      </c>
      <c r="J10" s="4">
        <f t="shared" si="2"/>
        <v>19250</v>
      </c>
    </row>
    <row r="11" spans="1:10">
      <c r="A11" s="1">
        <v>8</v>
      </c>
      <c r="B11" s="4">
        <v>17908446148</v>
      </c>
      <c r="C11" s="4" t="s">
        <v>8</v>
      </c>
      <c r="D11" s="4">
        <v>40000</v>
      </c>
      <c r="E11" s="4">
        <v>26462</v>
      </c>
      <c r="F11" s="4">
        <f t="shared" si="0"/>
        <v>13538</v>
      </c>
      <c r="G11" s="4">
        <f t="shared" si="1"/>
        <v>727.70500000000004</v>
      </c>
      <c r="H11" s="4">
        <v>230</v>
      </c>
      <c r="I11" s="4">
        <v>0</v>
      </c>
      <c r="J11" s="4">
        <f t="shared" si="2"/>
        <v>25504.294999999998</v>
      </c>
    </row>
    <row r="12" spans="1:10">
      <c r="A12" s="1">
        <v>9</v>
      </c>
      <c r="B12" s="4">
        <v>17908446149</v>
      </c>
      <c r="C12" s="5" t="s">
        <v>9</v>
      </c>
      <c r="D12" s="4">
        <v>50000</v>
      </c>
      <c r="E12" s="4">
        <v>48609</v>
      </c>
      <c r="F12" s="4">
        <f t="shared" si="0"/>
        <v>1391</v>
      </c>
      <c r="G12" s="4">
        <f t="shared" si="1"/>
        <v>1336.7474999999999</v>
      </c>
      <c r="H12" s="4">
        <v>400</v>
      </c>
      <c r="I12" s="4">
        <v>0</v>
      </c>
      <c r="J12" s="4">
        <f t="shared" si="2"/>
        <v>46872.252500000002</v>
      </c>
    </row>
    <row r="13" spans="1:10">
      <c r="A13" s="1">
        <v>10</v>
      </c>
      <c r="B13" s="4">
        <v>17908446150</v>
      </c>
      <c r="C13" s="4" t="s">
        <v>10</v>
      </c>
      <c r="D13" s="4">
        <v>15000</v>
      </c>
      <c r="E13" s="4">
        <v>15000</v>
      </c>
      <c r="F13" s="4">
        <f t="shared" si="0"/>
        <v>0</v>
      </c>
      <c r="G13" s="4">
        <f t="shared" si="1"/>
        <v>412.5</v>
      </c>
      <c r="H13" s="4">
        <v>150</v>
      </c>
      <c r="I13" s="4">
        <v>0</v>
      </c>
      <c r="J13" s="4">
        <f t="shared" si="2"/>
        <v>14437.5</v>
      </c>
    </row>
    <row r="14" spans="1:10">
      <c r="A14" s="1">
        <v>11</v>
      </c>
      <c r="B14" s="4">
        <v>17908446151</v>
      </c>
      <c r="C14" s="4" t="s">
        <v>5</v>
      </c>
      <c r="D14" s="4">
        <v>60000</v>
      </c>
      <c r="E14" s="4">
        <v>50886</v>
      </c>
      <c r="F14" s="4">
        <f t="shared" si="0"/>
        <v>9114</v>
      </c>
      <c r="G14" s="4">
        <f t="shared" si="1"/>
        <v>1399.365</v>
      </c>
      <c r="H14" s="4">
        <v>186</v>
      </c>
      <c r="I14" s="4">
        <v>0</v>
      </c>
      <c r="J14" s="4">
        <f t="shared" si="2"/>
        <v>49300.635000000002</v>
      </c>
    </row>
    <row r="15" spans="1:10">
      <c r="A15" s="1">
        <v>12</v>
      </c>
      <c r="B15" s="11">
        <v>17908446152</v>
      </c>
      <c r="C15" s="11" t="s">
        <v>11</v>
      </c>
      <c r="D15" s="4">
        <v>30000</v>
      </c>
      <c r="E15" s="4">
        <v>20000</v>
      </c>
      <c r="F15" s="4">
        <f t="shared" si="0"/>
        <v>10000</v>
      </c>
      <c r="G15" s="4">
        <f t="shared" si="1"/>
        <v>550</v>
      </c>
      <c r="H15" s="4">
        <v>300</v>
      </c>
      <c r="I15" s="4">
        <v>150</v>
      </c>
      <c r="J15" s="4">
        <f t="shared" si="2"/>
        <v>19000</v>
      </c>
    </row>
    <row r="16" spans="1:10" ht="18.75">
      <c r="A16" s="12" t="s">
        <v>17</v>
      </c>
      <c r="B16" s="12"/>
      <c r="C16" s="12"/>
      <c r="D16" s="8">
        <f t="shared" ref="D16:J16" si="3">SUM(D4:D15)</f>
        <v>507056</v>
      </c>
      <c r="E16" s="8">
        <f t="shared" si="3"/>
        <v>418086</v>
      </c>
      <c r="F16" s="8">
        <f t="shared" si="3"/>
        <v>88970</v>
      </c>
      <c r="G16" s="8">
        <f t="shared" si="3"/>
        <v>11497.365</v>
      </c>
      <c r="H16" s="8">
        <f t="shared" si="3"/>
        <v>2454</v>
      </c>
      <c r="I16" s="8">
        <f>SUM(I4:I15)</f>
        <v>150</v>
      </c>
      <c r="J16" s="10">
        <f t="shared" si="3"/>
        <v>403984.63500000001</v>
      </c>
    </row>
    <row r="17" spans="2:11">
      <c r="B17" s="1"/>
      <c r="C17" s="1"/>
      <c r="J17" s="3">
        <v>2000</v>
      </c>
      <c r="K17" s="7" t="s">
        <v>23</v>
      </c>
    </row>
    <row r="18" spans="2:11" ht="19.5">
      <c r="B18" s="1"/>
      <c r="C18" s="1"/>
      <c r="D18" s="2"/>
      <c r="H18" t="s">
        <v>26</v>
      </c>
      <c r="J18" s="6">
        <f>J16+J17</f>
        <v>405984.63500000001</v>
      </c>
    </row>
    <row r="19" spans="2:11">
      <c r="B19" s="1"/>
      <c r="C19" s="1"/>
    </row>
    <row r="20" spans="2:11">
      <c r="B20" s="1"/>
      <c r="C20" s="1"/>
    </row>
    <row r="21" spans="2:11">
      <c r="B21" s="1"/>
      <c r="C21" s="1"/>
    </row>
    <row r="22" spans="2:11">
      <c r="B22" s="1"/>
      <c r="C22" s="1"/>
    </row>
    <row r="23" spans="2:11">
      <c r="B23" s="1"/>
      <c r="C23" s="1"/>
    </row>
    <row r="24" spans="2:11">
      <c r="E24" t="s">
        <v>13</v>
      </c>
    </row>
  </sheetData>
  <mergeCells count="3">
    <mergeCell ref="A16:C16"/>
    <mergeCell ref="A1:J1"/>
    <mergeCell ref="A2:J2"/>
  </mergeCells>
  <conditionalFormatting sqref="I4:I15">
    <cfRule type="cellIs" dxfId="0" priority="1" operator="greaterThan">
      <formula>0</formula>
    </cfRule>
  </conditionalFormatting>
  <printOptions horizontalCentered="1" verticalCentered="1"/>
  <pageMargins left="0" right="0.70866141732283472" top="0" bottom="0" header="0" footer="0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2020-11-22T10:24:21Z</dcterms:modified>
</cp:coreProperties>
</file>