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2.11.20" sheetId="4" r:id="rId1"/>
  </sheets>
  <calcPr calcId="124519"/>
</workbook>
</file>

<file path=xl/calcChain.xml><?xml version="1.0" encoding="utf-8"?>
<calcChain xmlns="http://schemas.openxmlformats.org/spreadsheetml/2006/main">
  <c r="J18" i="4"/>
  <c r="F5"/>
  <c r="F6"/>
  <c r="F7"/>
  <c r="F8"/>
  <c r="F9"/>
  <c r="F10"/>
  <c r="F11"/>
  <c r="F12"/>
  <c r="F13"/>
  <c r="F14"/>
  <c r="F15"/>
  <c r="F4"/>
  <c r="I16" l="1"/>
  <c r="H16"/>
  <c r="E16"/>
  <c r="D16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F16" l="1"/>
  <c r="J16"/>
  <c r="G16"/>
</calcChain>
</file>

<file path=xl/sharedStrings.xml><?xml version="1.0" encoding="utf-8"?>
<sst xmlns="http://schemas.openxmlformats.org/spreadsheetml/2006/main" count="26" uniqueCount="25">
  <si>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</si>
  <si>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</si>
  <si>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</si>
  <si>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</si>
  <si>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</si>
  <si>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</si>
  <si>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</si>
  <si>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</si>
  <si>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</si>
  <si>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</si>
  <si>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</si>
  <si>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</si>
  <si>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</si>
  <si>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</si>
  <si>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</si>
  <si>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</si>
  <si>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</si>
  <si>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</si>
  <si>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</si>
  <si>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Return</t>
  </si>
  <si>
    <t>POS Code</t>
  </si>
  <si>
    <t>Received Amount</t>
  </si>
  <si>
    <t>S.N</t>
  </si>
  <si>
    <t xml:space="preserve">RSO-Due </t>
  </si>
  <si>
    <t>Date: 22-11-2020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</si>
</sst>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;[Red]0"/>
    <numFmt numFmtId="165" formatCode="0.00;[Red]0.0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topLeftCell="D1" workbookViewId="0">
      <selection activeCell="J19" sqref="J19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85546875" bestFit="1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</cols>
  <sheetData>
    <row r="1" spans="1:11" ht="32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ht="17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18.75">
      <c r="A3" s="6" t="s">
        <v>22</v>
      </c>
      <c r="B3" s="6" t="s">
        <v>20</v>
      </c>
      <c r="C3" s="6" t="s">
        <v>0</v>
      </c>
      <c r="D3" s="6" t="s">
        <v>21</v>
      </c>
      <c r="E3" s="4" t="s">
        <v>14</v>
      </c>
      <c r="F3" s="6" t="s">
        <v>19</v>
      </c>
      <c r="G3" s="6" t="s">
        <v>16</v>
      </c>
      <c r="H3" s="4" t="s">
        <v>15</v>
      </c>
      <c r="I3" s="4" t="s">
        <v>23</v>
      </c>
      <c r="J3" s="4" t="s">
        <v>12</v>
      </c>
    </row>
    <row r="4" spans="1:11">
      <c r="A4" s="1">
        <v>1</v>
      </c>
      <c r="B4" s="2">
        <v>1908446134</v>
      </c>
      <c r="C4" s="2" t="s">
        <v>1</v>
      </c>
      <c r="D4" s="2">
        <v>60000</v>
      </c>
      <c r="E4" s="2">
        <v>43433</v>
      </c>
      <c r="F4" s="2">
        <f>D4-E4</f>
        <v>16567</v>
      </c>
      <c r="G4" s="9">
        <f>E4*2.75%</f>
        <v>1194.4075</v>
      </c>
      <c r="H4" s="2">
        <v>199</v>
      </c>
      <c r="I4" s="2">
        <v>0</v>
      </c>
      <c r="J4" s="8">
        <f>E4-G4-H4-I4</f>
        <v>42039.592499999999</v>
      </c>
    </row>
    <row r="5" spans="1:11">
      <c r="A5" s="1">
        <v>2</v>
      </c>
      <c r="B5" s="2">
        <v>1908446136</v>
      </c>
      <c r="C5" s="2" t="s">
        <v>2</v>
      </c>
      <c r="D5" s="2">
        <v>40000</v>
      </c>
      <c r="E5" s="2">
        <v>16241</v>
      </c>
      <c r="F5" s="2">
        <f t="shared" ref="F5:F15" si="0">D5-E5</f>
        <v>23759</v>
      </c>
      <c r="G5" s="9">
        <f t="shared" ref="G5:G15" si="1">E5*2.75%</f>
        <v>446.6275</v>
      </c>
      <c r="H5" s="2">
        <v>114</v>
      </c>
      <c r="I5" s="2">
        <v>0</v>
      </c>
      <c r="J5" s="8">
        <f t="shared" ref="J5:J15" si="2">E5-G5-H5-I5</f>
        <v>15680.372499999999</v>
      </c>
    </row>
    <row r="6" spans="1:11">
      <c r="A6" s="1">
        <v>3</v>
      </c>
      <c r="B6" s="2">
        <v>1908446137</v>
      </c>
      <c r="C6" s="2" t="s">
        <v>3</v>
      </c>
      <c r="D6" s="2">
        <v>30000</v>
      </c>
      <c r="E6" s="2">
        <v>13165</v>
      </c>
      <c r="F6" s="2">
        <f t="shared" si="0"/>
        <v>16835</v>
      </c>
      <c r="G6" s="9">
        <f t="shared" si="1"/>
        <v>362.03750000000002</v>
      </c>
      <c r="H6" s="2">
        <v>53</v>
      </c>
      <c r="I6" s="2">
        <v>0</v>
      </c>
      <c r="J6" s="8">
        <f t="shared" si="2"/>
        <v>12749.9625</v>
      </c>
    </row>
    <row r="7" spans="1:11">
      <c r="A7" s="1">
        <v>4</v>
      </c>
      <c r="B7" s="2">
        <v>1908446139</v>
      </c>
      <c r="C7" s="2" t="s">
        <v>4</v>
      </c>
      <c r="D7" s="2">
        <v>30000</v>
      </c>
      <c r="E7" s="2">
        <v>15442</v>
      </c>
      <c r="F7" s="2">
        <f t="shared" si="0"/>
        <v>14558</v>
      </c>
      <c r="G7" s="9">
        <f t="shared" si="1"/>
        <v>424.65500000000003</v>
      </c>
      <c r="H7" s="2">
        <v>117</v>
      </c>
      <c r="I7" s="2">
        <v>0</v>
      </c>
      <c r="J7" s="8">
        <f t="shared" si="2"/>
        <v>14900.344999999999</v>
      </c>
    </row>
    <row r="8" spans="1:11">
      <c r="A8" s="1">
        <v>5</v>
      </c>
      <c r="B8" s="2">
        <v>1908446141</v>
      </c>
      <c r="C8" s="2" t="s">
        <v>5</v>
      </c>
      <c r="D8" s="2">
        <v>50000</v>
      </c>
      <c r="E8" s="2">
        <v>22626</v>
      </c>
      <c r="F8" s="2">
        <f t="shared" si="0"/>
        <v>27374</v>
      </c>
      <c r="G8" s="9">
        <f t="shared" si="1"/>
        <v>622.21500000000003</v>
      </c>
      <c r="H8" s="2">
        <v>154</v>
      </c>
      <c r="I8" s="2">
        <v>0</v>
      </c>
      <c r="J8" s="8">
        <f t="shared" si="2"/>
        <v>21849.785</v>
      </c>
    </row>
    <row r="9" spans="1:11">
      <c r="A9" s="1">
        <v>6</v>
      </c>
      <c r="B9" s="2">
        <v>1908446143</v>
      </c>
      <c r="C9" s="2" t="s">
        <v>6</v>
      </c>
      <c r="D9" s="2">
        <v>40000</v>
      </c>
      <c r="E9" s="2">
        <v>16962</v>
      </c>
      <c r="F9" s="2">
        <f t="shared" si="0"/>
        <v>23038</v>
      </c>
      <c r="G9" s="9">
        <f t="shared" si="1"/>
        <v>466.45499999999998</v>
      </c>
      <c r="H9" s="2">
        <v>200</v>
      </c>
      <c r="I9" s="2">
        <v>0</v>
      </c>
      <c r="J9" s="8">
        <f t="shared" si="2"/>
        <v>16295.544999999998</v>
      </c>
    </row>
    <row r="10" spans="1:11">
      <c r="A10" s="1">
        <v>7</v>
      </c>
      <c r="B10" s="2">
        <v>1908446146</v>
      </c>
      <c r="C10" s="2" t="s">
        <v>7</v>
      </c>
      <c r="D10" s="2">
        <v>40000</v>
      </c>
      <c r="E10" s="2">
        <v>32387</v>
      </c>
      <c r="F10" s="2">
        <f t="shared" si="0"/>
        <v>7613</v>
      </c>
      <c r="G10" s="9">
        <f t="shared" si="1"/>
        <v>890.64250000000004</v>
      </c>
      <c r="H10" s="2">
        <v>246</v>
      </c>
      <c r="I10" s="2">
        <v>0</v>
      </c>
      <c r="J10" s="8">
        <f t="shared" si="2"/>
        <v>31250.357499999998</v>
      </c>
    </row>
    <row r="11" spans="1:11">
      <c r="A11" s="1">
        <v>8</v>
      </c>
      <c r="B11" s="2">
        <v>1908446148</v>
      </c>
      <c r="C11" s="2" t="s">
        <v>8</v>
      </c>
      <c r="D11" s="2">
        <v>40000</v>
      </c>
      <c r="E11" s="2">
        <v>5140</v>
      </c>
      <c r="F11" s="2">
        <f t="shared" si="0"/>
        <v>34860</v>
      </c>
      <c r="G11" s="9">
        <f t="shared" si="1"/>
        <v>141.35</v>
      </c>
      <c r="H11" s="2">
        <v>0</v>
      </c>
      <c r="I11" s="2">
        <v>0</v>
      </c>
      <c r="J11" s="8">
        <f t="shared" si="2"/>
        <v>4998.6499999999996</v>
      </c>
      <c r="K11" s="11"/>
    </row>
    <row r="12" spans="1:11">
      <c r="A12" s="1">
        <v>9</v>
      </c>
      <c r="B12" s="2">
        <v>1908446149</v>
      </c>
      <c r="C12" s="3" t="s">
        <v>9</v>
      </c>
      <c r="D12" s="2">
        <v>40000</v>
      </c>
      <c r="E12" s="2">
        <v>37088</v>
      </c>
      <c r="F12" s="2">
        <f t="shared" si="0"/>
        <v>2912</v>
      </c>
      <c r="G12" s="9">
        <f t="shared" si="1"/>
        <v>1019.92</v>
      </c>
      <c r="H12" s="2">
        <v>300</v>
      </c>
      <c r="I12" s="2">
        <v>0</v>
      </c>
      <c r="J12" s="8">
        <f t="shared" si="2"/>
        <v>35768.080000000002</v>
      </c>
    </row>
    <row r="13" spans="1:11">
      <c r="A13" s="1">
        <v>10</v>
      </c>
      <c r="B13" s="2">
        <v>1908446150</v>
      </c>
      <c r="C13" s="2" t="s">
        <v>10</v>
      </c>
      <c r="D13" s="2">
        <v>30000</v>
      </c>
      <c r="E13" s="2">
        <v>14083</v>
      </c>
      <c r="F13" s="2">
        <f t="shared" si="0"/>
        <v>15917</v>
      </c>
      <c r="G13" s="9">
        <f t="shared" si="1"/>
        <v>387.28250000000003</v>
      </c>
      <c r="H13" s="2">
        <v>150</v>
      </c>
      <c r="I13" s="2">
        <v>0</v>
      </c>
      <c r="J13" s="8">
        <f t="shared" si="2"/>
        <v>13545.717500000001</v>
      </c>
    </row>
    <row r="14" spans="1:11">
      <c r="A14" s="1">
        <v>11</v>
      </c>
      <c r="B14" s="2">
        <v>1908446151</v>
      </c>
      <c r="C14" s="2" t="s">
        <v>5</v>
      </c>
      <c r="D14" s="2">
        <v>40000</v>
      </c>
      <c r="E14" s="2">
        <v>40000</v>
      </c>
      <c r="F14" s="2">
        <f t="shared" si="0"/>
        <v>0</v>
      </c>
      <c r="G14" s="9">
        <f t="shared" si="1"/>
        <v>1100</v>
      </c>
      <c r="H14" s="2">
        <v>150</v>
      </c>
      <c r="I14" s="2">
        <v>0</v>
      </c>
      <c r="J14" s="8">
        <f t="shared" si="2"/>
        <v>38750</v>
      </c>
    </row>
    <row r="15" spans="1:11">
      <c r="A15" s="1">
        <v>12</v>
      </c>
      <c r="B15" s="5">
        <v>1908446152</v>
      </c>
      <c r="C15" s="5" t="s">
        <v>11</v>
      </c>
      <c r="D15" s="2">
        <v>30000</v>
      </c>
      <c r="E15" s="2">
        <v>7915</v>
      </c>
      <c r="F15" s="2">
        <f t="shared" si="0"/>
        <v>22085</v>
      </c>
      <c r="G15" s="9">
        <f t="shared" si="1"/>
        <v>217.66249999999999</v>
      </c>
      <c r="H15" s="2">
        <v>100</v>
      </c>
      <c r="I15" s="2">
        <v>0</v>
      </c>
      <c r="J15" s="8">
        <f t="shared" si="2"/>
        <v>7597.3374999999996</v>
      </c>
    </row>
    <row r="16" spans="1:11" ht="18.75">
      <c r="A16" s="14" t="s">
        <v>17</v>
      </c>
      <c r="B16" s="14"/>
      <c r="C16" s="14"/>
      <c r="D16" s="6">
        <f t="shared" ref="D16:J16" si="3">SUM(D4:D15)</f>
        <v>470000</v>
      </c>
      <c r="E16" s="6">
        <f t="shared" si="3"/>
        <v>264482</v>
      </c>
      <c r="F16" s="6">
        <f t="shared" si="3"/>
        <v>205518</v>
      </c>
      <c r="G16" s="7">
        <f t="shared" si="3"/>
        <v>7273.2550000000019</v>
      </c>
      <c r="H16" s="6">
        <f t="shared" si="3"/>
        <v>1783</v>
      </c>
      <c r="I16" s="6">
        <f>SUM(I4:I15)</f>
        <v>0</v>
      </c>
      <c r="J16" s="10">
        <f t="shared" si="3"/>
        <v>255425.745</v>
      </c>
    </row>
    <row r="17" spans="2:10">
      <c r="B17" s="1"/>
      <c r="C17" s="1"/>
      <c r="J17">
        <v>39963</v>
      </c>
    </row>
    <row r="18" spans="2:10">
      <c r="B18" s="1"/>
      <c r="C18" s="1"/>
      <c r="J18" s="11">
        <f>J16+J17</f>
        <v>295388.745</v>
      </c>
    </row>
    <row r="19" spans="2:10">
      <c r="B19" s="1"/>
      <c r="C19" s="1"/>
    </row>
    <row r="20" spans="2:10">
      <c r="B20" s="1"/>
      <c r="C20" s="1"/>
    </row>
    <row r="21" spans="2:10">
      <c r="B21" s="1"/>
      <c r="C21" s="1"/>
    </row>
    <row r="22" spans="2:10">
      <c r="E22" t="s">
        <v>13</v>
      </c>
    </row>
  </sheetData>
  <mergeCells count="3">
    <mergeCell ref="A1:J1"/>
    <mergeCell ref="A2:J2"/>
    <mergeCell ref="A16:C16"/>
  </mergeCells>
  <conditionalFormatting sqref="I4:I15">
    <cfRule type="cellIs" dxfId="0" priority="2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22.11.20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2020-11-22T15:30:39Z</dcterms:modified>
</cp:coreProperties>
</file>