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13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Chair Kinte extra 200 Legese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Manager Phone Display Babod</t>
        </r>
      </text>
    </comment>
  </commentList>
</comments>
</file>

<file path=xl/sharedStrings.xml><?xml version="1.0" encoding="utf-8"?>
<sst xmlns="http://schemas.openxmlformats.org/spreadsheetml/2006/main" count="497" uniqueCount="229">
  <si>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</si>
  <si>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</si>
  <si>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</si>
  <si>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</si>
  <si>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</si>
  <si>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</si>
  <si>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</si>
  <si>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</si>
  <si>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</si>
  <si>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</si>
  <si>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</si>
  <si>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</si>
  <si>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</si>
  <si>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</si>
  <si>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</si>
  <si>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</si>
  <si>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</si>
  <si>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</si>
  <si>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</si>
  <si>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</si>
  <si>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</si>
  <si>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</si>
  <si>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</si>
  <si>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</si>
  <si>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</si>
  <si>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</si>
  <si>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</si>
  <si>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</si>
  <si>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</si>
  <si>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</si>
  <si>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</si>
  <si>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</si>
  <si>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</si>
  <si>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</si>
  <si>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</si>
  <si>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</si>
  <si>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</si>
  <si>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</si>
  <si>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</si>
  <si>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</si>
  <si>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</si>
  <si>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</si>
  <si>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</si>
  <si>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</si>
  <si>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</si>
  <si>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</si>
  <si>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</si>
  <si>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</si>
  <si>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</si>
  <si>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</si>
  <si>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</si>
  <si>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</si>
  <si>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</si>
  <si>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</si>
  <si>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</si>
  <si>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</si>
  <si>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</si>
  <si>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</si>
  <si>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</si>
  <si>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</si>
  <si>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</si>
  <si>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</si>
  <si>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</si>
  <si>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</si>
  <si>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</si>
  <si>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</si>
  <si>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</si>
  <si>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</si>
  <si>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</si>
  <si>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</si>
  <si>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</si>
  <si>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</si>
  <si>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</si>
  <si>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</si>
  <si>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</si>
  <si>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</si>
  <si>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</si>
  <si>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</si>
  <si>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</si>
  <si>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</si>
  <si>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</si>
  <si>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</si>
  <si>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</si>
  <si>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</si>
  <si>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</si>
  <si>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</si>
  <si>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</si>
  <si>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</si>
  <si>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</si>
  <si>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</si>
  <si>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</si>
  <si>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</si>
  <si>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</si>
  <si>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</si>
  <si>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</si>
  <si>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</si>
  <si>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</si>
  <si>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</si>
  <si>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</si>
  <si>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</si>
  <si>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</si>
  <si>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</si>
  <si>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</si>
  <si>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</si>
  <si>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</si>
  <si>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</si>
  <si>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</si>
  <si>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</si>
  <si>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</si>
  <si>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</si>
  <si>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</si>
  <si>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</si>
  <si>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</si>
  <si>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</si>
  <si>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</si>
  <si>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</si>
  <si>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</si>
  <si>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</si>
  <si>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</si>
  <si>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</si>
  <si>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</si>
  <si>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</si>
  <si>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</si>
  <si>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</si>
  <si>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</si>
  <si>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</si>
  <si>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</si>
  <si>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</si>
  <si>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</si>
  <si>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</si>
  <si>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</si>
  <si>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</si>
  <si>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</si>
  <si>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</si>
  <si>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</si>
  <si>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</si>
  <si>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</si>
  <si>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</si>
  <si>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</si>
  <si>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</si>
  <si>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</si>
  <si>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</si>
  <si>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</si>
  <si>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</si>
  <si>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</si>
  <si>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</si>
  <si>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</si>
  <si>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</si>
  <si>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</si>
  <si>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</si>
  <si>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</si>
  <si>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</si>
  <si>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</si>
  <si>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</si>
  <si>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</si>
  <si>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</si>
  <si>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</si>
  <si>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</si>
  <si>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</si>
  <si>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</si>
  <si>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</si>
  <si>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</si>
  <si>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</si>
  <si>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</si>
  <si>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</si>
  <si>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</si>
  <si>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</si>
  <si>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</si>
  <si>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</si>
  <si>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</si>
  <si>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</si>
  <si>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</si>
  <si>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</si>
  <si>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</si>
  <si>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</si>
  <si>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</si>
  <si>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</si>
  <si>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</si>
  <si>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</si>
  <si>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</si>
  <si>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</si>
  <si>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</si>
  <si>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</si>
  <si>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</si>
  <si>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</si>
  <si>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</si>
  <si>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</si>
  <si>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</si>
  <si>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</si>
  <si>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</si>
  <si>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</si>
  <si>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</si>
  <si>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</si>
  <si>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</si>
  <si>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</si>
  <si>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</si>
  <si>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</si>
  <si>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</si>
  <si>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</si>
  <si>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</si>
  <si>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</si>
  <si>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</si>
  <si>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</si>
  <si>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</si>
  <si>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</si>
  <si>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</si>
  <si>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</si>
  <si>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</si>
  <si>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</si>
  <si>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</si>
  <si>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</si>
  <si>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</si>
  <si>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</si>
  <si>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</si>
  <si>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</si>
  <si>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</si>
  <si>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</si>
  <si>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</si>
  <si>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24.01.2021</t>
  </si>
  <si>
    <t>25.01.2021</t>
  </si>
  <si>
    <t>26.01.2021</t>
  </si>
  <si>
    <t>Sohel Store</t>
  </si>
  <si>
    <t>27.01.2021</t>
  </si>
  <si>
    <t>28.01.2021</t>
  </si>
  <si>
    <t>Date: 28.01.2021</t>
  </si>
  <si>
    <t>Hirok</t>
  </si>
  <si>
    <t>Galaxy</t>
  </si>
  <si>
    <t>S.A Mob</t>
  </si>
  <si>
    <t>Barsha 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</si>
</sst>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2" sqref="E3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184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186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187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188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188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191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191</v>
      </c>
      <c r="C14" s="39">
        <v>0</v>
      </c>
      <c r="D14" s="278">
        <v>200000</v>
      </c>
      <c r="E14" s="41">
        <f t="shared" si="0"/>
        <v>316844</v>
      </c>
      <c r="F14" s="279" t="s">
        <v>192</v>
      </c>
      <c r="G14" s="2"/>
      <c r="H14" s="2"/>
    </row>
    <row r="15" spans="1:8">
      <c r="A15" s="35"/>
      <c r="B15" s="40" t="s">
        <v>193</v>
      </c>
      <c r="C15" s="251">
        <v>200000</v>
      </c>
      <c r="D15" s="251">
        <v>200000</v>
      </c>
      <c r="E15" s="41">
        <f t="shared" si="0"/>
        <v>316844</v>
      </c>
      <c r="F15" s="280" t="s">
        <v>194</v>
      </c>
      <c r="G15" s="2"/>
      <c r="H15" s="12"/>
    </row>
    <row r="16" spans="1:8">
      <c r="A16" s="35"/>
      <c r="B16" s="40" t="s">
        <v>197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200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201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203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205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207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208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208</v>
      </c>
      <c r="C24" s="278">
        <v>238500</v>
      </c>
      <c r="D24" s="278">
        <v>238500</v>
      </c>
      <c r="E24" s="41">
        <f t="shared" si="0"/>
        <v>1856844</v>
      </c>
      <c r="F24" s="279" t="s">
        <v>209</v>
      </c>
      <c r="G24" s="2"/>
      <c r="H24" s="2"/>
    </row>
    <row r="25" spans="1:8">
      <c r="A25" s="35"/>
      <c r="B25" s="40" t="s">
        <v>212</v>
      </c>
      <c r="C25" s="39">
        <v>330000</v>
      </c>
      <c r="D25" s="251">
        <v>300000</v>
      </c>
      <c r="E25" s="41">
        <f t="shared" si="0"/>
        <v>1886844</v>
      </c>
      <c r="F25" s="31"/>
      <c r="G25" s="2"/>
      <c r="H25" s="2"/>
    </row>
    <row r="26" spans="1:8">
      <c r="A26" s="35"/>
      <c r="B26" s="40" t="s">
        <v>215</v>
      </c>
      <c r="C26" s="39">
        <v>210000</v>
      </c>
      <c r="D26" s="251">
        <v>1000000</v>
      </c>
      <c r="E26" s="41">
        <f t="shared" si="0"/>
        <v>1096844</v>
      </c>
      <c r="F26" s="31"/>
      <c r="G26" s="2"/>
      <c r="H26" s="2"/>
    </row>
    <row r="27" spans="1:8">
      <c r="A27" s="35"/>
      <c r="B27" s="40" t="s">
        <v>217</v>
      </c>
      <c r="C27" s="39">
        <v>0</v>
      </c>
      <c r="D27" s="39">
        <v>0</v>
      </c>
      <c r="E27" s="41">
        <f t="shared" si="0"/>
        <v>1096844</v>
      </c>
      <c r="F27" s="31"/>
      <c r="G27" s="2"/>
      <c r="H27" s="35"/>
    </row>
    <row r="28" spans="1:8">
      <c r="A28" s="35"/>
      <c r="B28" s="40" t="s">
        <v>218</v>
      </c>
      <c r="C28" s="39">
        <v>680000</v>
      </c>
      <c r="D28" s="251">
        <v>700000</v>
      </c>
      <c r="E28" s="41">
        <f t="shared" si="0"/>
        <v>1076844</v>
      </c>
      <c r="F28" s="31"/>
      <c r="G28" s="2"/>
      <c r="H28" s="35"/>
    </row>
    <row r="29" spans="1:8">
      <c r="A29" s="35"/>
      <c r="B29" s="40" t="s">
        <v>219</v>
      </c>
      <c r="C29" s="39">
        <v>450000</v>
      </c>
      <c r="D29" s="251">
        <v>300000</v>
      </c>
      <c r="E29" s="41">
        <f t="shared" si="0"/>
        <v>1226844</v>
      </c>
      <c r="F29" s="31"/>
      <c r="G29" s="2"/>
      <c r="H29" s="35"/>
    </row>
    <row r="30" spans="1:8">
      <c r="A30" s="35"/>
      <c r="B30" s="40" t="s">
        <v>220</v>
      </c>
      <c r="C30" s="39">
        <v>380000</v>
      </c>
      <c r="D30" s="251">
        <v>400000</v>
      </c>
      <c r="E30" s="41">
        <f t="shared" si="0"/>
        <v>1206844</v>
      </c>
      <c r="F30" s="31"/>
      <c r="G30" s="2"/>
      <c r="H30" s="35"/>
    </row>
    <row r="31" spans="1:8">
      <c r="A31" s="35"/>
      <c r="B31" s="40" t="s">
        <v>222</v>
      </c>
      <c r="C31" s="39">
        <v>340000</v>
      </c>
      <c r="D31" s="251">
        <v>600000</v>
      </c>
      <c r="E31" s="41">
        <f t="shared" si="0"/>
        <v>946844</v>
      </c>
      <c r="F31" s="31"/>
      <c r="G31" s="2"/>
      <c r="H31" s="35"/>
    </row>
    <row r="32" spans="1:8">
      <c r="A32" s="35"/>
      <c r="B32" s="40" t="s">
        <v>223</v>
      </c>
      <c r="C32" s="39">
        <v>330000</v>
      </c>
      <c r="D32" s="251">
        <v>1200000</v>
      </c>
      <c r="E32" s="41">
        <f t="shared" si="0"/>
        <v>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76844</v>
      </c>
      <c r="F55" s="31"/>
      <c r="G55" s="2"/>
    </row>
    <row r="56" spans="2:8">
      <c r="B56" s="40"/>
      <c r="C56" s="39"/>
      <c r="D56" s="39"/>
      <c r="E56" s="41">
        <f t="shared" si="1"/>
        <v>76844</v>
      </c>
      <c r="F56" s="31"/>
      <c r="G56" s="2"/>
    </row>
    <row r="57" spans="2:8">
      <c r="B57" s="40"/>
      <c r="C57" s="39"/>
      <c r="D57" s="39"/>
      <c r="E57" s="41">
        <f t="shared" si="1"/>
        <v>76844</v>
      </c>
      <c r="F57" s="31"/>
      <c r="G57" s="2"/>
    </row>
    <row r="58" spans="2:8">
      <c r="B58" s="40"/>
      <c r="C58" s="39"/>
      <c r="D58" s="39"/>
      <c r="E58" s="41">
        <f t="shared" si="1"/>
        <v>76844</v>
      </c>
      <c r="F58" s="31"/>
      <c r="G58" s="2"/>
    </row>
    <row r="59" spans="2:8">
      <c r="B59" s="40"/>
      <c r="C59" s="39"/>
      <c r="D59" s="39"/>
      <c r="E59" s="41">
        <f t="shared" si="1"/>
        <v>76844</v>
      </c>
      <c r="F59" s="31"/>
      <c r="G59" s="2"/>
    </row>
    <row r="60" spans="2:8">
      <c r="B60" s="40"/>
      <c r="C60" s="39"/>
      <c r="D60" s="39"/>
      <c r="E60" s="41">
        <f t="shared" si="1"/>
        <v>76844</v>
      </c>
      <c r="F60" s="31"/>
      <c r="G60" s="2"/>
    </row>
    <row r="61" spans="2:8">
      <c r="B61" s="40"/>
      <c r="C61" s="39"/>
      <c r="D61" s="39"/>
      <c r="E61" s="41">
        <f t="shared" si="1"/>
        <v>76844</v>
      </c>
      <c r="F61" s="31"/>
      <c r="G61" s="2"/>
    </row>
    <row r="62" spans="2:8">
      <c r="B62" s="40"/>
      <c r="C62" s="39"/>
      <c r="D62" s="39"/>
      <c r="E62" s="41">
        <f t="shared" si="1"/>
        <v>76844</v>
      </c>
      <c r="F62" s="31"/>
      <c r="G62" s="2"/>
    </row>
    <row r="63" spans="2:8">
      <c r="B63" s="40"/>
      <c r="C63" s="39"/>
      <c r="D63" s="39"/>
      <c r="E63" s="41">
        <f t="shared" si="1"/>
        <v>76844</v>
      </c>
      <c r="F63" s="31"/>
      <c r="G63" s="2"/>
    </row>
    <row r="64" spans="2:8">
      <c r="B64" s="40"/>
      <c r="C64" s="39"/>
      <c r="D64" s="39"/>
      <c r="E64" s="41">
        <f t="shared" si="1"/>
        <v>76844</v>
      </c>
      <c r="F64" s="31"/>
      <c r="G64" s="2"/>
    </row>
    <row r="65" spans="2:7">
      <c r="B65" s="40"/>
      <c r="C65" s="39"/>
      <c r="D65" s="39"/>
      <c r="E65" s="41">
        <f t="shared" si="1"/>
        <v>76844</v>
      </c>
      <c r="F65" s="31"/>
      <c r="G65" s="2"/>
    </row>
    <row r="66" spans="2:7">
      <c r="B66" s="40"/>
      <c r="C66" s="39"/>
      <c r="D66" s="39"/>
      <c r="E66" s="41">
        <f t="shared" si="1"/>
        <v>76844</v>
      </c>
      <c r="F66" s="31"/>
      <c r="G66" s="2"/>
    </row>
    <row r="67" spans="2:7">
      <c r="B67" s="40"/>
      <c r="C67" s="39"/>
      <c r="D67" s="39"/>
      <c r="E67" s="41">
        <f t="shared" si="1"/>
        <v>76844</v>
      </c>
      <c r="F67" s="31"/>
      <c r="G67" s="2"/>
    </row>
    <row r="68" spans="2:7">
      <c r="B68" s="40"/>
      <c r="C68" s="39"/>
      <c r="D68" s="39"/>
      <c r="E68" s="41">
        <f t="shared" si="1"/>
        <v>76844</v>
      </c>
      <c r="F68" s="31"/>
      <c r="G68" s="2"/>
    </row>
    <row r="69" spans="2:7">
      <c r="B69" s="40"/>
      <c r="C69" s="39"/>
      <c r="D69" s="39"/>
      <c r="E69" s="41">
        <f t="shared" si="1"/>
        <v>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76844</v>
      </c>
      <c r="F70" s="31"/>
      <c r="G70" s="2"/>
    </row>
    <row r="71" spans="2:7">
      <c r="B71" s="40"/>
      <c r="C71" s="39"/>
      <c r="D71" s="39"/>
      <c r="E71" s="41">
        <f t="shared" si="2"/>
        <v>76844</v>
      </c>
      <c r="F71" s="31"/>
      <c r="G71" s="2"/>
    </row>
    <row r="72" spans="2:7">
      <c r="B72" s="40"/>
      <c r="C72" s="39"/>
      <c r="D72" s="39"/>
      <c r="E72" s="41">
        <f t="shared" si="2"/>
        <v>76844</v>
      </c>
      <c r="F72" s="31"/>
      <c r="G72" s="2"/>
    </row>
    <row r="73" spans="2:7">
      <c r="B73" s="40"/>
      <c r="C73" s="39"/>
      <c r="D73" s="39"/>
      <c r="E73" s="41">
        <f t="shared" si="2"/>
        <v>76844</v>
      </c>
      <c r="F73" s="31"/>
      <c r="G73" s="2"/>
    </row>
    <row r="74" spans="2:7">
      <c r="B74" s="40"/>
      <c r="C74" s="39"/>
      <c r="D74" s="39"/>
      <c r="E74" s="41">
        <f t="shared" si="2"/>
        <v>76844</v>
      </c>
      <c r="F74" s="31"/>
      <c r="G74" s="2"/>
    </row>
    <row r="75" spans="2:7">
      <c r="B75" s="40"/>
      <c r="C75" s="39"/>
      <c r="D75" s="39"/>
      <c r="E75" s="41">
        <f t="shared" si="2"/>
        <v>76844</v>
      </c>
      <c r="F75" s="33"/>
      <c r="G75" s="2"/>
    </row>
    <row r="76" spans="2:7">
      <c r="B76" s="40"/>
      <c r="C76" s="39"/>
      <c r="D76" s="39"/>
      <c r="E76" s="41">
        <f t="shared" si="2"/>
        <v>76844</v>
      </c>
      <c r="F76" s="31"/>
      <c r="G76" s="2"/>
    </row>
    <row r="77" spans="2:7">
      <c r="B77" s="40"/>
      <c r="C77" s="39"/>
      <c r="D77" s="39"/>
      <c r="E77" s="41">
        <f t="shared" si="2"/>
        <v>76844</v>
      </c>
      <c r="F77" s="31"/>
      <c r="G77" s="2"/>
    </row>
    <row r="78" spans="2:7">
      <c r="B78" s="40"/>
      <c r="C78" s="39"/>
      <c r="D78" s="39"/>
      <c r="E78" s="41">
        <f t="shared" si="2"/>
        <v>76844</v>
      </c>
      <c r="F78" s="31"/>
      <c r="G78" s="2"/>
    </row>
    <row r="79" spans="2:7">
      <c r="B79" s="40"/>
      <c r="C79" s="39"/>
      <c r="D79" s="39"/>
      <c r="E79" s="41">
        <f t="shared" si="2"/>
        <v>76844</v>
      </c>
      <c r="F79" s="31"/>
      <c r="G79" s="2"/>
    </row>
    <row r="80" spans="2:7">
      <c r="B80" s="40"/>
      <c r="C80" s="39"/>
      <c r="D80" s="39"/>
      <c r="E80" s="41">
        <f t="shared" si="2"/>
        <v>76844</v>
      </c>
      <c r="F80" s="31"/>
      <c r="G80" s="2"/>
    </row>
    <row r="81" spans="2:7">
      <c r="B81" s="40"/>
      <c r="C81" s="39"/>
      <c r="D81" s="39"/>
      <c r="E81" s="41">
        <f t="shared" si="2"/>
        <v>76844</v>
      </c>
      <c r="F81" s="31"/>
      <c r="G81" s="2"/>
    </row>
    <row r="82" spans="2:7">
      <c r="B82" s="40"/>
      <c r="C82" s="39"/>
      <c r="D82" s="39"/>
      <c r="E82" s="41">
        <f t="shared" si="2"/>
        <v>76844</v>
      </c>
      <c r="F82" s="31"/>
      <c r="G82" s="2"/>
    </row>
    <row r="83" spans="2:7">
      <c r="B83" s="45"/>
      <c r="C83" s="41">
        <f>SUM(C5:C72)</f>
        <v>10515344</v>
      </c>
      <c r="D83" s="41">
        <f>SUM(D5:D77)</f>
        <v>10438500</v>
      </c>
      <c r="E83" s="66">
        <f>E71</f>
        <v>76844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I42" sqref="I42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8" t="s">
        <v>17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</row>
    <row r="2" spans="1:26" s="200" customFormat="1" ht="18">
      <c r="A2" s="289" t="s">
        <v>95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6" s="201" customFormat="1" ht="16.5" thickBot="1">
      <c r="A3" s="290" t="s">
        <v>180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2"/>
      <c r="U3" s="115"/>
      <c r="V3" s="8"/>
      <c r="W3" s="8"/>
      <c r="X3" s="8"/>
      <c r="Y3" s="8"/>
      <c r="Z3" s="29"/>
    </row>
    <row r="4" spans="1:26" s="203" customFormat="1">
      <c r="A4" s="293" t="s">
        <v>96</v>
      </c>
      <c r="B4" s="295" t="s">
        <v>97</v>
      </c>
      <c r="C4" s="297" t="s">
        <v>98</v>
      </c>
      <c r="D4" s="297" t="s">
        <v>99</v>
      </c>
      <c r="E4" s="297" t="s">
        <v>100</v>
      </c>
      <c r="F4" s="297" t="s">
        <v>101</v>
      </c>
      <c r="G4" s="297" t="s">
        <v>102</v>
      </c>
      <c r="H4" s="297" t="s">
        <v>103</v>
      </c>
      <c r="I4" s="297" t="s">
        <v>126</v>
      </c>
      <c r="J4" s="297" t="s">
        <v>104</v>
      </c>
      <c r="K4" s="297" t="s">
        <v>105</v>
      </c>
      <c r="L4" s="297" t="s">
        <v>106</v>
      </c>
      <c r="M4" s="297" t="s">
        <v>107</v>
      </c>
      <c r="N4" s="297" t="s">
        <v>108</v>
      </c>
      <c r="O4" s="303" t="s">
        <v>190</v>
      </c>
      <c r="P4" s="305" t="s">
        <v>109</v>
      </c>
      <c r="Q4" s="301" t="s">
        <v>29</v>
      </c>
      <c r="R4" s="299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4"/>
      <c r="B5" s="296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304"/>
      <c r="P5" s="306"/>
      <c r="Q5" s="302"/>
      <c r="R5" s="300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193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16">
        <f t="shared" si="0"/>
        <v>1890</v>
      </c>
      <c r="T23" s="226"/>
      <c r="U23" s="7"/>
    </row>
    <row r="24" spans="1:25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16">
        <f t="shared" si="0"/>
        <v>1000</v>
      </c>
      <c r="T24" s="217"/>
      <c r="U24" s="7"/>
      <c r="W24" s="228"/>
      <c r="X24" s="228"/>
      <c r="Y24" s="228"/>
    </row>
    <row r="25" spans="1:25" s="227" customFormat="1">
      <c r="A25" s="211" t="s">
        <v>220</v>
      </c>
      <c r="B25" s="219">
        <v>1800</v>
      </c>
      <c r="C25" s="212"/>
      <c r="D25" s="220"/>
      <c r="E25" s="220"/>
      <c r="F25" s="220">
        <v>55</v>
      </c>
      <c r="G25" s="220">
        <v>190</v>
      </c>
      <c r="H25" s="220"/>
      <c r="I25" s="220"/>
      <c r="J25" s="220">
        <v>140</v>
      </c>
      <c r="K25" s="220">
        <v>480</v>
      </c>
      <c r="L25" s="220"/>
      <c r="M25" s="220"/>
      <c r="N25" s="253">
        <v>20</v>
      </c>
      <c r="O25" s="220"/>
      <c r="P25" s="220"/>
      <c r="Q25" s="220"/>
      <c r="R25" s="222"/>
      <c r="S25" s="216">
        <f t="shared" si="0"/>
        <v>2685</v>
      </c>
      <c r="T25" s="226"/>
      <c r="U25" s="7"/>
    </row>
    <row r="26" spans="1:25" s="22" customFormat="1">
      <c r="A26" s="211" t="s">
        <v>222</v>
      </c>
      <c r="B26" s="219">
        <v>500</v>
      </c>
      <c r="C26" s="212"/>
      <c r="D26" s="220">
        <v>40</v>
      </c>
      <c r="E26" s="220"/>
      <c r="F26" s="220"/>
      <c r="G26" s="220">
        <v>200</v>
      </c>
      <c r="H26" s="220"/>
      <c r="I26" s="220"/>
      <c r="J26" s="220">
        <v>180</v>
      </c>
      <c r="K26" s="220">
        <v>480</v>
      </c>
      <c r="L26" s="220"/>
      <c r="M26" s="220"/>
      <c r="N26" s="253">
        <v>20</v>
      </c>
      <c r="O26" s="220"/>
      <c r="P26" s="220"/>
      <c r="Q26" s="220"/>
      <c r="R26" s="222"/>
      <c r="S26" s="216">
        <f t="shared" si="0"/>
        <v>1420</v>
      </c>
      <c r="T26" s="217"/>
      <c r="U26" s="7"/>
    </row>
    <row r="27" spans="1:25" s="22" customFormat="1">
      <c r="A27" s="211" t="s">
        <v>223</v>
      </c>
      <c r="B27" s="219">
        <v>800</v>
      </c>
      <c r="C27" s="212"/>
      <c r="D27" s="220">
        <v>200</v>
      </c>
      <c r="E27" s="220"/>
      <c r="F27" s="220"/>
      <c r="G27" s="220">
        <v>210</v>
      </c>
      <c r="H27" s="220"/>
      <c r="I27" s="220">
        <v>200</v>
      </c>
      <c r="J27" s="220">
        <v>230</v>
      </c>
      <c r="K27" s="220">
        <v>400</v>
      </c>
      <c r="L27" s="220"/>
      <c r="M27" s="220"/>
      <c r="N27" s="253">
        <v>20</v>
      </c>
      <c r="O27" s="220"/>
      <c r="P27" s="220"/>
      <c r="Q27" s="220"/>
      <c r="R27" s="222"/>
      <c r="S27" s="216">
        <f t="shared" si="0"/>
        <v>2060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18500</v>
      </c>
      <c r="C37" s="238">
        <f t="shared" ref="C37:R37" si="1">SUM(C6:C36)</f>
        <v>3200</v>
      </c>
      <c r="D37" s="238">
        <f t="shared" si="1"/>
        <v>16373</v>
      </c>
      <c r="E37" s="238">
        <f t="shared" si="1"/>
        <v>5150</v>
      </c>
      <c r="F37" s="238">
        <f t="shared" si="1"/>
        <v>595</v>
      </c>
      <c r="G37" s="238">
        <f>SUM(G6:G36)</f>
        <v>5520</v>
      </c>
      <c r="H37" s="238">
        <f t="shared" si="1"/>
        <v>0</v>
      </c>
      <c r="I37" s="238">
        <f t="shared" si="1"/>
        <v>350</v>
      </c>
      <c r="J37" s="238">
        <f t="shared" si="1"/>
        <v>2100</v>
      </c>
      <c r="K37" s="238">
        <f t="shared" si="1"/>
        <v>10080</v>
      </c>
      <c r="L37" s="238">
        <f t="shared" si="1"/>
        <v>0</v>
      </c>
      <c r="M37" s="238">
        <f t="shared" si="1"/>
        <v>692</v>
      </c>
      <c r="N37" s="256">
        <f t="shared" si="1"/>
        <v>450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130010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181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183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184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186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187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188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193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197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200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201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202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203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205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207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208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212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215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217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 t="s">
        <v>218</v>
      </c>
      <c r="B22" s="109">
        <v>424585</v>
      </c>
      <c r="C22" s="109">
        <v>463370</v>
      </c>
      <c r="D22" s="109">
        <v>1890</v>
      </c>
      <c r="E22" s="109">
        <f>C22+D22</f>
        <v>465260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 t="s">
        <v>219</v>
      </c>
      <c r="B23" s="109">
        <v>336850</v>
      </c>
      <c r="C23" s="109">
        <v>372615</v>
      </c>
      <c r="D23" s="109">
        <v>1000</v>
      </c>
      <c r="E23" s="109">
        <f t="shared" si="0"/>
        <v>373615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 t="s">
        <v>220</v>
      </c>
      <c r="B24" s="109">
        <v>528585</v>
      </c>
      <c r="C24" s="109">
        <v>343290</v>
      </c>
      <c r="D24" s="109">
        <v>2685</v>
      </c>
      <c r="E24" s="109">
        <f t="shared" si="0"/>
        <v>345975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 t="s">
        <v>222</v>
      </c>
      <c r="B25" s="109">
        <v>297710</v>
      </c>
      <c r="C25" s="109">
        <v>331150</v>
      </c>
      <c r="D25" s="109">
        <v>1420</v>
      </c>
      <c r="E25" s="109">
        <f t="shared" si="0"/>
        <v>332570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 t="s">
        <v>223</v>
      </c>
      <c r="B26" s="109">
        <v>371565</v>
      </c>
      <c r="C26" s="109">
        <v>373355</v>
      </c>
      <c r="D26" s="109">
        <v>2060</v>
      </c>
      <c r="E26" s="109">
        <f t="shared" si="0"/>
        <v>375415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11491600</v>
      </c>
      <c r="C33" s="109">
        <f>SUM(C5:C32)</f>
        <v>11263245</v>
      </c>
      <c r="D33" s="109">
        <f>SUM(D5:D32)</f>
        <v>59530</v>
      </c>
      <c r="E33" s="109">
        <f>SUM(E5:E32)</f>
        <v>11322775</v>
      </c>
      <c r="F33" s="117">
        <f>B33-E33</f>
        <v>168825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200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203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185</v>
      </c>
      <c r="B39" s="263" t="s">
        <v>195</v>
      </c>
      <c r="C39" s="282">
        <v>41580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4500</v>
      </c>
      <c r="D40" s="102" t="s">
        <v>223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205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182</v>
      </c>
      <c r="B42" s="263" t="s">
        <v>91</v>
      </c>
      <c r="C42" s="109">
        <v>2000</v>
      </c>
      <c r="D42" s="141" t="s">
        <v>220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26865</v>
      </c>
      <c r="D43" s="102" t="s">
        <v>215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189</v>
      </c>
      <c r="B44" s="263" t="s">
        <v>91</v>
      </c>
      <c r="C44" s="109">
        <v>1000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200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 t="s">
        <v>228</v>
      </c>
      <c r="B48" s="106"/>
      <c r="C48" s="153">
        <v>5000</v>
      </c>
      <c r="D48" s="285" t="s">
        <v>223</v>
      </c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 t="s">
        <v>227</v>
      </c>
      <c r="B50" s="106"/>
      <c r="C50" s="153">
        <v>8000</v>
      </c>
      <c r="D50" s="285" t="s">
        <v>223</v>
      </c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213</v>
      </c>
      <c r="B51" s="154"/>
      <c r="C51" s="153">
        <v>9000</v>
      </c>
      <c r="D51" s="160" t="s">
        <v>222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186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193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215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78810</v>
      </c>
      <c r="D56" s="157" t="s">
        <v>222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205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478131</v>
      </c>
      <c r="D58" s="160" t="s">
        <v>223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190640</v>
      </c>
      <c r="D59" s="154" t="s">
        <v>223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221</v>
      </c>
      <c r="B60" s="106"/>
      <c r="C60" s="153">
        <v>10000</v>
      </c>
      <c r="D60" s="157" t="s">
        <v>222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 t="s">
        <v>226</v>
      </c>
      <c r="B61" s="106"/>
      <c r="C61" s="153">
        <v>10250</v>
      </c>
      <c r="D61" s="160" t="s">
        <v>223</v>
      </c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43910</v>
      </c>
      <c r="D66" s="160" t="s">
        <v>223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12570</v>
      </c>
      <c r="D68" s="160" t="s">
        <v>223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222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193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18000</v>
      </c>
      <c r="D77" s="157" t="s">
        <v>222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197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193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203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198</v>
      </c>
      <c r="B88" s="154"/>
      <c r="C88" s="153">
        <v>35070</v>
      </c>
      <c r="D88" s="154" t="s">
        <v>222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204</v>
      </c>
      <c r="B89" s="106"/>
      <c r="C89" s="153">
        <v>11375</v>
      </c>
      <c r="D89" s="160" t="s">
        <v>217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/>
      <c r="B91" s="154"/>
      <c r="C91" s="153"/>
      <c r="D91" s="154"/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214</v>
      </c>
      <c r="B92" s="106"/>
      <c r="C92" s="153">
        <v>12620</v>
      </c>
      <c r="D92" s="154" t="s">
        <v>212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188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184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/>
      <c r="B95" s="154"/>
      <c r="C95" s="153"/>
      <c r="D95" s="154"/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/>
      <c r="B96" s="154"/>
      <c r="C96" s="153"/>
      <c r="D96" s="154"/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188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206</v>
      </c>
      <c r="B104" s="154"/>
      <c r="C104" s="153">
        <v>2300</v>
      </c>
      <c r="D104" s="154" t="s">
        <v>207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 t="s">
        <v>225</v>
      </c>
      <c r="B105" s="154"/>
      <c r="C105" s="153">
        <v>3000</v>
      </c>
      <c r="D105" s="154" t="s">
        <v>223</v>
      </c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2552062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2552062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0" sqref="I10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4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2" t="s">
        <v>216</v>
      </c>
      <c r="B1" s="323"/>
      <c r="C1" s="323"/>
      <c r="D1" s="323"/>
      <c r="E1" s="324"/>
      <c r="F1" s="5"/>
      <c r="G1" s="5"/>
    </row>
    <row r="2" spans="1:29" ht="23.25">
      <c r="A2" s="325" t="s">
        <v>224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8000741</v>
      </c>
      <c r="C4" s="68"/>
      <c r="D4" s="68" t="s">
        <v>12</v>
      </c>
      <c r="E4" s="71">
        <v>3423304.6801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264523.47699999996</v>
      </c>
      <c r="C5" s="70"/>
      <c r="D5" s="68" t="s">
        <v>23</v>
      </c>
      <c r="E5" s="71">
        <v>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210</v>
      </c>
      <c r="B6" s="70">
        <v>30380</v>
      </c>
      <c r="C6" s="68"/>
      <c r="D6" s="68" t="s">
        <v>28</v>
      </c>
      <c r="E6" s="250">
        <v>375355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2552062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129980</v>
      </c>
      <c r="C8" s="69"/>
      <c r="D8" s="68" t="s">
        <v>32</v>
      </c>
      <c r="E8" s="71">
        <v>31640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164923.47699999996</v>
      </c>
      <c r="C10" s="69"/>
      <c r="D10" s="68" t="s">
        <v>159</v>
      </c>
      <c r="E10" s="72">
        <v>1405839.7969000004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7927164.477</v>
      </c>
      <c r="C13" s="69"/>
      <c r="D13" s="69" t="s">
        <v>7</v>
      </c>
      <c r="E13" s="72">
        <f>E4+E5+E6+E7+E8+E9+E10</f>
        <v>7927164.477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249" t="s">
        <v>133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196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211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199</v>
      </c>
      <c r="B22" s="53">
        <v>35070</v>
      </c>
      <c r="C22" s="16"/>
      <c r="D22" s="19" t="s">
        <v>22</v>
      </c>
      <c r="E22" s="97">
        <v>214000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478131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2021-01-28T15:28:42Z</dcterms:modified>
</cp:coreProperties>
</file>