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E316555-54DB-43C6-9E78-F529F6642A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dentitas" sheetId="3" r:id="rId1"/>
    <sheet name="naive bayes" sheetId="1" r:id="rId2"/>
    <sheet name="knn" sheetId="2" r:id="rId3"/>
  </sheets>
  <definedNames>
    <definedName name="_xlnm._FilterDatabase" localSheetId="1" hidden="1">'naive bayes'!$A$1:$G$93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YZ70ynNIVb4AWZD/z4+F9ziPuUQ=="/>
    </ext>
  </extLst>
</workbook>
</file>

<file path=xl/calcChain.xml><?xml version="1.0" encoding="utf-8"?>
<calcChain xmlns="http://schemas.openxmlformats.org/spreadsheetml/2006/main"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M64" i="2" s="1"/>
  <c r="H63" i="2"/>
  <c r="H62" i="2"/>
  <c r="H61" i="2"/>
  <c r="H60" i="2"/>
  <c r="H59" i="2"/>
  <c r="H58" i="2"/>
  <c r="H57" i="2"/>
  <c r="H56" i="2"/>
  <c r="N56" i="2" s="1"/>
  <c r="H55" i="2"/>
  <c r="H54" i="2"/>
  <c r="H53" i="2"/>
  <c r="H52" i="2"/>
  <c r="O52" i="2" s="1"/>
  <c r="H51" i="2"/>
  <c r="H50" i="2"/>
  <c r="H49" i="2"/>
  <c r="H48" i="2"/>
  <c r="N48" i="2" s="1"/>
  <c r="H47" i="2"/>
  <c r="H46" i="2"/>
  <c r="H45" i="2"/>
  <c r="H44" i="2"/>
  <c r="O44" i="2" s="1"/>
  <c r="H43" i="2"/>
  <c r="H42" i="2"/>
  <c r="H41" i="2"/>
  <c r="H40" i="2"/>
  <c r="M40" i="2" s="1"/>
  <c r="H39" i="2"/>
  <c r="H38" i="2"/>
  <c r="H37" i="2"/>
  <c r="H36" i="2"/>
  <c r="H35" i="2"/>
  <c r="H34" i="2"/>
  <c r="H33" i="2"/>
  <c r="H32" i="2"/>
  <c r="N32" i="2" s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O12" i="2" s="1"/>
  <c r="H11" i="2"/>
  <c r="H10" i="2"/>
  <c r="H9" i="2"/>
  <c r="H8" i="2"/>
  <c r="H7" i="2"/>
  <c r="N7" i="2" s="1"/>
  <c r="H6" i="2"/>
  <c r="H5" i="2"/>
  <c r="H4" i="2"/>
  <c r="H3" i="2"/>
  <c r="H2" i="2"/>
  <c r="G113" i="1"/>
  <c r="F113" i="1"/>
  <c r="E112" i="1"/>
  <c r="D112" i="1"/>
  <c r="B106" i="1"/>
  <c r="B105" i="1"/>
  <c r="B104" i="1"/>
  <c r="B107" i="1" s="1"/>
  <c r="O100" i="1"/>
  <c r="N100" i="1"/>
  <c r="M100" i="1"/>
  <c r="E113" i="1" s="1"/>
  <c r="L100" i="1"/>
  <c r="D113" i="1" s="1"/>
  <c r="K100" i="1"/>
  <c r="C113" i="1" s="1"/>
  <c r="J100" i="1"/>
  <c r="B113" i="1" s="1"/>
  <c r="G100" i="1"/>
  <c r="F100" i="1"/>
  <c r="E100" i="1"/>
  <c r="D100" i="1"/>
  <c r="C100" i="1"/>
  <c r="B100" i="1"/>
  <c r="O99" i="1"/>
  <c r="G112" i="1" s="1"/>
  <c r="N99" i="1"/>
  <c r="F112" i="1" s="1"/>
  <c r="M99" i="1"/>
  <c r="L99" i="1"/>
  <c r="K99" i="1"/>
  <c r="C112" i="1" s="1"/>
  <c r="J99" i="1"/>
  <c r="B112" i="1" s="1"/>
  <c r="G99" i="1"/>
  <c r="F99" i="1"/>
  <c r="E99" i="1"/>
  <c r="D99" i="1"/>
  <c r="C99" i="1"/>
  <c r="B99" i="1"/>
  <c r="O98" i="1"/>
  <c r="N98" i="1"/>
  <c r="F111" i="1" s="1"/>
  <c r="M98" i="1"/>
  <c r="E111" i="1" s="1"/>
  <c r="L98" i="1"/>
  <c r="K98" i="1"/>
  <c r="J98" i="1"/>
  <c r="B111" i="1" s="1"/>
  <c r="G98" i="1"/>
  <c r="G111" i="1" s="1"/>
  <c r="F98" i="1"/>
  <c r="E98" i="1"/>
  <c r="D98" i="1"/>
  <c r="D111" i="1" s="1"/>
  <c r="C98" i="1"/>
  <c r="C111" i="1" s="1"/>
  <c r="B98" i="1"/>
  <c r="H112" i="1" l="1"/>
  <c r="H111" i="1"/>
  <c r="H114" i="1" s="1"/>
  <c r="H113" i="1"/>
  <c r="M6" i="2"/>
  <c r="L6" i="2"/>
  <c r="M9" i="2"/>
  <c r="K36" i="2"/>
  <c r="M36" i="2"/>
  <c r="L36" i="2"/>
  <c r="J36" i="2"/>
  <c r="I36" i="2"/>
  <c r="P36" i="2" s="1"/>
  <c r="M41" i="2"/>
  <c r="O46" i="2"/>
  <c r="K60" i="2"/>
  <c r="M60" i="2"/>
  <c r="L60" i="2"/>
  <c r="J60" i="2"/>
  <c r="I60" i="2"/>
  <c r="P60" i="2" s="1"/>
  <c r="O70" i="2"/>
  <c r="J84" i="2"/>
  <c r="N2" i="2"/>
  <c r="N3" i="2"/>
  <c r="N5" i="2"/>
  <c r="M5" i="2"/>
  <c r="I6" i="2"/>
  <c r="P6" i="2" s="1"/>
  <c r="J7" i="2"/>
  <c r="M8" i="2"/>
  <c r="O9" i="2"/>
  <c r="L11" i="2"/>
  <c r="J11" i="2"/>
  <c r="I11" i="2"/>
  <c r="P11" i="2" s="1"/>
  <c r="M12" i="2"/>
  <c r="O13" i="2"/>
  <c r="N17" i="2"/>
  <c r="L17" i="2"/>
  <c r="K17" i="2"/>
  <c r="J17" i="2"/>
  <c r="I17" i="2"/>
  <c r="P17" i="2" s="1"/>
  <c r="L19" i="2"/>
  <c r="M19" i="2"/>
  <c r="K19" i="2"/>
  <c r="J19" i="2"/>
  <c r="I19" i="2"/>
  <c r="P19" i="2" s="1"/>
  <c r="J21" i="2"/>
  <c r="M21" i="2"/>
  <c r="L21" i="2"/>
  <c r="K21" i="2"/>
  <c r="I21" i="2"/>
  <c r="P21" i="2" s="1"/>
  <c r="N25" i="2"/>
  <c r="L25" i="2"/>
  <c r="K25" i="2"/>
  <c r="J25" i="2"/>
  <c r="I25" i="2"/>
  <c r="P25" i="2" s="1"/>
  <c r="L27" i="2"/>
  <c r="M27" i="2"/>
  <c r="K27" i="2"/>
  <c r="J27" i="2"/>
  <c r="I27" i="2"/>
  <c r="P27" i="2" s="1"/>
  <c r="J29" i="2"/>
  <c r="M29" i="2"/>
  <c r="L29" i="2"/>
  <c r="K29" i="2"/>
  <c r="I29" i="2"/>
  <c r="P29" i="2" s="1"/>
  <c r="O33" i="2"/>
  <c r="N36" i="2"/>
  <c r="O41" i="2"/>
  <c r="N44" i="2"/>
  <c r="O49" i="2"/>
  <c r="N52" i="2"/>
  <c r="O57" i="2"/>
  <c r="N60" i="2"/>
  <c r="O65" i="2"/>
  <c r="N68" i="2"/>
  <c r="O73" i="2"/>
  <c r="K77" i="2"/>
  <c r="L84" i="2"/>
  <c r="N89" i="2"/>
  <c r="O2" i="2"/>
  <c r="L15" i="2"/>
  <c r="K15" i="2"/>
  <c r="O4" i="2"/>
  <c r="I2" i="2"/>
  <c r="P2" i="2" s="1"/>
  <c r="N4" i="2"/>
  <c r="O31" i="2"/>
  <c r="I5" i="2"/>
  <c r="P5" i="2" s="1"/>
  <c r="J6" i="2"/>
  <c r="M7" i="2"/>
  <c r="N8" i="2"/>
  <c r="K11" i="2"/>
  <c r="N12" i="2"/>
  <c r="M15" i="2"/>
  <c r="M17" i="2"/>
  <c r="N19" i="2"/>
  <c r="N21" i="2"/>
  <c r="M23" i="2"/>
  <c r="M25" i="2"/>
  <c r="N27" i="2"/>
  <c r="N29" i="2"/>
  <c r="M31" i="2"/>
  <c r="M34" i="2"/>
  <c r="L34" i="2"/>
  <c r="K34" i="2"/>
  <c r="J34" i="2"/>
  <c r="I34" i="2"/>
  <c r="P34" i="2" s="1"/>
  <c r="O36" i="2"/>
  <c r="M39" i="2"/>
  <c r="M42" i="2"/>
  <c r="L42" i="2"/>
  <c r="K42" i="2"/>
  <c r="J42" i="2"/>
  <c r="I42" i="2"/>
  <c r="P42" i="2" s="1"/>
  <c r="M47" i="2"/>
  <c r="M50" i="2"/>
  <c r="L50" i="2"/>
  <c r="K50" i="2"/>
  <c r="J50" i="2"/>
  <c r="I50" i="2"/>
  <c r="P50" i="2" s="1"/>
  <c r="M55" i="2"/>
  <c r="M58" i="2"/>
  <c r="L58" i="2"/>
  <c r="K58" i="2"/>
  <c r="J58" i="2"/>
  <c r="I58" i="2"/>
  <c r="P58" i="2" s="1"/>
  <c r="O60" i="2"/>
  <c r="M63" i="2"/>
  <c r="M66" i="2"/>
  <c r="L66" i="2"/>
  <c r="K66" i="2"/>
  <c r="J66" i="2"/>
  <c r="I66" i="2"/>
  <c r="P66" i="2" s="1"/>
  <c r="O68" i="2"/>
  <c r="M71" i="2"/>
  <c r="N81" i="2"/>
  <c r="O3" i="2"/>
  <c r="I4" i="2"/>
  <c r="P4" i="2" s="1"/>
  <c r="J5" i="2"/>
  <c r="K6" i="2"/>
  <c r="O8" i="2"/>
  <c r="M10" i="2"/>
  <c r="J10" i="2"/>
  <c r="I10" i="2"/>
  <c r="P10" i="2" s="1"/>
  <c r="M11" i="2"/>
  <c r="I14" i="2"/>
  <c r="P14" i="2" s="1"/>
  <c r="K14" i="2"/>
  <c r="J14" i="2"/>
  <c r="N15" i="2"/>
  <c r="O17" i="2"/>
  <c r="O19" i="2"/>
  <c r="O21" i="2"/>
  <c r="N23" i="2"/>
  <c r="O25" i="2"/>
  <c r="O27" i="2"/>
  <c r="O29" i="2"/>
  <c r="N31" i="2"/>
  <c r="N34" i="2"/>
  <c r="J37" i="2"/>
  <c r="M37" i="2"/>
  <c r="L37" i="2"/>
  <c r="K37" i="2"/>
  <c r="I37" i="2"/>
  <c r="P37" i="2" s="1"/>
  <c r="N39" i="2"/>
  <c r="N42" i="2"/>
  <c r="J45" i="2"/>
  <c r="M45" i="2"/>
  <c r="L45" i="2"/>
  <c r="K45" i="2"/>
  <c r="I45" i="2"/>
  <c r="P45" i="2" s="1"/>
  <c r="N47" i="2"/>
  <c r="N50" i="2"/>
  <c r="J53" i="2"/>
  <c r="M53" i="2"/>
  <c r="L53" i="2"/>
  <c r="K53" i="2"/>
  <c r="I53" i="2"/>
  <c r="P53" i="2" s="1"/>
  <c r="N55" i="2"/>
  <c r="N58" i="2"/>
  <c r="J61" i="2"/>
  <c r="M61" i="2"/>
  <c r="L61" i="2"/>
  <c r="K61" i="2"/>
  <c r="I61" i="2"/>
  <c r="P61" i="2" s="1"/>
  <c r="N63" i="2"/>
  <c r="N66" i="2"/>
  <c r="N71" i="2"/>
  <c r="L78" i="2"/>
  <c r="M3" i="2"/>
  <c r="I7" i="2"/>
  <c r="P7" i="2" s="1"/>
  <c r="N13" i="2"/>
  <c r="K44" i="2"/>
  <c r="M44" i="2"/>
  <c r="L44" i="2"/>
  <c r="J44" i="2"/>
  <c r="I44" i="2"/>
  <c r="P44" i="2" s="1"/>
  <c r="M49" i="2"/>
  <c r="O54" i="2"/>
  <c r="O62" i="2"/>
  <c r="M73" i="2"/>
  <c r="J92" i="2"/>
  <c r="J2" i="2"/>
  <c r="J3" i="2"/>
  <c r="K4" i="2"/>
  <c r="L5" i="2"/>
  <c r="O6" i="2"/>
  <c r="N9" i="2"/>
  <c r="J9" i="2"/>
  <c r="I9" i="2"/>
  <c r="P9" i="2" s="1"/>
  <c r="L10" i="2"/>
  <c r="O11" i="2"/>
  <c r="J13" i="2"/>
  <c r="K13" i="2"/>
  <c r="I13" i="2"/>
  <c r="P13" i="2" s="1"/>
  <c r="M14" i="2"/>
  <c r="O16" i="2"/>
  <c r="L16" i="2"/>
  <c r="K16" i="2"/>
  <c r="J16" i="2"/>
  <c r="I16" i="2"/>
  <c r="P16" i="2" s="1"/>
  <c r="M18" i="2"/>
  <c r="L18" i="2"/>
  <c r="K18" i="2"/>
  <c r="J18" i="2"/>
  <c r="I18" i="2"/>
  <c r="P18" i="2" s="1"/>
  <c r="K20" i="2"/>
  <c r="M20" i="2"/>
  <c r="L20" i="2"/>
  <c r="J20" i="2"/>
  <c r="I20" i="2"/>
  <c r="P20" i="2" s="1"/>
  <c r="I22" i="2"/>
  <c r="P22" i="2" s="1"/>
  <c r="M22" i="2"/>
  <c r="L22" i="2"/>
  <c r="K22" i="2"/>
  <c r="J22" i="2"/>
  <c r="O24" i="2"/>
  <c r="L24" i="2"/>
  <c r="K24" i="2"/>
  <c r="J24" i="2"/>
  <c r="I24" i="2"/>
  <c r="P24" i="2" s="1"/>
  <c r="M26" i="2"/>
  <c r="L26" i="2"/>
  <c r="K26" i="2"/>
  <c r="J26" i="2"/>
  <c r="I26" i="2"/>
  <c r="P26" i="2" s="1"/>
  <c r="K28" i="2"/>
  <c r="M28" i="2"/>
  <c r="L28" i="2"/>
  <c r="J28" i="2"/>
  <c r="I28" i="2"/>
  <c r="P28" i="2" s="1"/>
  <c r="I30" i="2"/>
  <c r="P30" i="2" s="1"/>
  <c r="M30" i="2"/>
  <c r="L30" i="2"/>
  <c r="K30" i="2"/>
  <c r="J30" i="2"/>
  <c r="M32" i="2"/>
  <c r="L35" i="2"/>
  <c r="M35" i="2"/>
  <c r="K35" i="2"/>
  <c r="J35" i="2"/>
  <c r="I35" i="2"/>
  <c r="P35" i="2" s="1"/>
  <c r="O37" i="2"/>
  <c r="L43" i="2"/>
  <c r="M43" i="2"/>
  <c r="K43" i="2"/>
  <c r="J43" i="2"/>
  <c r="I43" i="2"/>
  <c r="P43" i="2" s="1"/>
  <c r="O45" i="2"/>
  <c r="M48" i="2"/>
  <c r="L51" i="2"/>
  <c r="M51" i="2"/>
  <c r="K51" i="2"/>
  <c r="J51" i="2"/>
  <c r="I51" i="2"/>
  <c r="P51" i="2" s="1"/>
  <c r="O53" i="2"/>
  <c r="M56" i="2"/>
  <c r="L59" i="2"/>
  <c r="M59" i="2"/>
  <c r="K59" i="2"/>
  <c r="J59" i="2"/>
  <c r="I59" i="2"/>
  <c r="P59" i="2" s="1"/>
  <c r="O61" i="2"/>
  <c r="L67" i="2"/>
  <c r="M67" i="2"/>
  <c r="K67" i="2"/>
  <c r="J67" i="2"/>
  <c r="I67" i="2"/>
  <c r="P67" i="2" s="1"/>
  <c r="O69" i="2"/>
  <c r="M72" i="2"/>
  <c r="M76" i="2"/>
  <c r="K76" i="2"/>
  <c r="O76" i="2"/>
  <c r="N76" i="2"/>
  <c r="L76" i="2"/>
  <c r="J76" i="2"/>
  <c r="L82" i="2"/>
  <c r="M86" i="2"/>
  <c r="M91" i="2"/>
  <c r="M2" i="2"/>
  <c r="L8" i="2"/>
  <c r="L12" i="2"/>
  <c r="M33" i="2"/>
  <c r="O38" i="2"/>
  <c r="K52" i="2"/>
  <c r="M52" i="2"/>
  <c r="L52" i="2"/>
  <c r="J52" i="2"/>
  <c r="I52" i="2"/>
  <c r="P52" i="2" s="1"/>
  <c r="M57" i="2"/>
  <c r="M65" i="2"/>
  <c r="I77" i="2"/>
  <c r="P77" i="2" s="1"/>
  <c r="I3" i="2"/>
  <c r="P3" i="2" s="1"/>
  <c r="K10" i="2"/>
  <c r="O15" i="2"/>
  <c r="O23" i="2"/>
  <c r="O40" i="2"/>
  <c r="L40" i="2"/>
  <c r="K40" i="2"/>
  <c r="J40" i="2"/>
  <c r="I40" i="2"/>
  <c r="P40" i="2" s="1"/>
  <c r="O42" i="2"/>
  <c r="N45" i="2"/>
  <c r="O50" i="2"/>
  <c r="N53" i="2"/>
  <c r="O64" i="2"/>
  <c r="L64" i="2"/>
  <c r="K64" i="2"/>
  <c r="J64" i="2"/>
  <c r="I64" i="2"/>
  <c r="P64" i="2" s="1"/>
  <c r="N75" i="2"/>
  <c r="L75" i="2"/>
  <c r="O75" i="2"/>
  <c r="M75" i="2"/>
  <c r="K75" i="2"/>
  <c r="J75" i="2"/>
  <c r="I75" i="2"/>
  <c r="P75" i="2" s="1"/>
  <c r="K82" i="2"/>
  <c r="K91" i="2"/>
  <c r="K2" i="2"/>
  <c r="K3" i="2"/>
  <c r="L4" i="2"/>
  <c r="O5" i="2"/>
  <c r="K8" i="2"/>
  <c r="J8" i="2"/>
  <c r="K9" i="2"/>
  <c r="N10" i="2"/>
  <c r="L13" i="2"/>
  <c r="N14" i="2"/>
  <c r="M16" i="2"/>
  <c r="N18" i="2"/>
  <c r="N20" i="2"/>
  <c r="N22" i="2"/>
  <c r="M24" i="2"/>
  <c r="N26" i="2"/>
  <c r="N28" i="2"/>
  <c r="N30" i="2"/>
  <c r="N35" i="2"/>
  <c r="I38" i="2"/>
  <c r="P38" i="2" s="1"/>
  <c r="M38" i="2"/>
  <c r="L38" i="2"/>
  <c r="K38" i="2"/>
  <c r="J38" i="2"/>
  <c r="N40" i="2"/>
  <c r="N43" i="2"/>
  <c r="I46" i="2"/>
  <c r="P46" i="2" s="1"/>
  <c r="M46" i="2"/>
  <c r="L46" i="2"/>
  <c r="K46" i="2"/>
  <c r="J46" i="2"/>
  <c r="N51" i="2"/>
  <c r="I54" i="2"/>
  <c r="P54" i="2" s="1"/>
  <c r="M54" i="2"/>
  <c r="L54" i="2"/>
  <c r="K54" i="2"/>
  <c r="J54" i="2"/>
  <c r="N59" i="2"/>
  <c r="I62" i="2"/>
  <c r="P62" i="2" s="1"/>
  <c r="M62" i="2"/>
  <c r="L62" i="2"/>
  <c r="K62" i="2"/>
  <c r="J62" i="2"/>
  <c r="N64" i="2"/>
  <c r="N67" i="2"/>
  <c r="N72" i="2"/>
  <c r="I76" i="2"/>
  <c r="P76" i="2" s="1"/>
  <c r="M79" i="2"/>
  <c r="J4" i="2"/>
  <c r="K5" i="2"/>
  <c r="N6" i="2"/>
  <c r="O7" i="2"/>
  <c r="N11" i="2"/>
  <c r="L14" i="2"/>
  <c r="O32" i="2"/>
  <c r="L32" i="2"/>
  <c r="K32" i="2"/>
  <c r="J32" i="2"/>
  <c r="I32" i="2"/>
  <c r="P32" i="2" s="1"/>
  <c r="O34" i="2"/>
  <c r="N37" i="2"/>
  <c r="O48" i="2"/>
  <c r="L48" i="2"/>
  <c r="K48" i="2"/>
  <c r="J48" i="2"/>
  <c r="I48" i="2"/>
  <c r="P48" i="2" s="1"/>
  <c r="O56" i="2"/>
  <c r="L56" i="2"/>
  <c r="K56" i="2"/>
  <c r="J56" i="2"/>
  <c r="I56" i="2"/>
  <c r="P56" i="2" s="1"/>
  <c r="O58" i="2"/>
  <c r="N61" i="2"/>
  <c r="O66" i="2"/>
  <c r="N69" i="2"/>
  <c r="M78" i="2"/>
  <c r="J86" i="2"/>
  <c r="L2" i="2"/>
  <c r="L3" i="2"/>
  <c r="M4" i="2"/>
  <c r="L7" i="2"/>
  <c r="K7" i="2"/>
  <c r="I8" i="2"/>
  <c r="P8" i="2" s="1"/>
  <c r="L9" i="2"/>
  <c r="O10" i="2"/>
  <c r="K12" i="2"/>
  <c r="J12" i="2"/>
  <c r="I12" i="2"/>
  <c r="P12" i="2" s="1"/>
  <c r="M13" i="2"/>
  <c r="O14" i="2"/>
  <c r="N16" i="2"/>
  <c r="O18" i="2"/>
  <c r="O20" i="2"/>
  <c r="O22" i="2"/>
  <c r="N24" i="2"/>
  <c r="O26" i="2"/>
  <c r="O28" i="2"/>
  <c r="O30" i="2"/>
  <c r="N33" i="2"/>
  <c r="L33" i="2"/>
  <c r="K33" i="2"/>
  <c r="J33" i="2"/>
  <c r="I33" i="2"/>
  <c r="P33" i="2" s="1"/>
  <c r="O35" i="2"/>
  <c r="N38" i="2"/>
  <c r="N41" i="2"/>
  <c r="L41" i="2"/>
  <c r="K41" i="2"/>
  <c r="J41" i="2"/>
  <c r="I41" i="2"/>
  <c r="P41" i="2" s="1"/>
  <c r="O43" i="2"/>
  <c r="N46" i="2"/>
  <c r="N49" i="2"/>
  <c r="L49" i="2"/>
  <c r="K49" i="2"/>
  <c r="J49" i="2"/>
  <c r="I49" i="2"/>
  <c r="P49" i="2" s="1"/>
  <c r="O51" i="2"/>
  <c r="N54" i="2"/>
  <c r="N57" i="2"/>
  <c r="L57" i="2"/>
  <c r="K57" i="2"/>
  <c r="J57" i="2"/>
  <c r="I57" i="2"/>
  <c r="P57" i="2" s="1"/>
  <c r="O59" i="2"/>
  <c r="N62" i="2"/>
  <c r="N65" i="2"/>
  <c r="L65" i="2"/>
  <c r="K65" i="2"/>
  <c r="J65" i="2"/>
  <c r="I65" i="2"/>
  <c r="P65" i="2" s="1"/>
  <c r="O67" i="2"/>
  <c r="N70" i="2"/>
  <c r="O77" i="2"/>
  <c r="N79" i="2"/>
  <c r="O39" i="2"/>
  <c r="O47" i="2"/>
  <c r="O55" i="2"/>
  <c r="O63" i="2"/>
  <c r="O71" i="2"/>
  <c r="O74" i="2"/>
  <c r="M74" i="2"/>
  <c r="M77" i="2"/>
  <c r="N78" i="2"/>
  <c r="O79" i="2"/>
  <c r="J81" i="2"/>
  <c r="N82" i="2"/>
  <c r="O84" i="2"/>
  <c r="M89" i="2"/>
  <c r="N92" i="2"/>
  <c r="K68" i="2"/>
  <c r="J69" i="2"/>
  <c r="I70" i="2"/>
  <c r="P70" i="2" s="1"/>
  <c r="O72" i="2"/>
  <c r="N73" i="2"/>
  <c r="I74" i="2"/>
  <c r="P74" i="2" s="1"/>
  <c r="N77" i="2"/>
  <c r="O78" i="2"/>
  <c r="J80" i="2"/>
  <c r="I80" i="2"/>
  <c r="P80" i="2" s="1"/>
  <c r="O80" i="2"/>
  <c r="L81" i="2"/>
  <c r="J83" i="2"/>
  <c r="I83" i="2"/>
  <c r="P83" i="2" s="1"/>
  <c r="O83" i="2"/>
  <c r="N83" i="2"/>
  <c r="L83" i="2"/>
  <c r="O85" i="2"/>
  <c r="O89" i="2"/>
  <c r="I92" i="2"/>
  <c r="P92" i="2" s="1"/>
  <c r="K90" i="2"/>
  <c r="L89" i="2"/>
  <c r="N87" i="2"/>
  <c r="I84" i="2"/>
  <c r="P84" i="2" s="1"/>
  <c r="J90" i="2"/>
  <c r="K89" i="2"/>
  <c r="M87" i="2"/>
  <c r="J82" i="2"/>
  <c r="K81" i="2"/>
  <c r="N93" i="2"/>
  <c r="O92" i="2"/>
  <c r="I90" i="2"/>
  <c r="P90" i="2" s="1"/>
  <c r="J89" i="2"/>
  <c r="L87" i="2"/>
  <c r="I89" i="2"/>
  <c r="P89" i="2" s="1"/>
  <c r="K87" i="2"/>
  <c r="I81" i="2"/>
  <c r="P81" i="2" s="1"/>
  <c r="K79" i="2"/>
  <c r="J87" i="2"/>
  <c r="J79" i="2"/>
  <c r="I15" i="2"/>
  <c r="P15" i="2" s="1"/>
  <c r="I23" i="2"/>
  <c r="P23" i="2" s="1"/>
  <c r="I31" i="2"/>
  <c r="P31" i="2" s="1"/>
  <c r="I39" i="2"/>
  <c r="P39" i="2" s="1"/>
  <c r="I47" i="2"/>
  <c r="P47" i="2" s="1"/>
  <c r="I55" i="2"/>
  <c r="P55" i="2" s="1"/>
  <c r="I63" i="2"/>
  <c r="P63" i="2" s="1"/>
  <c r="I68" i="2"/>
  <c r="P68" i="2" s="1"/>
  <c r="I69" i="2"/>
  <c r="P69" i="2" s="1"/>
  <c r="J70" i="2"/>
  <c r="I71" i="2"/>
  <c r="P71" i="2" s="1"/>
  <c r="I72" i="2"/>
  <c r="P72" i="2" s="1"/>
  <c r="I73" i="2"/>
  <c r="P73" i="2" s="1"/>
  <c r="J74" i="2"/>
  <c r="K80" i="2"/>
  <c r="M81" i="2"/>
  <c r="K83" i="2"/>
  <c r="I85" i="2"/>
  <c r="P85" i="2" s="1"/>
  <c r="I87" i="2"/>
  <c r="P87" i="2" s="1"/>
  <c r="O90" i="2"/>
  <c r="L92" i="2"/>
  <c r="J15" i="2"/>
  <c r="J23" i="2"/>
  <c r="J31" i="2"/>
  <c r="J39" i="2"/>
  <c r="J47" i="2"/>
  <c r="J55" i="2"/>
  <c r="J63" i="2"/>
  <c r="J68" i="2"/>
  <c r="K69" i="2"/>
  <c r="K70" i="2"/>
  <c r="J71" i="2"/>
  <c r="J72" i="2"/>
  <c r="J73" i="2"/>
  <c r="K74" i="2"/>
  <c r="L80" i="2"/>
  <c r="O81" i="2"/>
  <c r="M83" i="2"/>
  <c r="K85" i="2"/>
  <c r="O87" i="2"/>
  <c r="L90" i="2"/>
  <c r="O93" i="2"/>
  <c r="K23" i="2"/>
  <c r="K31" i="2"/>
  <c r="K39" i="2"/>
  <c r="K47" i="2"/>
  <c r="K55" i="2"/>
  <c r="K63" i="2"/>
  <c r="L68" i="2"/>
  <c r="L69" i="2"/>
  <c r="L70" i="2"/>
  <c r="K71" i="2"/>
  <c r="K72" i="2"/>
  <c r="K73" i="2"/>
  <c r="L74" i="2"/>
  <c r="K78" i="2"/>
  <c r="I78" i="2"/>
  <c r="P78" i="2" s="1"/>
  <c r="I79" i="2"/>
  <c r="P79" i="2" s="1"/>
  <c r="M80" i="2"/>
  <c r="O82" i="2"/>
  <c r="N85" i="2"/>
  <c r="M88" i="2"/>
  <c r="L88" i="2"/>
  <c r="K88" i="2"/>
  <c r="J88" i="2"/>
  <c r="I88" i="2"/>
  <c r="P88" i="2" s="1"/>
  <c r="O88" i="2"/>
  <c r="N90" i="2"/>
  <c r="I93" i="2"/>
  <c r="P93" i="2" s="1"/>
  <c r="L23" i="2"/>
  <c r="L31" i="2"/>
  <c r="L39" i="2"/>
  <c r="L47" i="2"/>
  <c r="L55" i="2"/>
  <c r="L63" i="2"/>
  <c r="M68" i="2"/>
  <c r="M69" i="2"/>
  <c r="M70" i="2"/>
  <c r="L71" i="2"/>
  <c r="L72" i="2"/>
  <c r="L73" i="2"/>
  <c r="N74" i="2"/>
  <c r="L77" i="2"/>
  <c r="J77" i="2"/>
  <c r="J78" i="2"/>
  <c r="L79" i="2"/>
  <c r="N80" i="2"/>
  <c r="I82" i="2"/>
  <c r="P82" i="2" s="1"/>
  <c r="N84" i="2"/>
  <c r="O86" i="2"/>
  <c r="N86" i="2"/>
  <c r="L86" i="2"/>
  <c r="K86" i="2"/>
  <c r="I86" i="2"/>
  <c r="P86" i="2" s="1"/>
  <c r="N88" i="2"/>
  <c r="J91" i="2"/>
  <c r="K93" i="2"/>
  <c r="M82" i="2"/>
  <c r="K84" i="2"/>
  <c r="J85" i="2"/>
  <c r="M90" i="2"/>
  <c r="L91" i="2"/>
  <c r="K92" i="2"/>
  <c r="J93" i="2"/>
  <c r="M84" i="2"/>
  <c r="L85" i="2"/>
  <c r="N91" i="2"/>
  <c r="M92" i="2"/>
  <c r="L93" i="2"/>
  <c r="M85" i="2"/>
  <c r="O91" i="2"/>
  <c r="M93" i="2"/>
  <c r="I91" i="2"/>
  <c r="P91" i="2" s="1"/>
</calcChain>
</file>

<file path=xl/sharedStrings.xml><?xml version="1.0" encoding="utf-8"?>
<sst xmlns="http://schemas.openxmlformats.org/spreadsheetml/2006/main" count="247" uniqueCount="35">
  <si>
    <t>Temprature</t>
  </si>
  <si>
    <t>Taste</t>
  </si>
  <si>
    <t>Odor</t>
  </si>
  <si>
    <t>Fat</t>
  </si>
  <si>
    <t>Turbidity</t>
  </si>
  <si>
    <t>Colour</t>
  </si>
  <si>
    <t>Grade</t>
  </si>
  <si>
    <t>medium</t>
  </si>
  <si>
    <t>low</t>
  </si>
  <si>
    <t>high</t>
  </si>
  <si>
    <t>MEAN</t>
  </si>
  <si>
    <t>STANDAR DEVIASI</t>
  </si>
  <si>
    <t>Low</t>
  </si>
  <si>
    <t>Medium</t>
  </si>
  <si>
    <t>High</t>
  </si>
  <si>
    <t>PROBABILITAS</t>
  </si>
  <si>
    <t>Nilai</t>
  </si>
  <si>
    <t>Sum</t>
  </si>
  <si>
    <t>DATA TES</t>
  </si>
  <si>
    <t>?</t>
  </si>
  <si>
    <t>Jarak</t>
  </si>
  <si>
    <t>K1</t>
  </si>
  <si>
    <t>K2</t>
  </si>
  <si>
    <t>K3</t>
  </si>
  <si>
    <t>K4</t>
  </si>
  <si>
    <t>K5</t>
  </si>
  <si>
    <t>K17</t>
  </si>
  <si>
    <t>K18</t>
  </si>
  <si>
    <t xml:space="preserve">Nama Angota kelompok </t>
  </si>
  <si>
    <t>1. Arda Nur Azizah</t>
  </si>
  <si>
    <t>2. Rahma Nurwakhidatul Hasanah</t>
  </si>
  <si>
    <t xml:space="preserve">3. Rosis Hudaya Putra </t>
  </si>
  <si>
    <t>Absen</t>
  </si>
  <si>
    <t>NIM</t>
  </si>
  <si>
    <t xml:space="preserve">Perhitungan Manual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</si>
</sst>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6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DAA-0505-4CB7-B09A-A55E4F774CF2}">
  <dimension ref="A3:C8"/>
  <sheetViews>
    <sheetView tabSelected="1" workbookViewId="0">
      <selection activeCell="D9" sqref="D9"/>
    </sheetView>
  </sheetViews>
  <sheetFormatPr defaultRowHeight="13.2" x14ac:dyDescent="0.25"/>
  <cols>
    <col min="1" max="1" width="50.33203125" customWidth="1"/>
    <col min="2" max="2" width="9" bestFit="1" customWidth="1"/>
    <col min="3" max="3" width="15.77734375" bestFit="1" customWidth="1"/>
  </cols>
  <sheetData>
    <row r="3" spans="1:3" ht="21" x14ac:dyDescent="0.4">
      <c r="A3" s="6" t="s">
        <v>28</v>
      </c>
      <c r="B3" s="9" t="s">
        <v>32</v>
      </c>
      <c r="C3" s="9" t="s">
        <v>33</v>
      </c>
    </row>
    <row r="4" spans="1:3" ht="17.399999999999999" x14ac:dyDescent="0.3">
      <c r="A4" s="7" t="s">
        <v>29</v>
      </c>
      <c r="B4" s="8">
        <v>3</v>
      </c>
      <c r="C4" s="7">
        <v>2041720038</v>
      </c>
    </row>
    <row r="5" spans="1:3" ht="17.399999999999999" x14ac:dyDescent="0.3">
      <c r="A5" s="7" t="s">
        <v>30</v>
      </c>
      <c r="B5" s="8">
        <v>18</v>
      </c>
      <c r="C5" s="7">
        <v>2041720223</v>
      </c>
    </row>
    <row r="6" spans="1:3" ht="17.399999999999999" x14ac:dyDescent="0.3">
      <c r="A6" s="7" t="s">
        <v>31</v>
      </c>
      <c r="B6" s="8">
        <v>20</v>
      </c>
      <c r="C6" s="7">
        <v>2041720053</v>
      </c>
    </row>
    <row r="8" spans="1:3" ht="17.399999999999999" x14ac:dyDescent="0.3">
      <c r="A8" s="8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opLeftCell="A88" workbookViewId="0">
      <selection activeCell="J104" sqref="J104"/>
    </sheetView>
  </sheetViews>
  <sheetFormatPr defaultColWidth="12.6640625" defaultRowHeight="15" customHeight="1" x14ac:dyDescent="0.25"/>
  <cols>
    <col min="1" max="6" width="12.6640625" customWidth="1"/>
    <col min="8" max="8" width="18.109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37</v>
      </c>
      <c r="B2" s="1">
        <v>0</v>
      </c>
      <c r="C2" s="1">
        <v>0</v>
      </c>
      <c r="D2" s="1">
        <v>0</v>
      </c>
      <c r="E2" s="1">
        <v>0</v>
      </c>
      <c r="F2" s="1">
        <v>255</v>
      </c>
      <c r="G2" s="1" t="s">
        <v>7</v>
      </c>
    </row>
    <row r="3" spans="1:7" ht="15.75" customHeight="1" x14ac:dyDescent="0.25">
      <c r="A3" s="1">
        <v>45</v>
      </c>
      <c r="B3" s="1">
        <v>1</v>
      </c>
      <c r="C3" s="1">
        <v>1</v>
      </c>
      <c r="D3" s="1">
        <v>0</v>
      </c>
      <c r="E3" s="1">
        <v>0</v>
      </c>
      <c r="F3" s="1">
        <v>247</v>
      </c>
      <c r="G3" s="1" t="s">
        <v>7</v>
      </c>
    </row>
    <row r="4" spans="1:7" ht="15.75" customHeight="1" x14ac:dyDescent="0.25">
      <c r="A4" s="1">
        <v>45</v>
      </c>
      <c r="B4" s="1">
        <v>1</v>
      </c>
      <c r="C4" s="1">
        <v>1</v>
      </c>
      <c r="D4" s="1">
        <v>1</v>
      </c>
      <c r="E4" s="1">
        <v>0</v>
      </c>
      <c r="F4" s="1">
        <v>245</v>
      </c>
      <c r="G4" s="1" t="s">
        <v>7</v>
      </c>
    </row>
    <row r="5" spans="1:7" ht="15.75" customHeight="1" x14ac:dyDescent="0.25">
      <c r="A5" s="1">
        <v>50</v>
      </c>
      <c r="B5" s="1">
        <v>0</v>
      </c>
      <c r="C5" s="1">
        <v>1</v>
      </c>
      <c r="D5" s="1">
        <v>1</v>
      </c>
      <c r="E5" s="1">
        <v>1</v>
      </c>
      <c r="F5" s="1">
        <v>255</v>
      </c>
      <c r="G5" s="1" t="s">
        <v>8</v>
      </c>
    </row>
    <row r="6" spans="1:7" ht="15.75" customHeight="1" x14ac:dyDescent="0.25">
      <c r="A6" s="1">
        <v>55</v>
      </c>
      <c r="B6" s="1">
        <v>0</v>
      </c>
      <c r="C6" s="1">
        <v>1</v>
      </c>
      <c r="D6" s="1">
        <v>1</v>
      </c>
      <c r="E6" s="1">
        <v>1</v>
      </c>
      <c r="F6" s="1">
        <v>255</v>
      </c>
      <c r="G6" s="1" t="s">
        <v>8</v>
      </c>
    </row>
    <row r="7" spans="1:7" ht="15.75" customHeight="1" x14ac:dyDescent="0.25">
      <c r="A7" s="1">
        <v>90</v>
      </c>
      <c r="B7" s="1">
        <v>1</v>
      </c>
      <c r="C7" s="1">
        <v>0</v>
      </c>
      <c r="D7" s="1">
        <v>1</v>
      </c>
      <c r="E7" s="1">
        <v>1</v>
      </c>
      <c r="F7" s="1">
        <v>255</v>
      </c>
      <c r="G7" s="1" t="s">
        <v>8</v>
      </c>
    </row>
    <row r="8" spans="1:7" ht="15.75" customHeight="1" x14ac:dyDescent="0.25">
      <c r="A8" s="1">
        <v>45</v>
      </c>
      <c r="B8" s="1">
        <v>0</v>
      </c>
      <c r="C8" s="1">
        <v>1</v>
      </c>
      <c r="D8" s="1">
        <v>1</v>
      </c>
      <c r="E8" s="1">
        <v>1</v>
      </c>
      <c r="F8" s="1">
        <v>255</v>
      </c>
      <c r="G8" s="1" t="s">
        <v>9</v>
      </c>
    </row>
    <row r="9" spans="1:7" ht="15.75" customHeight="1" x14ac:dyDescent="0.25">
      <c r="A9" s="1">
        <v>38</v>
      </c>
      <c r="B9" s="1">
        <v>1</v>
      </c>
      <c r="C9" s="1">
        <v>0</v>
      </c>
      <c r="D9" s="1">
        <v>0</v>
      </c>
      <c r="E9" s="1">
        <v>0</v>
      </c>
      <c r="F9" s="1">
        <v>255</v>
      </c>
      <c r="G9" s="1" t="s">
        <v>7</v>
      </c>
    </row>
    <row r="10" spans="1:7" ht="15.75" customHeight="1" x14ac:dyDescent="0.25">
      <c r="A10" s="1">
        <v>38</v>
      </c>
      <c r="B10" s="1">
        <v>1</v>
      </c>
      <c r="C10" s="1">
        <v>0</v>
      </c>
      <c r="D10" s="1">
        <v>1</v>
      </c>
      <c r="E10" s="1">
        <v>0</v>
      </c>
      <c r="F10" s="1">
        <v>255</v>
      </c>
      <c r="G10" s="1" t="s">
        <v>8</v>
      </c>
    </row>
    <row r="11" spans="1:7" ht="15.75" customHeight="1" x14ac:dyDescent="0.25">
      <c r="A11" s="1">
        <v>40</v>
      </c>
      <c r="B11" s="1">
        <v>1</v>
      </c>
      <c r="C11" s="1">
        <v>1</v>
      </c>
      <c r="D11" s="1">
        <v>1</v>
      </c>
      <c r="E11" s="1">
        <v>1</v>
      </c>
      <c r="F11" s="1">
        <v>255</v>
      </c>
      <c r="G11" s="1" t="s">
        <v>8</v>
      </c>
    </row>
    <row r="12" spans="1:7" ht="15.75" customHeight="1" x14ac:dyDescent="0.25">
      <c r="A12" s="1">
        <v>43</v>
      </c>
      <c r="B12" s="1">
        <v>1</v>
      </c>
      <c r="C12" s="1">
        <v>0</v>
      </c>
      <c r="D12" s="1">
        <v>1</v>
      </c>
      <c r="E12" s="1">
        <v>1</v>
      </c>
      <c r="F12" s="1">
        <v>250</v>
      </c>
      <c r="G12" s="1" t="s">
        <v>8</v>
      </c>
    </row>
    <row r="13" spans="1:7" ht="15.75" customHeight="1" x14ac:dyDescent="0.25">
      <c r="A13" s="1">
        <v>40</v>
      </c>
      <c r="B13" s="1">
        <v>1</v>
      </c>
      <c r="C13" s="1">
        <v>0</v>
      </c>
      <c r="D13" s="1">
        <v>1</v>
      </c>
      <c r="E13" s="1">
        <v>0</v>
      </c>
      <c r="F13" s="1">
        <v>245</v>
      </c>
      <c r="G13" s="1" t="s">
        <v>7</v>
      </c>
    </row>
    <row r="14" spans="1:7" ht="15.75" customHeight="1" x14ac:dyDescent="0.25">
      <c r="A14" s="1">
        <v>45</v>
      </c>
      <c r="B14" s="1">
        <v>0</v>
      </c>
      <c r="C14" s="1">
        <v>1</v>
      </c>
      <c r="D14" s="1">
        <v>1</v>
      </c>
      <c r="E14" s="1">
        <v>1</v>
      </c>
      <c r="F14" s="1">
        <v>250</v>
      </c>
      <c r="G14" s="1" t="s">
        <v>9</v>
      </c>
    </row>
    <row r="15" spans="1:7" ht="15.75" customHeight="1" x14ac:dyDescent="0.25">
      <c r="A15" s="1">
        <v>36</v>
      </c>
      <c r="B15" s="1">
        <v>0</v>
      </c>
      <c r="C15" s="1">
        <v>0</v>
      </c>
      <c r="D15" s="1">
        <v>1</v>
      </c>
      <c r="E15" s="1">
        <v>0</v>
      </c>
      <c r="F15" s="1">
        <v>255</v>
      </c>
      <c r="G15" s="1" t="s">
        <v>7</v>
      </c>
    </row>
    <row r="16" spans="1:7" ht="15.75" customHeight="1" x14ac:dyDescent="0.25">
      <c r="A16" s="1">
        <v>38</v>
      </c>
      <c r="B16" s="1">
        <v>0</v>
      </c>
      <c r="C16" s="1">
        <v>1</v>
      </c>
      <c r="D16" s="1">
        <v>1</v>
      </c>
      <c r="E16" s="1">
        <v>1</v>
      </c>
      <c r="F16" s="1">
        <v>255</v>
      </c>
      <c r="G16" s="1" t="s">
        <v>8</v>
      </c>
    </row>
    <row r="17" spans="1:7" ht="15.75" customHeight="1" x14ac:dyDescent="0.25">
      <c r="A17" s="1">
        <v>45</v>
      </c>
      <c r="B17" s="1">
        <v>1</v>
      </c>
      <c r="C17" s="1">
        <v>1</v>
      </c>
      <c r="D17" s="1">
        <v>1</v>
      </c>
      <c r="E17" s="1">
        <v>1</v>
      </c>
      <c r="F17" s="1">
        <v>245</v>
      </c>
      <c r="G17" s="1" t="s">
        <v>9</v>
      </c>
    </row>
    <row r="18" spans="1:7" ht="15.75" customHeight="1" x14ac:dyDescent="0.25">
      <c r="A18" s="1">
        <v>35</v>
      </c>
      <c r="B18" s="1">
        <v>1</v>
      </c>
      <c r="C18" s="1">
        <v>0</v>
      </c>
      <c r="D18" s="1">
        <v>1</v>
      </c>
      <c r="E18" s="1">
        <v>0</v>
      </c>
      <c r="F18" s="1">
        <v>246</v>
      </c>
      <c r="G18" s="1" t="s">
        <v>7</v>
      </c>
    </row>
    <row r="19" spans="1:7" ht="15.75" customHeight="1" x14ac:dyDescent="0.25">
      <c r="A19" s="1">
        <v>36</v>
      </c>
      <c r="B19" s="1">
        <v>0</v>
      </c>
      <c r="C19" s="1">
        <v>1</v>
      </c>
      <c r="D19" s="1">
        <v>1</v>
      </c>
      <c r="E19" s="1">
        <v>0</v>
      </c>
      <c r="F19" s="1">
        <v>253</v>
      </c>
      <c r="G19" s="1" t="s">
        <v>9</v>
      </c>
    </row>
    <row r="20" spans="1:7" ht="15.75" customHeight="1" x14ac:dyDescent="0.25">
      <c r="A20" s="1">
        <v>70</v>
      </c>
      <c r="B20" s="1">
        <v>0</v>
      </c>
      <c r="C20" s="1">
        <v>0</v>
      </c>
      <c r="D20" s="1">
        <v>0</v>
      </c>
      <c r="E20" s="1">
        <v>0</v>
      </c>
      <c r="F20" s="1">
        <v>246</v>
      </c>
      <c r="G20" s="1" t="s">
        <v>8</v>
      </c>
    </row>
    <row r="21" spans="1:7" ht="15.75" customHeight="1" x14ac:dyDescent="0.25">
      <c r="A21" s="1">
        <v>34</v>
      </c>
      <c r="B21" s="1">
        <v>0</v>
      </c>
      <c r="C21" s="1">
        <v>0</v>
      </c>
      <c r="D21" s="1">
        <v>0</v>
      </c>
      <c r="E21" s="1">
        <v>1</v>
      </c>
      <c r="F21" s="1">
        <v>240</v>
      </c>
      <c r="G21" s="1" t="s">
        <v>7</v>
      </c>
    </row>
    <row r="22" spans="1:7" ht="15.75" customHeight="1" x14ac:dyDescent="0.25">
      <c r="A22" s="1">
        <v>37</v>
      </c>
      <c r="B22" s="1">
        <v>0</v>
      </c>
      <c r="C22" s="1">
        <v>0</v>
      </c>
      <c r="D22" s="1">
        <v>0</v>
      </c>
      <c r="E22" s="1">
        <v>0</v>
      </c>
      <c r="F22" s="1">
        <v>245</v>
      </c>
      <c r="G22" s="1" t="s">
        <v>7</v>
      </c>
    </row>
    <row r="23" spans="1:7" ht="15.75" customHeight="1" x14ac:dyDescent="0.25">
      <c r="A23" s="1">
        <v>37</v>
      </c>
      <c r="B23" s="1">
        <v>1</v>
      </c>
      <c r="C23" s="1">
        <v>0</v>
      </c>
      <c r="D23" s="1">
        <v>1</v>
      </c>
      <c r="E23" s="1">
        <v>0</v>
      </c>
      <c r="F23" s="1">
        <v>255</v>
      </c>
      <c r="G23" s="1" t="s">
        <v>9</v>
      </c>
    </row>
    <row r="24" spans="1:7" ht="15.75" customHeight="1" x14ac:dyDescent="0.25">
      <c r="A24" s="1">
        <v>45</v>
      </c>
      <c r="B24" s="1">
        <v>0</v>
      </c>
      <c r="C24" s="1">
        <v>1</v>
      </c>
      <c r="D24" s="1">
        <v>0</v>
      </c>
      <c r="E24" s="1">
        <v>0</v>
      </c>
      <c r="F24" s="1">
        <v>240</v>
      </c>
      <c r="G24" s="1" t="s">
        <v>7</v>
      </c>
    </row>
    <row r="25" spans="1:7" ht="15.75" customHeight="1" x14ac:dyDescent="0.25">
      <c r="A25" s="1">
        <v>40</v>
      </c>
      <c r="B25" s="1">
        <v>0</v>
      </c>
      <c r="C25" s="1">
        <v>1</v>
      </c>
      <c r="D25" s="1">
        <v>0</v>
      </c>
      <c r="E25" s="1">
        <v>1</v>
      </c>
      <c r="F25" s="1">
        <v>250</v>
      </c>
      <c r="G25" s="1" t="s">
        <v>8</v>
      </c>
    </row>
    <row r="26" spans="1:7" ht="15.75" customHeight="1" x14ac:dyDescent="0.25">
      <c r="A26" s="1">
        <v>42</v>
      </c>
      <c r="B26" s="1">
        <v>1</v>
      </c>
      <c r="C26" s="1">
        <v>1</v>
      </c>
      <c r="D26" s="1">
        <v>1</v>
      </c>
      <c r="E26" s="1">
        <v>1</v>
      </c>
      <c r="F26" s="1">
        <v>255</v>
      </c>
      <c r="G26" s="1" t="s">
        <v>9</v>
      </c>
    </row>
    <row r="27" spans="1:7" ht="15.75" customHeight="1" x14ac:dyDescent="0.25">
      <c r="A27" s="1">
        <v>41</v>
      </c>
      <c r="B27" s="1">
        <v>1</v>
      </c>
      <c r="C27" s="1">
        <v>0</v>
      </c>
      <c r="D27" s="1">
        <v>0</v>
      </c>
      <c r="E27" s="1">
        <v>0</v>
      </c>
      <c r="F27" s="1">
        <v>247</v>
      </c>
      <c r="G27" s="1" t="s">
        <v>7</v>
      </c>
    </row>
    <row r="28" spans="1:7" ht="15.75" customHeight="1" x14ac:dyDescent="0.25">
      <c r="A28" s="1">
        <v>50</v>
      </c>
      <c r="B28" s="1">
        <v>1</v>
      </c>
      <c r="C28" s="1">
        <v>1</v>
      </c>
      <c r="D28" s="1">
        <v>1</v>
      </c>
      <c r="E28" s="1">
        <v>0</v>
      </c>
      <c r="F28" s="1">
        <v>245</v>
      </c>
      <c r="G28" s="1" t="s">
        <v>8</v>
      </c>
    </row>
    <row r="29" spans="1:7" ht="15.75" customHeight="1" x14ac:dyDescent="0.25">
      <c r="A29" s="1">
        <v>45</v>
      </c>
      <c r="B29" s="1">
        <v>0</v>
      </c>
      <c r="C29" s="1">
        <v>1</v>
      </c>
      <c r="D29" s="1">
        <v>1</v>
      </c>
      <c r="E29" s="1">
        <v>1</v>
      </c>
      <c r="F29" s="1">
        <v>255</v>
      </c>
      <c r="G29" s="1" t="s">
        <v>9</v>
      </c>
    </row>
    <row r="30" spans="1:7" ht="15.75" customHeight="1" x14ac:dyDescent="0.25">
      <c r="A30" s="1">
        <v>55</v>
      </c>
      <c r="B30" s="1">
        <v>0</v>
      </c>
      <c r="C30" s="1">
        <v>1</v>
      </c>
      <c r="D30" s="1">
        <v>0</v>
      </c>
      <c r="E30" s="1">
        <v>0</v>
      </c>
      <c r="F30" s="1">
        <v>255</v>
      </c>
      <c r="G30" s="1" t="s">
        <v>8</v>
      </c>
    </row>
    <row r="31" spans="1:7" ht="15.75" customHeight="1" x14ac:dyDescent="0.25">
      <c r="A31" s="1">
        <v>65</v>
      </c>
      <c r="B31" s="1">
        <v>0</v>
      </c>
      <c r="C31" s="1">
        <v>0</v>
      </c>
      <c r="D31" s="1">
        <v>0</v>
      </c>
      <c r="E31" s="1">
        <v>0</v>
      </c>
      <c r="F31" s="1">
        <v>255</v>
      </c>
      <c r="G31" s="1" t="s">
        <v>8</v>
      </c>
    </row>
    <row r="32" spans="1:7" ht="15.75" customHeight="1" x14ac:dyDescent="0.25">
      <c r="A32" s="1">
        <v>41</v>
      </c>
      <c r="B32" s="1">
        <v>0</v>
      </c>
      <c r="C32" s="1">
        <v>0</v>
      </c>
      <c r="D32" s="1">
        <v>0</v>
      </c>
      <c r="E32" s="1">
        <v>0</v>
      </c>
      <c r="F32" s="1">
        <v>255</v>
      </c>
      <c r="G32" s="1" t="s">
        <v>7</v>
      </c>
    </row>
    <row r="33" spans="1:7" ht="15.75" customHeight="1" x14ac:dyDescent="0.25">
      <c r="A33" s="1">
        <v>38</v>
      </c>
      <c r="B33" s="1">
        <v>1</v>
      </c>
      <c r="C33" s="1">
        <v>1</v>
      </c>
      <c r="D33" s="1">
        <v>1</v>
      </c>
      <c r="E33" s="1">
        <v>1</v>
      </c>
      <c r="F33" s="1">
        <v>255</v>
      </c>
      <c r="G33" s="1" t="s">
        <v>9</v>
      </c>
    </row>
    <row r="34" spans="1:7" ht="15.75" customHeight="1" x14ac:dyDescent="0.25">
      <c r="A34" s="1">
        <v>38</v>
      </c>
      <c r="B34" s="1">
        <v>0</v>
      </c>
      <c r="C34" s="1">
        <v>0</v>
      </c>
      <c r="D34" s="1">
        <v>0</v>
      </c>
      <c r="E34" s="1">
        <v>0</v>
      </c>
      <c r="F34" s="1">
        <v>255</v>
      </c>
      <c r="G34" s="1" t="s">
        <v>7</v>
      </c>
    </row>
    <row r="35" spans="1:7" ht="15.75" customHeight="1" x14ac:dyDescent="0.25">
      <c r="A35" s="1">
        <v>40</v>
      </c>
      <c r="B35" s="1">
        <v>1</v>
      </c>
      <c r="C35" s="1">
        <v>0</v>
      </c>
      <c r="D35" s="1">
        <v>0</v>
      </c>
      <c r="E35" s="1">
        <v>0</v>
      </c>
      <c r="F35" s="1">
        <v>255</v>
      </c>
      <c r="G35" s="1" t="s">
        <v>8</v>
      </c>
    </row>
    <row r="36" spans="1:7" ht="15.75" customHeight="1" x14ac:dyDescent="0.25">
      <c r="A36" s="1">
        <v>43</v>
      </c>
      <c r="B36" s="1">
        <v>1</v>
      </c>
      <c r="C36" s="1">
        <v>1</v>
      </c>
      <c r="D36" s="1">
        <v>1</v>
      </c>
      <c r="E36" s="1">
        <v>1</v>
      </c>
      <c r="F36" s="1">
        <v>248</v>
      </c>
      <c r="G36" s="1" t="s">
        <v>8</v>
      </c>
    </row>
    <row r="37" spans="1:7" ht="15.75" customHeight="1" x14ac:dyDescent="0.25">
      <c r="A37" s="1">
        <v>40</v>
      </c>
      <c r="B37" s="1">
        <v>1</v>
      </c>
      <c r="C37" s="1">
        <v>1</v>
      </c>
      <c r="D37" s="1">
        <v>1</v>
      </c>
      <c r="E37" s="1">
        <v>1</v>
      </c>
      <c r="F37" s="1">
        <v>255</v>
      </c>
      <c r="G37" s="1" t="s">
        <v>9</v>
      </c>
    </row>
    <row r="38" spans="1:7" ht="15.75" customHeight="1" x14ac:dyDescent="0.25">
      <c r="A38" s="1">
        <v>45</v>
      </c>
      <c r="B38" s="1">
        <v>0</v>
      </c>
      <c r="C38" s="1">
        <v>0</v>
      </c>
      <c r="D38" s="1">
        <v>0</v>
      </c>
      <c r="E38" s="1">
        <v>1</v>
      </c>
      <c r="F38" s="1">
        <v>250</v>
      </c>
      <c r="G38" s="1" t="s">
        <v>7</v>
      </c>
    </row>
    <row r="39" spans="1:7" ht="15.75" customHeight="1" x14ac:dyDescent="0.25">
      <c r="A39" s="1">
        <v>36</v>
      </c>
      <c r="B39" s="1">
        <v>0</v>
      </c>
      <c r="C39" s="1">
        <v>0</v>
      </c>
      <c r="D39" s="1">
        <v>0</v>
      </c>
      <c r="E39" s="1">
        <v>0</v>
      </c>
      <c r="F39" s="1">
        <v>247</v>
      </c>
      <c r="G39" s="1" t="s">
        <v>7</v>
      </c>
    </row>
    <row r="40" spans="1:7" ht="15.75" customHeight="1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>
        <v>255</v>
      </c>
      <c r="G40" s="1" t="s">
        <v>7</v>
      </c>
    </row>
    <row r="41" spans="1:7" ht="15.75" customHeight="1" x14ac:dyDescent="0.25">
      <c r="A41" s="1">
        <v>45</v>
      </c>
      <c r="B41" s="1">
        <v>1</v>
      </c>
      <c r="C41" s="1">
        <v>1</v>
      </c>
      <c r="D41" s="1">
        <v>1</v>
      </c>
      <c r="E41" s="1">
        <v>0</v>
      </c>
      <c r="F41" s="1">
        <v>245</v>
      </c>
      <c r="G41" s="1" t="s">
        <v>9</v>
      </c>
    </row>
    <row r="42" spans="1:7" ht="15.75" customHeight="1" x14ac:dyDescent="0.25">
      <c r="A42" s="1">
        <v>34</v>
      </c>
      <c r="B42" s="1">
        <v>1</v>
      </c>
      <c r="C42" s="1">
        <v>1</v>
      </c>
      <c r="D42" s="1">
        <v>0</v>
      </c>
      <c r="E42" s="1">
        <v>1</v>
      </c>
      <c r="F42" s="1">
        <v>255</v>
      </c>
      <c r="G42" s="1" t="s">
        <v>8</v>
      </c>
    </row>
    <row r="43" spans="1:7" ht="15.75" customHeight="1" x14ac:dyDescent="0.25">
      <c r="A43" s="1">
        <v>37</v>
      </c>
      <c r="B43" s="1">
        <v>0</v>
      </c>
      <c r="C43" s="1">
        <v>0</v>
      </c>
      <c r="D43" s="1">
        <v>0</v>
      </c>
      <c r="E43" s="1">
        <v>0</v>
      </c>
      <c r="F43" s="1">
        <v>255</v>
      </c>
      <c r="G43" s="1" t="s">
        <v>7</v>
      </c>
    </row>
    <row r="44" spans="1:7" ht="15.75" customHeight="1" x14ac:dyDescent="0.25">
      <c r="A44" s="1">
        <v>37</v>
      </c>
      <c r="B44" s="1">
        <v>1</v>
      </c>
      <c r="C44" s="1">
        <v>1</v>
      </c>
      <c r="D44" s="1">
        <v>1</v>
      </c>
      <c r="E44" s="1">
        <v>1</v>
      </c>
      <c r="F44" s="1">
        <v>255</v>
      </c>
      <c r="G44" s="1" t="s">
        <v>9</v>
      </c>
    </row>
    <row r="45" spans="1:7" ht="15.75" customHeight="1" x14ac:dyDescent="0.25">
      <c r="A45" s="1">
        <v>45</v>
      </c>
      <c r="B45" s="1">
        <v>1</v>
      </c>
      <c r="C45" s="1">
        <v>0</v>
      </c>
      <c r="D45" s="1">
        <v>1</v>
      </c>
      <c r="E45" s="1">
        <v>1</v>
      </c>
      <c r="F45" s="1">
        <v>250</v>
      </c>
      <c r="G45" s="1" t="s">
        <v>8</v>
      </c>
    </row>
    <row r="46" spans="1:7" ht="15.75" customHeight="1" x14ac:dyDescent="0.25">
      <c r="A46" s="1">
        <v>60</v>
      </c>
      <c r="B46" s="1">
        <v>0</v>
      </c>
      <c r="C46" s="1">
        <v>1</v>
      </c>
      <c r="D46" s="1">
        <v>1</v>
      </c>
      <c r="E46" s="1">
        <v>1</v>
      </c>
      <c r="F46" s="1">
        <v>250</v>
      </c>
      <c r="G46" s="1" t="s">
        <v>8</v>
      </c>
    </row>
    <row r="47" spans="1:7" ht="15.75" customHeight="1" x14ac:dyDescent="0.25">
      <c r="A47" s="1">
        <v>66</v>
      </c>
      <c r="B47" s="1">
        <v>1</v>
      </c>
      <c r="C47" s="1">
        <v>0</v>
      </c>
      <c r="D47" s="1">
        <v>1</v>
      </c>
      <c r="E47" s="1">
        <v>1</v>
      </c>
      <c r="F47" s="1">
        <v>255</v>
      </c>
      <c r="G47" s="1" t="s">
        <v>8</v>
      </c>
    </row>
    <row r="48" spans="1:7" ht="15.75" customHeight="1" x14ac:dyDescent="0.25">
      <c r="A48" s="1">
        <v>45</v>
      </c>
      <c r="B48" s="1">
        <v>1</v>
      </c>
      <c r="C48" s="1">
        <v>1</v>
      </c>
      <c r="D48" s="1">
        <v>0</v>
      </c>
      <c r="E48" s="1">
        <v>0</v>
      </c>
      <c r="F48" s="1">
        <v>247</v>
      </c>
      <c r="G48" s="1" t="s">
        <v>7</v>
      </c>
    </row>
    <row r="49" spans="1:7" ht="15.75" customHeight="1" x14ac:dyDescent="0.25">
      <c r="A49" s="1">
        <v>45</v>
      </c>
      <c r="B49" s="1">
        <v>1</v>
      </c>
      <c r="C49" s="1">
        <v>1</v>
      </c>
      <c r="D49" s="1">
        <v>1</v>
      </c>
      <c r="E49" s="1">
        <v>0</v>
      </c>
      <c r="F49" s="1">
        <v>245</v>
      </c>
      <c r="G49" s="1" t="s">
        <v>7</v>
      </c>
    </row>
    <row r="50" spans="1:7" ht="15.75" customHeight="1" x14ac:dyDescent="0.25">
      <c r="A50" s="1">
        <v>50</v>
      </c>
      <c r="B50" s="1">
        <v>0</v>
      </c>
      <c r="C50" s="1">
        <v>1</v>
      </c>
      <c r="D50" s="1">
        <v>1</v>
      </c>
      <c r="E50" s="1">
        <v>1</v>
      </c>
      <c r="F50" s="1">
        <v>255</v>
      </c>
      <c r="G50" s="1" t="s">
        <v>8</v>
      </c>
    </row>
    <row r="51" spans="1:7" ht="15.75" customHeight="1" x14ac:dyDescent="0.25">
      <c r="A51" s="1">
        <v>55</v>
      </c>
      <c r="B51" s="1">
        <v>0</v>
      </c>
      <c r="C51" s="1">
        <v>1</v>
      </c>
      <c r="D51" s="1">
        <v>1</v>
      </c>
      <c r="E51" s="1">
        <v>1</v>
      </c>
      <c r="F51" s="1">
        <v>255</v>
      </c>
      <c r="G51" s="1" t="s">
        <v>8</v>
      </c>
    </row>
    <row r="52" spans="1:7" ht="15.75" customHeight="1" x14ac:dyDescent="0.25">
      <c r="A52" s="1">
        <v>90</v>
      </c>
      <c r="B52" s="1">
        <v>1</v>
      </c>
      <c r="C52" s="1">
        <v>0</v>
      </c>
      <c r="D52" s="1">
        <v>1</v>
      </c>
      <c r="E52" s="1">
        <v>1</v>
      </c>
      <c r="F52" s="1">
        <v>255</v>
      </c>
      <c r="G52" s="1" t="s">
        <v>8</v>
      </c>
    </row>
    <row r="53" spans="1:7" ht="15.75" customHeight="1" x14ac:dyDescent="0.25">
      <c r="A53" s="1">
        <v>45</v>
      </c>
      <c r="B53" s="1">
        <v>0</v>
      </c>
      <c r="C53" s="1">
        <v>0</v>
      </c>
      <c r="D53" s="1">
        <v>1</v>
      </c>
      <c r="E53" s="1">
        <v>0</v>
      </c>
      <c r="F53" s="1">
        <v>255</v>
      </c>
      <c r="G53" s="1" t="s">
        <v>7</v>
      </c>
    </row>
    <row r="54" spans="1:7" ht="15.75" customHeight="1" x14ac:dyDescent="0.25">
      <c r="A54" s="1">
        <v>38</v>
      </c>
      <c r="B54" s="1">
        <v>1</v>
      </c>
      <c r="C54" s="1">
        <v>0</v>
      </c>
      <c r="D54" s="1">
        <v>1</v>
      </c>
      <c r="E54" s="1">
        <v>0</v>
      </c>
      <c r="F54" s="1">
        <v>255</v>
      </c>
      <c r="G54" s="1" t="s">
        <v>7</v>
      </c>
    </row>
    <row r="55" spans="1:7" ht="15.75" customHeight="1" x14ac:dyDescent="0.25">
      <c r="A55" s="1">
        <v>38</v>
      </c>
      <c r="B55" s="1">
        <v>1</v>
      </c>
      <c r="C55" s="1">
        <v>0</v>
      </c>
      <c r="D55" s="1">
        <v>1</v>
      </c>
      <c r="E55" s="1">
        <v>0</v>
      </c>
      <c r="F55" s="1">
        <v>255</v>
      </c>
      <c r="G55" s="1" t="s">
        <v>9</v>
      </c>
    </row>
    <row r="56" spans="1:7" ht="15.75" customHeight="1" x14ac:dyDescent="0.25">
      <c r="A56" s="1">
        <v>40</v>
      </c>
      <c r="B56" s="1">
        <v>1</v>
      </c>
      <c r="C56" s="1">
        <v>1</v>
      </c>
      <c r="D56" s="1">
        <v>1</v>
      </c>
      <c r="E56" s="1">
        <v>1</v>
      </c>
      <c r="F56" s="1">
        <v>255</v>
      </c>
      <c r="G56" s="1" t="s">
        <v>8</v>
      </c>
    </row>
    <row r="57" spans="1:7" ht="15.75" customHeight="1" x14ac:dyDescent="0.25">
      <c r="A57" s="1">
        <v>43</v>
      </c>
      <c r="B57" s="1">
        <v>1</v>
      </c>
      <c r="C57" s="1">
        <v>0</v>
      </c>
      <c r="D57" s="1">
        <v>1</v>
      </c>
      <c r="E57" s="1">
        <v>1</v>
      </c>
      <c r="F57" s="1">
        <v>250</v>
      </c>
      <c r="G57" s="1" t="s">
        <v>8</v>
      </c>
    </row>
    <row r="58" spans="1:7" ht="15.75" customHeight="1" x14ac:dyDescent="0.25">
      <c r="A58" s="1">
        <v>55</v>
      </c>
      <c r="B58" s="1">
        <v>0</v>
      </c>
      <c r="C58" s="1">
        <v>1</v>
      </c>
      <c r="D58" s="1">
        <v>1</v>
      </c>
      <c r="E58" s="1">
        <v>1</v>
      </c>
      <c r="F58" s="1">
        <v>255</v>
      </c>
      <c r="G58" s="1" t="s">
        <v>8</v>
      </c>
    </row>
    <row r="59" spans="1:7" ht="15.75" customHeight="1" x14ac:dyDescent="0.25">
      <c r="A59" s="1">
        <v>45</v>
      </c>
      <c r="B59" s="1">
        <v>0</v>
      </c>
      <c r="C59" s="1">
        <v>0</v>
      </c>
      <c r="D59" s="1">
        <v>0</v>
      </c>
      <c r="E59" s="1">
        <v>1</v>
      </c>
      <c r="F59" s="1">
        <v>255</v>
      </c>
      <c r="G59" s="1" t="s">
        <v>7</v>
      </c>
    </row>
    <row r="60" spans="1:7" ht="15.75" customHeight="1" x14ac:dyDescent="0.25">
      <c r="A60" s="1">
        <v>45</v>
      </c>
      <c r="B60" s="1">
        <v>0</v>
      </c>
      <c r="C60" s="1">
        <v>1</v>
      </c>
      <c r="D60" s="1">
        <v>1</v>
      </c>
      <c r="E60" s="1">
        <v>1</v>
      </c>
      <c r="F60" s="1">
        <v>255</v>
      </c>
      <c r="G60" s="1" t="s">
        <v>9</v>
      </c>
    </row>
    <row r="61" spans="1:7" ht="15.75" customHeight="1" x14ac:dyDescent="0.25">
      <c r="A61" s="1">
        <v>38</v>
      </c>
      <c r="B61" s="1">
        <v>1</v>
      </c>
      <c r="C61" s="1">
        <v>0</v>
      </c>
      <c r="D61" s="1">
        <v>0</v>
      </c>
      <c r="E61" s="1">
        <v>0</v>
      </c>
      <c r="F61" s="1">
        <v>255</v>
      </c>
      <c r="G61" s="1" t="s">
        <v>7</v>
      </c>
    </row>
    <row r="62" spans="1:7" ht="15.75" customHeight="1" x14ac:dyDescent="0.25">
      <c r="A62" s="1">
        <v>38</v>
      </c>
      <c r="B62" s="1">
        <v>1</v>
      </c>
      <c r="C62" s="1">
        <v>0</v>
      </c>
      <c r="D62" s="1">
        <v>1</v>
      </c>
      <c r="E62" s="1">
        <v>0</v>
      </c>
      <c r="F62" s="1">
        <v>255</v>
      </c>
      <c r="G62" s="1" t="s">
        <v>8</v>
      </c>
    </row>
    <row r="63" spans="1:7" ht="15.75" customHeight="1" x14ac:dyDescent="0.25">
      <c r="A63" s="1">
        <v>40</v>
      </c>
      <c r="B63" s="1">
        <v>1</v>
      </c>
      <c r="C63" s="1">
        <v>1</v>
      </c>
      <c r="D63" s="1">
        <v>1</v>
      </c>
      <c r="E63" s="1">
        <v>1</v>
      </c>
      <c r="F63" s="1">
        <v>255</v>
      </c>
      <c r="G63" s="1" t="s">
        <v>8</v>
      </c>
    </row>
    <row r="64" spans="1:7" ht="15.75" customHeight="1" x14ac:dyDescent="0.25">
      <c r="A64" s="1">
        <v>43</v>
      </c>
      <c r="B64" s="1">
        <v>1</v>
      </c>
      <c r="C64" s="1">
        <v>0</v>
      </c>
      <c r="D64" s="1">
        <v>1</v>
      </c>
      <c r="E64" s="1">
        <v>1</v>
      </c>
      <c r="F64" s="1">
        <v>250</v>
      </c>
      <c r="G64" s="1" t="s">
        <v>8</v>
      </c>
    </row>
    <row r="65" spans="1:7" ht="15.75" customHeight="1" x14ac:dyDescent="0.25">
      <c r="A65" s="1">
        <v>40</v>
      </c>
      <c r="B65" s="1">
        <v>1</v>
      </c>
      <c r="C65" s="1">
        <v>0</v>
      </c>
      <c r="D65" s="1">
        <v>1</v>
      </c>
      <c r="E65" s="1">
        <v>0</v>
      </c>
      <c r="F65" s="1">
        <v>245</v>
      </c>
      <c r="G65" s="1" t="s">
        <v>7</v>
      </c>
    </row>
    <row r="66" spans="1:7" ht="15.75" customHeight="1" x14ac:dyDescent="0.25">
      <c r="A66" s="1">
        <v>45</v>
      </c>
      <c r="B66" s="1">
        <v>0</v>
      </c>
      <c r="C66" s="1">
        <v>1</v>
      </c>
      <c r="D66" s="1">
        <v>1</v>
      </c>
      <c r="E66" s="1">
        <v>1</v>
      </c>
      <c r="F66" s="1">
        <v>250</v>
      </c>
      <c r="G66" s="1" t="s">
        <v>9</v>
      </c>
    </row>
    <row r="67" spans="1:7" ht="15.75" customHeight="1" x14ac:dyDescent="0.25">
      <c r="A67" s="1">
        <v>36</v>
      </c>
      <c r="B67" s="1">
        <v>0</v>
      </c>
      <c r="C67" s="1">
        <v>0</v>
      </c>
      <c r="D67" s="1">
        <v>1</v>
      </c>
      <c r="E67" s="1">
        <v>0</v>
      </c>
      <c r="F67" s="1">
        <v>255</v>
      </c>
      <c r="G67" s="1" t="s">
        <v>7</v>
      </c>
    </row>
    <row r="68" spans="1:7" ht="15.75" customHeight="1" x14ac:dyDescent="0.25">
      <c r="A68" s="1">
        <v>38</v>
      </c>
      <c r="B68" s="1">
        <v>0</v>
      </c>
      <c r="C68" s="1">
        <v>1</v>
      </c>
      <c r="D68" s="1">
        <v>1</v>
      </c>
      <c r="E68" s="1">
        <v>1</v>
      </c>
      <c r="F68" s="1">
        <v>255</v>
      </c>
      <c r="G68" s="1" t="s">
        <v>8</v>
      </c>
    </row>
    <row r="69" spans="1:7" ht="15.75" customHeight="1" x14ac:dyDescent="0.25">
      <c r="A69" s="1">
        <v>45</v>
      </c>
      <c r="B69" s="1">
        <v>1</v>
      </c>
      <c r="C69" s="1">
        <v>1</v>
      </c>
      <c r="D69" s="1">
        <v>1</v>
      </c>
      <c r="E69" s="1">
        <v>1</v>
      </c>
      <c r="F69" s="1">
        <v>245</v>
      </c>
      <c r="G69" s="1" t="s">
        <v>9</v>
      </c>
    </row>
    <row r="70" spans="1:7" ht="15.75" customHeight="1" x14ac:dyDescent="0.25">
      <c r="A70" s="1">
        <v>35</v>
      </c>
      <c r="B70" s="1">
        <v>1</v>
      </c>
      <c r="C70" s="1">
        <v>0</v>
      </c>
      <c r="D70" s="1">
        <v>1</v>
      </c>
      <c r="E70" s="1">
        <v>0</v>
      </c>
      <c r="F70" s="1">
        <v>246</v>
      </c>
      <c r="G70" s="1" t="s">
        <v>7</v>
      </c>
    </row>
    <row r="71" spans="1:7" ht="15.75" customHeight="1" x14ac:dyDescent="0.25">
      <c r="A71" s="1">
        <v>36</v>
      </c>
      <c r="B71" s="1">
        <v>0</v>
      </c>
      <c r="C71" s="1">
        <v>1</v>
      </c>
      <c r="D71" s="1">
        <v>1</v>
      </c>
      <c r="E71" s="1">
        <v>0</v>
      </c>
      <c r="F71" s="1">
        <v>253</v>
      </c>
      <c r="G71" s="1" t="s">
        <v>9</v>
      </c>
    </row>
    <row r="72" spans="1:7" ht="15.75" customHeight="1" x14ac:dyDescent="0.25">
      <c r="A72" s="1">
        <v>70</v>
      </c>
      <c r="B72" s="1">
        <v>0</v>
      </c>
      <c r="C72" s="1">
        <v>0</v>
      </c>
      <c r="D72" s="1">
        <v>0</v>
      </c>
      <c r="E72" s="1">
        <v>0</v>
      </c>
      <c r="F72" s="1">
        <v>246</v>
      </c>
      <c r="G72" s="1" t="s">
        <v>8</v>
      </c>
    </row>
    <row r="73" spans="1:7" ht="15.75" customHeight="1" x14ac:dyDescent="0.25">
      <c r="A73" s="1">
        <v>34</v>
      </c>
      <c r="B73" s="1">
        <v>0</v>
      </c>
      <c r="C73" s="1">
        <v>0</v>
      </c>
      <c r="D73" s="1">
        <v>0</v>
      </c>
      <c r="E73" s="1">
        <v>1</v>
      </c>
      <c r="F73" s="1">
        <v>240</v>
      </c>
      <c r="G73" s="1" t="s">
        <v>7</v>
      </c>
    </row>
    <row r="74" spans="1:7" ht="15.75" customHeight="1" x14ac:dyDescent="0.25">
      <c r="A74" s="1">
        <v>37</v>
      </c>
      <c r="B74" s="1">
        <v>0</v>
      </c>
      <c r="C74" s="1">
        <v>0</v>
      </c>
      <c r="D74" s="1">
        <v>0</v>
      </c>
      <c r="E74" s="1">
        <v>0</v>
      </c>
      <c r="F74" s="1">
        <v>245</v>
      </c>
      <c r="G74" s="1" t="s">
        <v>7</v>
      </c>
    </row>
    <row r="75" spans="1:7" ht="15.75" customHeight="1" x14ac:dyDescent="0.25">
      <c r="A75" s="1">
        <v>37</v>
      </c>
      <c r="B75" s="1">
        <v>1</v>
      </c>
      <c r="C75" s="1">
        <v>0</v>
      </c>
      <c r="D75" s="1">
        <v>1</v>
      </c>
      <c r="E75" s="1">
        <v>0</v>
      </c>
      <c r="F75" s="1">
        <v>255</v>
      </c>
      <c r="G75" s="1" t="s">
        <v>9</v>
      </c>
    </row>
    <row r="76" spans="1:7" ht="15.75" customHeight="1" x14ac:dyDescent="0.25">
      <c r="A76" s="1">
        <v>45</v>
      </c>
      <c r="B76" s="1">
        <v>0</v>
      </c>
      <c r="C76" s="1">
        <v>1</v>
      </c>
      <c r="D76" s="1">
        <v>0</v>
      </c>
      <c r="E76" s="1">
        <v>0</v>
      </c>
      <c r="F76" s="1">
        <v>240</v>
      </c>
      <c r="G76" s="1" t="s">
        <v>7</v>
      </c>
    </row>
    <row r="77" spans="1:7" ht="15.75" customHeight="1" x14ac:dyDescent="0.25">
      <c r="A77" s="1">
        <v>65</v>
      </c>
      <c r="B77" s="1">
        <v>0</v>
      </c>
      <c r="C77" s="1">
        <v>0</v>
      </c>
      <c r="D77" s="1">
        <v>0</v>
      </c>
      <c r="E77" s="1">
        <v>0</v>
      </c>
      <c r="F77" s="1">
        <v>255</v>
      </c>
      <c r="G77" s="1" t="s">
        <v>8</v>
      </c>
    </row>
    <row r="78" spans="1:7" ht="15.75" customHeight="1" x14ac:dyDescent="0.25">
      <c r="A78" s="1">
        <v>41</v>
      </c>
      <c r="B78" s="1">
        <v>0</v>
      </c>
      <c r="C78" s="1">
        <v>0</v>
      </c>
      <c r="D78" s="1">
        <v>1</v>
      </c>
      <c r="E78" s="1">
        <v>0</v>
      </c>
      <c r="F78" s="1">
        <v>255</v>
      </c>
      <c r="G78" s="1" t="s">
        <v>7</v>
      </c>
    </row>
    <row r="79" spans="1:7" ht="15.75" customHeight="1" x14ac:dyDescent="0.25">
      <c r="A79" s="1">
        <v>38</v>
      </c>
      <c r="B79" s="1">
        <v>1</v>
      </c>
      <c r="C79" s="1">
        <v>1</v>
      </c>
      <c r="D79" s="1">
        <v>1</v>
      </c>
      <c r="E79" s="1">
        <v>1</v>
      </c>
      <c r="F79" s="1">
        <v>255</v>
      </c>
      <c r="G79" s="1" t="s">
        <v>9</v>
      </c>
    </row>
    <row r="80" spans="1:7" ht="15.75" customHeight="1" x14ac:dyDescent="0.25">
      <c r="A80" s="1">
        <v>38</v>
      </c>
      <c r="B80" s="1">
        <v>0</v>
      </c>
      <c r="C80" s="1">
        <v>0</v>
      </c>
      <c r="D80" s="1">
        <v>0</v>
      </c>
      <c r="E80" s="1">
        <v>0</v>
      </c>
      <c r="F80" s="1">
        <v>255</v>
      </c>
      <c r="G80" s="1" t="s">
        <v>7</v>
      </c>
    </row>
    <row r="81" spans="1:9" ht="15.75" customHeight="1" x14ac:dyDescent="0.25">
      <c r="A81" s="1">
        <v>40</v>
      </c>
      <c r="B81" s="1">
        <v>1</v>
      </c>
      <c r="C81" s="1">
        <v>0</v>
      </c>
      <c r="D81" s="1">
        <v>0</v>
      </c>
      <c r="E81" s="1">
        <v>0</v>
      </c>
      <c r="F81" s="1">
        <v>255</v>
      </c>
      <c r="G81" s="1" t="s">
        <v>8</v>
      </c>
    </row>
    <row r="82" spans="1:9" ht="15.75" customHeight="1" x14ac:dyDescent="0.25">
      <c r="A82" s="1">
        <v>43</v>
      </c>
      <c r="B82" s="1">
        <v>1</v>
      </c>
      <c r="C82" s="1">
        <v>1</v>
      </c>
      <c r="D82" s="1">
        <v>1</v>
      </c>
      <c r="E82" s="1">
        <v>1</v>
      </c>
      <c r="F82" s="1">
        <v>248</v>
      </c>
      <c r="G82" s="1" t="s">
        <v>8</v>
      </c>
    </row>
    <row r="83" spans="1:9" ht="15.75" customHeight="1" x14ac:dyDescent="0.25">
      <c r="A83" s="1">
        <v>40</v>
      </c>
      <c r="B83" s="1">
        <v>1</v>
      </c>
      <c r="C83" s="1">
        <v>1</v>
      </c>
      <c r="D83" s="1">
        <v>1</v>
      </c>
      <c r="E83" s="1">
        <v>1</v>
      </c>
      <c r="F83" s="1">
        <v>255</v>
      </c>
      <c r="G83" s="1" t="s">
        <v>9</v>
      </c>
    </row>
    <row r="84" spans="1:9" ht="15.75" customHeight="1" x14ac:dyDescent="0.25">
      <c r="A84" s="1">
        <v>50</v>
      </c>
      <c r="B84" s="1">
        <v>0</v>
      </c>
      <c r="C84" s="1">
        <v>0</v>
      </c>
      <c r="D84" s="1">
        <v>0</v>
      </c>
      <c r="E84" s="1">
        <v>1</v>
      </c>
      <c r="F84" s="1">
        <v>250</v>
      </c>
      <c r="G84" s="1" t="s">
        <v>8</v>
      </c>
    </row>
    <row r="85" spans="1:9" ht="15.75" customHeight="1" x14ac:dyDescent="0.25">
      <c r="A85" s="1">
        <v>36</v>
      </c>
      <c r="B85" s="1">
        <v>0</v>
      </c>
      <c r="C85" s="1">
        <v>0</v>
      </c>
      <c r="D85" s="1">
        <v>0</v>
      </c>
      <c r="E85" s="1">
        <v>0</v>
      </c>
      <c r="F85" s="1">
        <v>247</v>
      </c>
      <c r="G85" s="1" t="s">
        <v>7</v>
      </c>
    </row>
    <row r="86" spans="1:9" ht="15.75" customHeight="1" x14ac:dyDescent="0.25">
      <c r="A86" s="1">
        <v>50</v>
      </c>
      <c r="B86" s="1">
        <v>0</v>
      </c>
      <c r="C86" s="1">
        <v>0</v>
      </c>
      <c r="D86" s="1">
        <v>0</v>
      </c>
      <c r="E86" s="1">
        <v>0</v>
      </c>
      <c r="F86" s="1">
        <v>255</v>
      </c>
      <c r="G86" s="1" t="s">
        <v>8</v>
      </c>
    </row>
    <row r="87" spans="1:9" ht="15.75" customHeight="1" x14ac:dyDescent="0.25">
      <c r="A87" s="1">
        <v>45</v>
      </c>
      <c r="B87" s="1">
        <v>1</v>
      </c>
      <c r="C87" s="1">
        <v>1</v>
      </c>
      <c r="D87" s="1">
        <v>1</v>
      </c>
      <c r="E87" s="1">
        <v>0</v>
      </c>
      <c r="F87" s="1">
        <v>245</v>
      </c>
      <c r="G87" s="1" t="s">
        <v>9</v>
      </c>
    </row>
    <row r="88" spans="1:9" ht="15.75" customHeight="1" x14ac:dyDescent="0.25">
      <c r="A88" s="1">
        <v>34</v>
      </c>
      <c r="B88" s="1">
        <v>1</v>
      </c>
      <c r="C88" s="1">
        <v>1</v>
      </c>
      <c r="D88" s="1">
        <v>0</v>
      </c>
      <c r="E88" s="1">
        <v>1</v>
      </c>
      <c r="F88" s="1">
        <v>255</v>
      </c>
      <c r="G88" s="1" t="s">
        <v>8</v>
      </c>
    </row>
    <row r="89" spans="1:9" ht="15.75" customHeight="1" x14ac:dyDescent="0.25">
      <c r="A89" s="1">
        <v>37</v>
      </c>
      <c r="B89" s="1">
        <v>0</v>
      </c>
      <c r="C89" s="1">
        <v>0</v>
      </c>
      <c r="D89" s="1">
        <v>0</v>
      </c>
      <c r="E89" s="1">
        <v>0</v>
      </c>
      <c r="F89" s="1">
        <v>255</v>
      </c>
      <c r="G89" s="1" t="s">
        <v>7</v>
      </c>
    </row>
    <row r="90" spans="1:9" ht="15.75" customHeight="1" x14ac:dyDescent="0.25">
      <c r="A90" s="1">
        <v>34</v>
      </c>
      <c r="B90" s="1">
        <v>1</v>
      </c>
      <c r="C90" s="1">
        <v>1</v>
      </c>
      <c r="D90" s="1">
        <v>0</v>
      </c>
      <c r="E90" s="1">
        <v>1</v>
      </c>
      <c r="F90" s="1">
        <v>255</v>
      </c>
      <c r="G90" s="1" t="s">
        <v>8</v>
      </c>
    </row>
    <row r="91" spans="1:9" ht="15.75" customHeight="1" x14ac:dyDescent="0.25">
      <c r="A91" s="1">
        <v>37</v>
      </c>
      <c r="B91" s="1">
        <v>0</v>
      </c>
      <c r="C91" s="1">
        <v>0</v>
      </c>
      <c r="D91" s="1">
        <v>0</v>
      </c>
      <c r="E91" s="1">
        <v>0</v>
      </c>
      <c r="F91" s="1">
        <v>255</v>
      </c>
      <c r="G91" s="1" t="s">
        <v>7</v>
      </c>
    </row>
    <row r="92" spans="1:9" ht="15.75" customHeight="1" x14ac:dyDescent="0.25">
      <c r="A92" s="1">
        <v>37</v>
      </c>
      <c r="B92" s="1">
        <v>1</v>
      </c>
      <c r="C92" s="1">
        <v>1</v>
      </c>
      <c r="D92" s="1">
        <v>1</v>
      </c>
      <c r="E92" s="1">
        <v>1</v>
      </c>
      <c r="F92" s="1">
        <v>255</v>
      </c>
      <c r="G92" s="1" t="s">
        <v>9</v>
      </c>
    </row>
    <row r="93" spans="1:9" ht="15.75" customHeight="1" x14ac:dyDescent="0.25">
      <c r="A93" s="1">
        <v>45</v>
      </c>
      <c r="B93" s="1">
        <v>1</v>
      </c>
      <c r="C93" s="1">
        <v>0</v>
      </c>
      <c r="D93" s="1">
        <v>1</v>
      </c>
      <c r="E93" s="1">
        <v>1</v>
      </c>
      <c r="F93" s="1">
        <v>250</v>
      </c>
      <c r="G93" s="1" t="s">
        <v>8</v>
      </c>
    </row>
    <row r="94" spans="1:9" ht="15.75" customHeight="1" x14ac:dyDescent="0.25"/>
    <row r="95" spans="1:9" ht="15.75" customHeight="1" x14ac:dyDescent="0.25"/>
    <row r="96" spans="1:9" ht="15.75" customHeight="1" x14ac:dyDescent="0.25">
      <c r="A96" s="2" t="s">
        <v>10</v>
      </c>
      <c r="I96" s="2" t="s">
        <v>11</v>
      </c>
    </row>
    <row r="97" spans="1:15" ht="15.75" customHeight="1" x14ac:dyDescent="0.25">
      <c r="A97" s="1" t="s">
        <v>6</v>
      </c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I97" s="1" t="s">
        <v>6</v>
      </c>
      <c r="J97" s="1" t="s">
        <v>0</v>
      </c>
      <c r="K97" s="1" t="s">
        <v>1</v>
      </c>
      <c r="L97" s="1" t="s">
        <v>2</v>
      </c>
      <c r="M97" s="1" t="s">
        <v>3</v>
      </c>
      <c r="N97" s="1" t="s">
        <v>4</v>
      </c>
      <c r="O97" s="1" t="s">
        <v>5</v>
      </c>
    </row>
    <row r="98" spans="1:15" ht="15.75" customHeight="1" x14ac:dyDescent="0.25">
      <c r="A98" s="1" t="s">
        <v>12</v>
      </c>
      <c r="B98" s="1">
        <f t="shared" ref="B98:G98" si="0">AVERAGE(A5:A93)</f>
        <v>44.033707865168537</v>
      </c>
      <c r="C98" s="1">
        <f t="shared" si="0"/>
        <v>0.5056179775280899</v>
      </c>
      <c r="D98" s="1">
        <f t="shared" si="0"/>
        <v>0.4606741573033708</v>
      </c>
      <c r="E98" s="1">
        <f t="shared" si="0"/>
        <v>0.6179775280898876</v>
      </c>
      <c r="F98" s="1">
        <f t="shared" si="0"/>
        <v>0.4943820224719101</v>
      </c>
      <c r="G98" s="1">
        <f t="shared" si="0"/>
        <v>251.61797752808988</v>
      </c>
      <c r="I98" s="1" t="s">
        <v>12</v>
      </c>
      <c r="J98" s="1">
        <f t="shared" ref="J98:O98" si="1">_xlfn.STDEV.P(A5:A93)</f>
        <v>10.620575153390448</v>
      </c>
      <c r="K98" s="1">
        <f t="shared" si="1"/>
        <v>0.4999684373322919</v>
      </c>
      <c r="L98" s="1">
        <f t="shared" si="1"/>
        <v>0.4984510789397491</v>
      </c>
      <c r="M98" s="1">
        <f t="shared" si="1"/>
        <v>0.4858819845042619</v>
      </c>
      <c r="N98" s="1">
        <f t="shared" si="1"/>
        <v>0.4999684373322919</v>
      </c>
      <c r="O98" s="1">
        <f t="shared" si="1"/>
        <v>4.5506034122108874</v>
      </c>
    </row>
    <row r="99" spans="1:15" ht="15.75" customHeight="1" x14ac:dyDescent="0.25">
      <c r="A99" s="1" t="s">
        <v>13</v>
      </c>
      <c r="B99" s="1">
        <f t="shared" ref="B99:G99" si="2">AVERAGE(A2:A91)</f>
        <v>44.044444444444444</v>
      </c>
      <c r="C99" s="1">
        <f t="shared" si="2"/>
        <v>0.5</v>
      </c>
      <c r="D99" s="1">
        <f t="shared" si="2"/>
        <v>0.46666666666666667</v>
      </c>
      <c r="E99" s="1">
        <f t="shared" si="2"/>
        <v>0.6</v>
      </c>
      <c r="F99" s="1">
        <f t="shared" si="2"/>
        <v>0.46666666666666667</v>
      </c>
      <c r="G99" s="1">
        <f t="shared" si="2"/>
        <v>251.51111111111112</v>
      </c>
      <c r="I99" s="1" t="s">
        <v>13</v>
      </c>
      <c r="J99" s="1">
        <f t="shared" ref="J99:O99" si="3">_xlfn.STDEV.P(A2:A91)</f>
        <v>10.561892834474017</v>
      </c>
      <c r="K99" s="1">
        <f t="shared" si="3"/>
        <v>0.5</v>
      </c>
      <c r="L99" s="1">
        <f t="shared" si="3"/>
        <v>0.49888765156985887</v>
      </c>
      <c r="M99" s="1">
        <f t="shared" si="3"/>
        <v>0.4898979485566356</v>
      </c>
      <c r="N99" s="1">
        <f t="shared" si="3"/>
        <v>0.49888765156985887</v>
      </c>
      <c r="O99" s="1">
        <f t="shared" si="3"/>
        <v>4.6001073524778748</v>
      </c>
    </row>
    <row r="100" spans="1:15" ht="15.75" customHeight="1" x14ac:dyDescent="0.25">
      <c r="A100" s="1" t="s">
        <v>14</v>
      </c>
      <c r="B100" s="1">
        <f t="shared" ref="B100:G100" si="4">AVERAGE(A8:A92)</f>
        <v>43.28235294117647</v>
      </c>
      <c r="C100" s="1">
        <f t="shared" si="4"/>
        <v>0.50588235294117645</v>
      </c>
      <c r="D100" s="1">
        <f t="shared" si="4"/>
        <v>0.45882352941176469</v>
      </c>
      <c r="E100" s="1">
        <f t="shared" si="4"/>
        <v>0.6</v>
      </c>
      <c r="F100" s="1">
        <f t="shared" si="4"/>
        <v>0.47058823529411764</v>
      </c>
      <c r="G100" s="1">
        <f t="shared" si="4"/>
        <v>251.51764705882354</v>
      </c>
      <c r="I100" s="1" t="s">
        <v>14</v>
      </c>
      <c r="J100" s="1">
        <f t="shared" ref="J100:O100" si="5">_xlfn.STDEV.P(A8:A92)</f>
        <v>9.5308931310466658</v>
      </c>
      <c r="K100" s="1">
        <f t="shared" si="5"/>
        <v>0.49996539672648888</v>
      </c>
      <c r="L100" s="1">
        <f t="shared" si="5"/>
        <v>0.49830161375405579</v>
      </c>
      <c r="M100" s="1">
        <f t="shared" si="5"/>
        <v>0.4898979485566356</v>
      </c>
      <c r="N100" s="1">
        <f t="shared" si="5"/>
        <v>0.49913419848462176</v>
      </c>
      <c r="O100" s="1">
        <f t="shared" si="5"/>
        <v>4.6084622028863951</v>
      </c>
    </row>
    <row r="101" spans="1:15" ht="15.75" customHeight="1" x14ac:dyDescent="0.25"/>
    <row r="102" spans="1:15" ht="15.75" customHeight="1" x14ac:dyDescent="0.25">
      <c r="A102" s="2" t="s">
        <v>15</v>
      </c>
    </row>
    <row r="103" spans="1:15" ht="15.75" customHeight="1" x14ac:dyDescent="0.25">
      <c r="A103" s="2" t="s">
        <v>6</v>
      </c>
      <c r="B103" s="2" t="s">
        <v>16</v>
      </c>
    </row>
    <row r="104" spans="1:15" ht="15.75" customHeight="1" x14ac:dyDescent="0.25">
      <c r="A104" s="2" t="s">
        <v>12</v>
      </c>
      <c r="B104" s="2">
        <f>COUNTIF(G2:G93,A104)/COUNTA(G2:G93)</f>
        <v>0.40217391304347827</v>
      </c>
    </row>
    <row r="105" spans="1:15" ht="15.75" customHeight="1" x14ac:dyDescent="0.25">
      <c r="A105" s="2" t="s">
        <v>13</v>
      </c>
      <c r="B105" s="2">
        <f>COUNTIF(G2:G93,A105)/COUNTA(G2:G93)</f>
        <v>0.36956521739130432</v>
      </c>
    </row>
    <row r="106" spans="1:15" ht="15.75" customHeight="1" x14ac:dyDescent="0.25">
      <c r="A106" s="2" t="s">
        <v>14</v>
      </c>
      <c r="B106" s="2">
        <f>COUNTIF(G2:G93,A106)/COUNTA(G2:G93)</f>
        <v>0.22826086956521738</v>
      </c>
    </row>
    <row r="107" spans="1:15" ht="15.75" customHeight="1" x14ac:dyDescent="0.25">
      <c r="A107" s="2" t="s">
        <v>17</v>
      </c>
      <c r="B107" s="2">
        <f>SUM(B104:B106)</f>
        <v>1</v>
      </c>
    </row>
    <row r="108" spans="1:15" ht="15.75" customHeight="1" x14ac:dyDescent="0.25"/>
    <row r="109" spans="1:15" ht="15.75" customHeight="1" x14ac:dyDescent="0.25">
      <c r="A109" s="2" t="s">
        <v>18</v>
      </c>
    </row>
    <row r="110" spans="1:15" ht="15.75" customHeight="1" x14ac:dyDescent="0.25">
      <c r="B110" s="2">
        <v>45</v>
      </c>
      <c r="C110" s="2">
        <v>1</v>
      </c>
      <c r="D110" s="2">
        <v>0</v>
      </c>
      <c r="E110" s="2">
        <v>1</v>
      </c>
      <c r="F110" s="2">
        <v>1</v>
      </c>
      <c r="G110" s="2">
        <v>250</v>
      </c>
      <c r="H110" s="3" t="s">
        <v>19</v>
      </c>
    </row>
    <row r="111" spans="1:15" ht="15.75" customHeight="1" x14ac:dyDescent="0.25">
      <c r="A111" s="2" t="s">
        <v>12</v>
      </c>
      <c r="B111" s="2">
        <f t="shared" ref="B111:G111" si="6">1/SQRT(2*3.14*J98)*EXP(-((B110-B98)^2/(2*J98^2)))</f>
        <v>0.12194068606055239</v>
      </c>
      <c r="C111" s="2">
        <f t="shared" si="6"/>
        <v>0.34612035237061545</v>
      </c>
      <c r="D111" s="2">
        <f t="shared" si="6"/>
        <v>0.3687474051956714</v>
      </c>
      <c r="E111" s="2">
        <f t="shared" si="6"/>
        <v>0.42026023941780327</v>
      </c>
      <c r="F111" s="2">
        <f t="shared" si="6"/>
        <v>0.33842814880563138</v>
      </c>
      <c r="G111" s="2">
        <f t="shared" si="6"/>
        <v>0.1756040328688174</v>
      </c>
      <c r="H111" s="3">
        <f t="shared" ref="H111:H113" si="7">B111*C111*D111*E111*F111*G111*B104</f>
        <v>1.5632840918813055E-4</v>
      </c>
    </row>
    <row r="112" spans="1:15" ht="15.75" customHeight="1" x14ac:dyDescent="0.25">
      <c r="A112" s="2" t="s">
        <v>13</v>
      </c>
      <c r="B112" s="2">
        <f t="shared" ref="B112:G112" si="8">1/SQRT(2*3.14*J99)*EXP(-((B110-B99)^2/(2*J99^2)))</f>
        <v>0.12228464018438713</v>
      </c>
      <c r="C112" s="2">
        <f t="shared" si="8"/>
        <v>0.34228505327856718</v>
      </c>
      <c r="D112" s="2">
        <f t="shared" si="8"/>
        <v>0.36476651596448517</v>
      </c>
      <c r="E112" s="2">
        <f t="shared" si="8"/>
        <v>0.40850985723157784</v>
      </c>
      <c r="F112" s="2">
        <f t="shared" si="8"/>
        <v>0.31904395880284414</v>
      </c>
      <c r="G112" s="2">
        <f t="shared" si="8"/>
        <v>0.17628042805747995</v>
      </c>
      <c r="H112" s="3">
        <f t="shared" si="7"/>
        <v>1.2963523585094911E-4</v>
      </c>
    </row>
    <row r="113" spans="1:8" ht="15.75" customHeight="1" x14ac:dyDescent="0.25">
      <c r="A113" s="2" t="s">
        <v>14</v>
      </c>
      <c r="B113" s="2">
        <f t="shared" ref="B113:G113" si="9">1/SQRT(2*3.14*J100)*EXP(-((B110-B100)^2/(2*J100^2)))</f>
        <v>0.12717468929177941</v>
      </c>
      <c r="C113" s="2">
        <f t="shared" si="9"/>
        <v>0.34630032519710746</v>
      </c>
      <c r="D113" s="2">
        <f t="shared" si="9"/>
        <v>0.36997377059967801</v>
      </c>
      <c r="E113" s="2">
        <f t="shared" si="9"/>
        <v>0.40850985723157784</v>
      </c>
      <c r="F113" s="2">
        <f t="shared" si="9"/>
        <v>0.32182580825500201</v>
      </c>
      <c r="G113" s="2">
        <f t="shared" si="9"/>
        <v>0.17607291221562069</v>
      </c>
      <c r="H113" s="3">
        <f t="shared" si="7"/>
        <v>8.6093813310897285E-5</v>
      </c>
    </row>
    <row r="114" spans="1:8" ht="15.75" customHeight="1" x14ac:dyDescent="0.25">
      <c r="H114" s="3">
        <f>MAX(H111:H113)</f>
        <v>1.5632840918813055E-4</v>
      </c>
    </row>
    <row r="115" spans="1:8" ht="15.75" customHeight="1" x14ac:dyDescent="0.25"/>
    <row r="116" spans="1:8" ht="15.75" customHeight="1" x14ac:dyDescent="0.25"/>
    <row r="117" spans="1:8" ht="15.75" customHeight="1" x14ac:dyDescent="0.25"/>
    <row r="118" spans="1:8" ht="15.75" customHeight="1" x14ac:dyDescent="0.25"/>
    <row r="119" spans="1:8" ht="15.75" customHeight="1" x14ac:dyDescent="0.25"/>
    <row r="120" spans="1:8" ht="15.75" customHeight="1" x14ac:dyDescent="0.25"/>
    <row r="121" spans="1:8" ht="15.75" customHeight="1" x14ac:dyDescent="0.25"/>
    <row r="122" spans="1:8" ht="15.75" customHeight="1" x14ac:dyDescent="0.25"/>
    <row r="123" spans="1:8" ht="15.75" customHeight="1" x14ac:dyDescent="0.25"/>
    <row r="124" spans="1:8" ht="15.75" customHeight="1" x14ac:dyDescent="0.25"/>
    <row r="125" spans="1:8" ht="15.75" customHeight="1" x14ac:dyDescent="0.25"/>
    <row r="126" spans="1:8" ht="15.75" customHeight="1" x14ac:dyDescent="0.25"/>
    <row r="127" spans="1:8" ht="15.75" customHeight="1" x14ac:dyDescent="0.25"/>
    <row r="128" spans="1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93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3"/>
  <sheetViews>
    <sheetView workbookViewId="0"/>
  </sheetViews>
  <sheetFormatPr defaultColWidth="12.6640625" defaultRowHeight="15" customHeight="1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5"/>
    </row>
    <row r="2" spans="1:16" x14ac:dyDescent="0.25">
      <c r="A2" s="1">
        <v>37</v>
      </c>
      <c r="B2" s="1">
        <v>0</v>
      </c>
      <c r="C2" s="1">
        <v>0</v>
      </c>
      <c r="D2" s="1">
        <v>0</v>
      </c>
      <c r="E2" s="1">
        <v>0</v>
      </c>
      <c r="F2" s="1">
        <v>255</v>
      </c>
      <c r="G2" s="1" t="s">
        <v>7</v>
      </c>
      <c r="H2" s="4">
        <f t="shared" ref="H2:H93" si="0">SQRT((A2-A93)^2+(B2-B93)^2+(C2-C93)^2+(D2-D93)^2+(E2-E93)^2+(F2-F93)^2)</f>
        <v>9.5916630466254382</v>
      </c>
      <c r="I2" s="4" t="str">
        <f t="shared" ref="I2:I93" si="1">IF(H2&lt;=SMALL($H$2:$H$93,1),G2,"")</f>
        <v>medium</v>
      </c>
      <c r="J2" s="4" t="str">
        <f t="shared" ref="J2:J93" si="2">IF(H2&lt;=SMALL($H$2:$H$93,2),G2,"")</f>
        <v>medium</v>
      </c>
      <c r="K2" s="4" t="str">
        <f t="shared" ref="K2:K93" si="3">IF(H2&lt;=SMALL($H$2:$H$93,3),G2,"")</f>
        <v>medium</v>
      </c>
      <c r="L2" s="4" t="str">
        <f t="shared" ref="L2:L93" si="4">IF(H2&lt;=SMALL($H$2:$H$93,4),G2,"")</f>
        <v>medium</v>
      </c>
      <c r="M2" s="4" t="str">
        <f t="shared" ref="M2:M93" si="5">IF(H2&lt;=SMALL($H$2:$H$93,5),G2,"")</f>
        <v>medium</v>
      </c>
      <c r="N2" s="4" t="str">
        <f t="shared" ref="N2:N93" si="6">IF(H2&lt;=SMALL($H$2:$H$93,17),G2,"")</f>
        <v>medium</v>
      </c>
      <c r="O2" s="4" t="str">
        <f t="shared" ref="O2:O93" si="7">IF(H2&lt;=SMALL($H$2:$H$93,18),G2,"")</f>
        <v>medium</v>
      </c>
      <c r="P2" s="5" t="str">
        <f t="shared" ref="P2:P93" si="8">IF(I2&lt;=SMALL($H$2:$H$93,20),H2,"")</f>
        <v/>
      </c>
    </row>
    <row r="3" spans="1:16" x14ac:dyDescent="0.25">
      <c r="A3" s="1">
        <v>45</v>
      </c>
      <c r="B3" s="1">
        <v>1</v>
      </c>
      <c r="C3" s="1">
        <v>1</v>
      </c>
      <c r="D3" s="1">
        <v>0</v>
      </c>
      <c r="E3" s="1">
        <v>0</v>
      </c>
      <c r="F3" s="1">
        <v>247</v>
      </c>
      <c r="G3" s="1" t="s">
        <v>7</v>
      </c>
      <c r="H3" s="4">
        <f t="shared" si="0"/>
        <v>251.06971143489213</v>
      </c>
      <c r="I3" s="4" t="str">
        <f t="shared" si="1"/>
        <v/>
      </c>
      <c r="J3" s="4" t="str">
        <f t="shared" si="2"/>
        <v/>
      </c>
      <c r="K3" s="4" t="str">
        <f t="shared" si="3"/>
        <v/>
      </c>
      <c r="L3" s="4" t="str">
        <f t="shared" si="4"/>
        <v/>
      </c>
      <c r="M3" s="4" t="str">
        <f t="shared" si="5"/>
        <v/>
      </c>
      <c r="N3" s="4" t="str">
        <f t="shared" si="6"/>
        <v/>
      </c>
      <c r="O3" s="4" t="str">
        <f t="shared" si="7"/>
        <v/>
      </c>
      <c r="P3" s="5" t="str">
        <f t="shared" si="8"/>
        <v/>
      </c>
    </row>
    <row r="4" spans="1:16" x14ac:dyDescent="0.25">
      <c r="A4" s="1">
        <v>45</v>
      </c>
      <c r="B4" s="1">
        <v>1</v>
      </c>
      <c r="C4" s="1">
        <v>1</v>
      </c>
      <c r="D4" s="1">
        <v>1</v>
      </c>
      <c r="E4" s="1">
        <v>0</v>
      </c>
      <c r="F4" s="1">
        <v>245</v>
      </c>
      <c r="G4" s="1" t="s">
        <v>7</v>
      </c>
      <c r="H4" s="4">
        <f t="shared" si="0"/>
        <v>249.1043957861844</v>
      </c>
      <c r="I4" s="4" t="str">
        <f t="shared" si="1"/>
        <v/>
      </c>
      <c r="J4" s="4" t="str">
        <f t="shared" si="2"/>
        <v/>
      </c>
      <c r="K4" s="4" t="str">
        <f t="shared" si="3"/>
        <v/>
      </c>
      <c r="L4" s="4" t="str">
        <f t="shared" si="4"/>
        <v/>
      </c>
      <c r="M4" s="4" t="str">
        <f t="shared" si="5"/>
        <v/>
      </c>
      <c r="N4" s="4" t="str">
        <f t="shared" si="6"/>
        <v>medium</v>
      </c>
      <c r="O4" s="4" t="str">
        <f t="shared" si="7"/>
        <v>medium</v>
      </c>
      <c r="P4" s="5" t="str">
        <f t="shared" si="8"/>
        <v/>
      </c>
    </row>
    <row r="5" spans="1:16" x14ac:dyDescent="0.25">
      <c r="A5" s="1">
        <v>50</v>
      </c>
      <c r="B5" s="1">
        <v>0</v>
      </c>
      <c r="C5" s="1">
        <v>1</v>
      </c>
      <c r="D5" s="1">
        <v>1</v>
      </c>
      <c r="E5" s="1">
        <v>1</v>
      </c>
      <c r="F5" s="1">
        <v>255</v>
      </c>
      <c r="G5" s="1" t="s">
        <v>8</v>
      </c>
      <c r="H5" s="4">
        <f t="shared" si="0"/>
        <v>259.86150157343428</v>
      </c>
      <c r="I5" s="4" t="str">
        <f t="shared" si="1"/>
        <v/>
      </c>
      <c r="J5" s="4" t="str">
        <f t="shared" si="2"/>
        <v/>
      </c>
      <c r="K5" s="4" t="str">
        <f t="shared" si="3"/>
        <v/>
      </c>
      <c r="L5" s="4" t="str">
        <f t="shared" si="4"/>
        <v/>
      </c>
      <c r="M5" s="4" t="str">
        <f t="shared" si="5"/>
        <v/>
      </c>
      <c r="N5" s="4" t="str">
        <f t="shared" si="6"/>
        <v/>
      </c>
      <c r="O5" s="4" t="str">
        <f t="shared" si="7"/>
        <v/>
      </c>
      <c r="P5" s="5" t="str">
        <f t="shared" si="8"/>
        <v/>
      </c>
    </row>
    <row r="6" spans="1:16" x14ac:dyDescent="0.25">
      <c r="A6" s="1">
        <v>55</v>
      </c>
      <c r="B6" s="1">
        <v>0</v>
      </c>
      <c r="C6" s="1">
        <v>1</v>
      </c>
      <c r="D6" s="1">
        <v>1</v>
      </c>
      <c r="E6" s="1">
        <v>1</v>
      </c>
      <c r="F6" s="1">
        <v>255</v>
      </c>
      <c r="G6" s="1" t="s">
        <v>8</v>
      </c>
      <c r="H6" s="4">
        <f t="shared" si="0"/>
        <v>260.86969927532789</v>
      </c>
      <c r="I6" s="4" t="str">
        <f t="shared" si="1"/>
        <v/>
      </c>
      <c r="J6" s="4" t="str">
        <f t="shared" si="2"/>
        <v/>
      </c>
      <c r="K6" s="4" t="str">
        <f t="shared" si="3"/>
        <v/>
      </c>
      <c r="L6" s="4" t="str">
        <f t="shared" si="4"/>
        <v/>
      </c>
      <c r="M6" s="4" t="str">
        <f t="shared" si="5"/>
        <v/>
      </c>
      <c r="N6" s="4" t="str">
        <f t="shared" si="6"/>
        <v/>
      </c>
      <c r="O6" s="4" t="str">
        <f t="shared" si="7"/>
        <v/>
      </c>
      <c r="P6" s="5" t="str">
        <f t="shared" si="8"/>
        <v/>
      </c>
    </row>
    <row r="7" spans="1:16" x14ac:dyDescent="0.25">
      <c r="A7" s="1">
        <v>90</v>
      </c>
      <c r="B7" s="1">
        <v>1</v>
      </c>
      <c r="C7" s="1">
        <v>0</v>
      </c>
      <c r="D7" s="1">
        <v>1</v>
      </c>
      <c r="E7" s="1">
        <v>1</v>
      </c>
      <c r="F7" s="1">
        <v>255</v>
      </c>
      <c r="G7" s="1" t="s">
        <v>8</v>
      </c>
      <c r="H7" s="4">
        <f t="shared" si="0"/>
        <v>270.42189260487027</v>
      </c>
      <c r="I7" s="4" t="str">
        <f t="shared" si="1"/>
        <v/>
      </c>
      <c r="J7" s="4" t="str">
        <f t="shared" si="2"/>
        <v/>
      </c>
      <c r="K7" s="4" t="str">
        <f t="shared" si="3"/>
        <v/>
      </c>
      <c r="L7" s="4" t="str">
        <f t="shared" si="4"/>
        <v/>
      </c>
      <c r="M7" s="4" t="str">
        <f t="shared" si="5"/>
        <v/>
      </c>
      <c r="N7" s="4" t="str">
        <f t="shared" si="6"/>
        <v/>
      </c>
      <c r="O7" s="4" t="str">
        <f t="shared" si="7"/>
        <v/>
      </c>
      <c r="P7" s="5" t="str">
        <f t="shared" si="8"/>
        <v/>
      </c>
    </row>
    <row r="8" spans="1:16" x14ac:dyDescent="0.25">
      <c r="A8" s="1">
        <v>45</v>
      </c>
      <c r="B8" s="1">
        <v>0</v>
      </c>
      <c r="C8" s="1">
        <v>1</v>
      </c>
      <c r="D8" s="1">
        <v>1</v>
      </c>
      <c r="E8" s="1">
        <v>1</v>
      </c>
      <c r="F8" s="1">
        <v>255</v>
      </c>
      <c r="G8" s="1" t="s">
        <v>9</v>
      </c>
      <c r="H8" s="4">
        <f t="shared" si="0"/>
        <v>258.94594030414919</v>
      </c>
      <c r="I8" s="4" t="str">
        <f t="shared" si="1"/>
        <v/>
      </c>
      <c r="J8" s="4" t="str">
        <f t="shared" si="2"/>
        <v/>
      </c>
      <c r="K8" s="4" t="str">
        <f t="shared" si="3"/>
        <v/>
      </c>
      <c r="L8" s="4" t="str">
        <f t="shared" si="4"/>
        <v/>
      </c>
      <c r="M8" s="4" t="str">
        <f t="shared" si="5"/>
        <v/>
      </c>
      <c r="N8" s="4" t="str">
        <f t="shared" si="6"/>
        <v/>
      </c>
      <c r="O8" s="4" t="str">
        <f t="shared" si="7"/>
        <v/>
      </c>
      <c r="P8" s="5" t="str">
        <f t="shared" si="8"/>
        <v/>
      </c>
    </row>
    <row r="9" spans="1:16" x14ac:dyDescent="0.25">
      <c r="A9" s="1">
        <v>38</v>
      </c>
      <c r="B9" s="1">
        <v>1</v>
      </c>
      <c r="C9" s="1">
        <v>0</v>
      </c>
      <c r="D9" s="1">
        <v>0</v>
      </c>
      <c r="E9" s="1">
        <v>0</v>
      </c>
      <c r="F9" s="1">
        <v>255</v>
      </c>
      <c r="G9" s="1" t="s">
        <v>7</v>
      </c>
      <c r="H9" s="4">
        <f t="shared" si="0"/>
        <v>257.81776509775273</v>
      </c>
      <c r="I9" s="4" t="str">
        <f t="shared" si="1"/>
        <v/>
      </c>
      <c r="J9" s="4" t="str">
        <f t="shared" si="2"/>
        <v/>
      </c>
      <c r="K9" s="4" t="str">
        <f t="shared" si="3"/>
        <v/>
      </c>
      <c r="L9" s="4" t="str">
        <f t="shared" si="4"/>
        <v/>
      </c>
      <c r="M9" s="4" t="str">
        <f t="shared" si="5"/>
        <v/>
      </c>
      <c r="N9" s="4" t="str">
        <f t="shared" si="6"/>
        <v/>
      </c>
      <c r="O9" s="4" t="str">
        <f t="shared" si="7"/>
        <v/>
      </c>
      <c r="P9" s="5" t="str">
        <f t="shared" si="8"/>
        <v/>
      </c>
    </row>
    <row r="10" spans="1:16" x14ac:dyDescent="0.25">
      <c r="A10" s="1">
        <v>38</v>
      </c>
      <c r="B10" s="1">
        <v>1</v>
      </c>
      <c r="C10" s="1">
        <v>0</v>
      </c>
      <c r="D10" s="1">
        <v>1</v>
      </c>
      <c r="E10" s="1">
        <v>0</v>
      </c>
      <c r="F10" s="1">
        <v>255</v>
      </c>
      <c r="G10" s="1" t="s">
        <v>8</v>
      </c>
      <c r="H10" s="4">
        <f t="shared" si="0"/>
        <v>257.81970444479219</v>
      </c>
      <c r="I10" s="4" t="str">
        <f t="shared" si="1"/>
        <v/>
      </c>
      <c r="J10" s="4" t="str">
        <f t="shared" si="2"/>
        <v/>
      </c>
      <c r="K10" s="4" t="str">
        <f t="shared" si="3"/>
        <v/>
      </c>
      <c r="L10" s="4" t="str">
        <f t="shared" si="4"/>
        <v/>
      </c>
      <c r="M10" s="4" t="str">
        <f t="shared" si="5"/>
        <v/>
      </c>
      <c r="N10" s="4" t="str">
        <f t="shared" si="6"/>
        <v/>
      </c>
      <c r="O10" s="4" t="str">
        <f t="shared" si="7"/>
        <v/>
      </c>
      <c r="P10" s="5" t="str">
        <f t="shared" si="8"/>
        <v/>
      </c>
    </row>
    <row r="11" spans="1:16" x14ac:dyDescent="0.25">
      <c r="A11" s="1">
        <v>40</v>
      </c>
      <c r="B11" s="1">
        <v>1</v>
      </c>
      <c r="C11" s="1">
        <v>1</v>
      </c>
      <c r="D11" s="1">
        <v>1</v>
      </c>
      <c r="E11" s="1">
        <v>1</v>
      </c>
      <c r="F11" s="1">
        <v>255</v>
      </c>
      <c r="G11" s="1" t="s">
        <v>8</v>
      </c>
      <c r="H11" s="4">
        <f t="shared" si="0"/>
        <v>258.12593825495338</v>
      </c>
      <c r="I11" s="4" t="str">
        <f t="shared" si="1"/>
        <v/>
      </c>
      <c r="J11" s="4" t="str">
        <f t="shared" si="2"/>
        <v/>
      </c>
      <c r="K11" s="4" t="str">
        <f t="shared" si="3"/>
        <v/>
      </c>
      <c r="L11" s="4" t="str">
        <f t="shared" si="4"/>
        <v/>
      </c>
      <c r="M11" s="4" t="str">
        <f t="shared" si="5"/>
        <v/>
      </c>
      <c r="N11" s="4" t="str">
        <f t="shared" si="6"/>
        <v/>
      </c>
      <c r="O11" s="4" t="str">
        <f t="shared" si="7"/>
        <v/>
      </c>
      <c r="P11" s="5" t="str">
        <f t="shared" si="8"/>
        <v/>
      </c>
    </row>
    <row r="12" spans="1:16" x14ac:dyDescent="0.25">
      <c r="A12" s="1">
        <v>43</v>
      </c>
      <c r="B12" s="1">
        <v>1</v>
      </c>
      <c r="C12" s="1">
        <v>0</v>
      </c>
      <c r="D12" s="1">
        <v>1</v>
      </c>
      <c r="E12" s="1">
        <v>1</v>
      </c>
      <c r="F12" s="1">
        <v>250</v>
      </c>
      <c r="G12" s="1" t="s">
        <v>8</v>
      </c>
      <c r="H12" s="4">
        <f t="shared" si="0"/>
        <v>253.67695993132682</v>
      </c>
      <c r="I12" s="4" t="str">
        <f t="shared" si="1"/>
        <v/>
      </c>
      <c r="J12" s="4" t="str">
        <f t="shared" si="2"/>
        <v/>
      </c>
      <c r="K12" s="4" t="str">
        <f t="shared" si="3"/>
        <v/>
      </c>
      <c r="L12" s="4" t="str">
        <f t="shared" si="4"/>
        <v/>
      </c>
      <c r="M12" s="4" t="str">
        <f t="shared" si="5"/>
        <v/>
      </c>
      <c r="N12" s="4" t="str">
        <f t="shared" si="6"/>
        <v/>
      </c>
      <c r="O12" s="4" t="str">
        <f t="shared" si="7"/>
        <v/>
      </c>
      <c r="P12" s="5" t="str">
        <f t="shared" si="8"/>
        <v/>
      </c>
    </row>
    <row r="13" spans="1:16" x14ac:dyDescent="0.25">
      <c r="A13" s="1">
        <v>40</v>
      </c>
      <c r="B13" s="1">
        <v>1</v>
      </c>
      <c r="C13" s="1">
        <v>0</v>
      </c>
      <c r="D13" s="1">
        <v>1</v>
      </c>
      <c r="E13" s="1">
        <v>0</v>
      </c>
      <c r="F13" s="1">
        <v>245</v>
      </c>
      <c r="G13" s="1" t="s">
        <v>7</v>
      </c>
      <c r="H13" s="4">
        <f t="shared" si="0"/>
        <v>248.24786001091732</v>
      </c>
      <c r="I13" s="4" t="str">
        <f t="shared" si="1"/>
        <v/>
      </c>
      <c r="J13" s="4" t="str">
        <f t="shared" si="2"/>
        <v/>
      </c>
      <c r="K13" s="4" t="str">
        <f t="shared" si="3"/>
        <v/>
      </c>
      <c r="L13" s="4" t="str">
        <f t="shared" si="4"/>
        <v/>
      </c>
      <c r="M13" s="4" t="str">
        <f t="shared" si="5"/>
        <v/>
      </c>
      <c r="N13" s="4" t="str">
        <f t="shared" si="6"/>
        <v>medium</v>
      </c>
      <c r="O13" s="4" t="str">
        <f t="shared" si="7"/>
        <v>medium</v>
      </c>
      <c r="P13" s="5" t="str">
        <f t="shared" si="8"/>
        <v/>
      </c>
    </row>
    <row r="14" spans="1:16" x14ac:dyDescent="0.25">
      <c r="A14" s="1">
        <v>45</v>
      </c>
      <c r="B14" s="1">
        <v>0</v>
      </c>
      <c r="C14" s="1">
        <v>1</v>
      </c>
      <c r="D14" s="1">
        <v>1</v>
      </c>
      <c r="E14" s="1">
        <v>1</v>
      </c>
      <c r="F14" s="1">
        <v>250</v>
      </c>
      <c r="G14" s="1" t="s">
        <v>9</v>
      </c>
      <c r="H14" s="4">
        <f t="shared" si="0"/>
        <v>254.02362094891885</v>
      </c>
      <c r="I14" s="4" t="str">
        <f t="shared" si="1"/>
        <v/>
      </c>
      <c r="J14" s="4" t="str">
        <f t="shared" si="2"/>
        <v/>
      </c>
      <c r="K14" s="4" t="str">
        <f t="shared" si="3"/>
        <v/>
      </c>
      <c r="L14" s="4" t="str">
        <f t="shared" si="4"/>
        <v/>
      </c>
      <c r="M14" s="4" t="str">
        <f t="shared" si="5"/>
        <v/>
      </c>
      <c r="N14" s="4" t="str">
        <f t="shared" si="6"/>
        <v/>
      </c>
      <c r="O14" s="4" t="str">
        <f t="shared" si="7"/>
        <v/>
      </c>
      <c r="P14" s="5" t="str">
        <f t="shared" si="8"/>
        <v/>
      </c>
    </row>
    <row r="15" spans="1:16" x14ac:dyDescent="0.25">
      <c r="A15" s="1">
        <v>36</v>
      </c>
      <c r="B15" s="1">
        <v>0</v>
      </c>
      <c r="C15" s="1">
        <v>0</v>
      </c>
      <c r="D15" s="1">
        <v>1</v>
      </c>
      <c r="E15" s="1">
        <v>0</v>
      </c>
      <c r="F15" s="1">
        <v>255</v>
      </c>
      <c r="G15" s="1" t="s">
        <v>7</v>
      </c>
      <c r="H15" s="4">
        <f t="shared" si="0"/>
        <v>257.53058070838887</v>
      </c>
      <c r="I15" s="4" t="str">
        <f t="shared" si="1"/>
        <v/>
      </c>
      <c r="J15" s="4" t="str">
        <f t="shared" si="2"/>
        <v/>
      </c>
      <c r="K15" s="4" t="str">
        <f t="shared" si="3"/>
        <v/>
      </c>
      <c r="L15" s="4" t="str">
        <f t="shared" si="4"/>
        <v/>
      </c>
      <c r="M15" s="4" t="str">
        <f t="shared" si="5"/>
        <v/>
      </c>
      <c r="N15" s="4" t="str">
        <f t="shared" si="6"/>
        <v/>
      </c>
      <c r="O15" s="4" t="str">
        <f t="shared" si="7"/>
        <v/>
      </c>
      <c r="P15" s="5" t="str">
        <f t="shared" si="8"/>
        <v/>
      </c>
    </row>
    <row r="16" spans="1:16" x14ac:dyDescent="0.25">
      <c r="A16" s="1">
        <v>38</v>
      </c>
      <c r="B16" s="1">
        <v>0</v>
      </c>
      <c r="C16" s="1">
        <v>1</v>
      </c>
      <c r="D16" s="1">
        <v>1</v>
      </c>
      <c r="E16" s="1">
        <v>1</v>
      </c>
      <c r="F16" s="1">
        <v>255</v>
      </c>
      <c r="G16" s="1" t="s">
        <v>8</v>
      </c>
      <c r="H16" s="4">
        <f t="shared" si="0"/>
        <v>257.82164377724382</v>
      </c>
      <c r="I16" s="4" t="str">
        <f t="shared" si="1"/>
        <v/>
      </c>
      <c r="J16" s="4" t="str">
        <f t="shared" si="2"/>
        <v/>
      </c>
      <c r="K16" s="4" t="str">
        <f t="shared" si="3"/>
        <v/>
      </c>
      <c r="L16" s="4" t="str">
        <f t="shared" si="4"/>
        <v/>
      </c>
      <c r="M16" s="4" t="str">
        <f t="shared" si="5"/>
        <v/>
      </c>
      <c r="N16" s="4" t="str">
        <f t="shared" si="6"/>
        <v/>
      </c>
      <c r="O16" s="4" t="str">
        <f t="shared" si="7"/>
        <v/>
      </c>
      <c r="P16" s="5" t="str">
        <f t="shared" si="8"/>
        <v/>
      </c>
    </row>
    <row r="17" spans="1:16" x14ac:dyDescent="0.25">
      <c r="A17" s="1">
        <v>45</v>
      </c>
      <c r="B17" s="1">
        <v>1</v>
      </c>
      <c r="C17" s="1">
        <v>1</v>
      </c>
      <c r="D17" s="1">
        <v>1</v>
      </c>
      <c r="E17" s="1">
        <v>1</v>
      </c>
      <c r="F17" s="1">
        <v>245</v>
      </c>
      <c r="G17" s="1" t="s">
        <v>9</v>
      </c>
      <c r="H17" s="4">
        <f t="shared" si="0"/>
        <v>249.10640296869127</v>
      </c>
      <c r="I17" s="4" t="str">
        <f t="shared" si="1"/>
        <v/>
      </c>
      <c r="J17" s="4" t="str">
        <f t="shared" si="2"/>
        <v/>
      </c>
      <c r="K17" s="4" t="str">
        <f t="shared" si="3"/>
        <v/>
      </c>
      <c r="L17" s="4" t="str">
        <f t="shared" si="4"/>
        <v/>
      </c>
      <c r="M17" s="4" t="str">
        <f t="shared" si="5"/>
        <v/>
      </c>
      <c r="N17" s="4" t="str">
        <f t="shared" si="6"/>
        <v>high</v>
      </c>
      <c r="O17" s="4" t="str">
        <f t="shared" si="7"/>
        <v>high</v>
      </c>
      <c r="P17" s="5" t="str">
        <f t="shared" si="8"/>
        <v/>
      </c>
    </row>
    <row r="18" spans="1:16" x14ac:dyDescent="0.25">
      <c r="A18" s="1">
        <v>35</v>
      </c>
      <c r="B18" s="1">
        <v>1</v>
      </c>
      <c r="C18" s="1">
        <v>0</v>
      </c>
      <c r="D18" s="1">
        <v>1</v>
      </c>
      <c r="E18" s="1">
        <v>0</v>
      </c>
      <c r="F18" s="1">
        <v>246</v>
      </c>
      <c r="G18" s="1" t="s">
        <v>7</v>
      </c>
      <c r="H18" s="4">
        <f t="shared" si="0"/>
        <v>248.48138763295734</v>
      </c>
      <c r="I18" s="4" t="str">
        <f t="shared" si="1"/>
        <v/>
      </c>
      <c r="J18" s="4" t="str">
        <f t="shared" si="2"/>
        <v/>
      </c>
      <c r="K18" s="4" t="str">
        <f t="shared" si="3"/>
        <v/>
      </c>
      <c r="L18" s="4" t="str">
        <f t="shared" si="4"/>
        <v/>
      </c>
      <c r="M18" s="4" t="str">
        <f t="shared" si="5"/>
        <v/>
      </c>
      <c r="N18" s="4" t="str">
        <f t="shared" si="6"/>
        <v>medium</v>
      </c>
      <c r="O18" s="4" t="str">
        <f t="shared" si="7"/>
        <v>medium</v>
      </c>
      <c r="P18" s="5" t="str">
        <f t="shared" si="8"/>
        <v/>
      </c>
    </row>
    <row r="19" spans="1:16" x14ac:dyDescent="0.25">
      <c r="A19" s="1">
        <v>36</v>
      </c>
      <c r="B19" s="1">
        <v>0</v>
      </c>
      <c r="C19" s="1">
        <v>1</v>
      </c>
      <c r="D19" s="1">
        <v>1</v>
      </c>
      <c r="E19" s="1">
        <v>0</v>
      </c>
      <c r="F19" s="1">
        <v>253</v>
      </c>
      <c r="G19" s="1" t="s">
        <v>9</v>
      </c>
      <c r="H19" s="4">
        <f t="shared" si="0"/>
        <v>255.55234297497645</v>
      </c>
      <c r="I19" s="4" t="str">
        <f t="shared" si="1"/>
        <v/>
      </c>
      <c r="J19" s="4" t="str">
        <f t="shared" si="2"/>
        <v/>
      </c>
      <c r="K19" s="4" t="str">
        <f t="shared" si="3"/>
        <v/>
      </c>
      <c r="L19" s="4" t="str">
        <f t="shared" si="4"/>
        <v/>
      </c>
      <c r="M19" s="4" t="str">
        <f t="shared" si="5"/>
        <v/>
      </c>
      <c r="N19" s="4" t="str">
        <f t="shared" si="6"/>
        <v/>
      </c>
      <c r="O19" s="4" t="str">
        <f t="shared" si="7"/>
        <v/>
      </c>
      <c r="P19" s="5" t="str">
        <f t="shared" si="8"/>
        <v/>
      </c>
    </row>
    <row r="20" spans="1:16" x14ac:dyDescent="0.25">
      <c r="A20" s="1">
        <v>70</v>
      </c>
      <c r="B20" s="1">
        <v>0</v>
      </c>
      <c r="C20" s="1">
        <v>0</v>
      </c>
      <c r="D20" s="1">
        <v>0</v>
      </c>
      <c r="E20" s="1">
        <v>0</v>
      </c>
      <c r="F20" s="1">
        <v>246</v>
      </c>
      <c r="G20" s="1" t="s">
        <v>8</v>
      </c>
      <c r="H20" s="4">
        <f t="shared" si="0"/>
        <v>255.76551761330143</v>
      </c>
      <c r="I20" s="4" t="str">
        <f t="shared" si="1"/>
        <v/>
      </c>
      <c r="J20" s="4" t="str">
        <f t="shared" si="2"/>
        <v/>
      </c>
      <c r="K20" s="4" t="str">
        <f t="shared" si="3"/>
        <v/>
      </c>
      <c r="L20" s="4" t="str">
        <f t="shared" si="4"/>
        <v/>
      </c>
      <c r="M20" s="4" t="str">
        <f t="shared" si="5"/>
        <v/>
      </c>
      <c r="N20" s="4" t="str">
        <f t="shared" si="6"/>
        <v/>
      </c>
      <c r="O20" s="4" t="str">
        <f t="shared" si="7"/>
        <v/>
      </c>
      <c r="P20" s="5" t="str">
        <f t="shared" si="8"/>
        <v/>
      </c>
    </row>
    <row r="21" spans="1:16" x14ac:dyDescent="0.25">
      <c r="A21" s="1">
        <v>34</v>
      </c>
      <c r="B21" s="1">
        <v>0</v>
      </c>
      <c r="C21" s="1">
        <v>0</v>
      </c>
      <c r="D21" s="1">
        <v>0</v>
      </c>
      <c r="E21" s="1">
        <v>1</v>
      </c>
      <c r="F21" s="1">
        <v>240</v>
      </c>
      <c r="G21" s="1" t="s">
        <v>7</v>
      </c>
      <c r="H21" s="4">
        <f t="shared" si="0"/>
        <v>242.39843233816509</v>
      </c>
      <c r="I21" s="4" t="str">
        <f t="shared" si="1"/>
        <v/>
      </c>
      <c r="J21" s="4" t="str">
        <f t="shared" si="2"/>
        <v>medium</v>
      </c>
      <c r="K21" s="4" t="str">
        <f t="shared" si="3"/>
        <v>medium</v>
      </c>
      <c r="L21" s="4" t="str">
        <f t="shared" si="4"/>
        <v>medium</v>
      </c>
      <c r="M21" s="4" t="str">
        <f t="shared" si="5"/>
        <v>medium</v>
      </c>
      <c r="N21" s="4" t="str">
        <f t="shared" si="6"/>
        <v>medium</v>
      </c>
      <c r="O21" s="4" t="str">
        <f t="shared" si="7"/>
        <v>medium</v>
      </c>
      <c r="P21" s="5" t="str">
        <f t="shared" si="8"/>
        <v/>
      </c>
    </row>
    <row r="22" spans="1:16" x14ac:dyDescent="0.25">
      <c r="A22" s="1">
        <v>37</v>
      </c>
      <c r="B22" s="1">
        <v>0</v>
      </c>
      <c r="C22" s="1">
        <v>0</v>
      </c>
      <c r="D22" s="1">
        <v>0</v>
      </c>
      <c r="E22" s="1">
        <v>0</v>
      </c>
      <c r="F22" s="1">
        <v>245</v>
      </c>
      <c r="G22" s="1" t="s">
        <v>7</v>
      </c>
      <c r="H22" s="4">
        <f t="shared" si="0"/>
        <v>247.77812655680484</v>
      </c>
      <c r="I22" s="4" t="str">
        <f t="shared" si="1"/>
        <v/>
      </c>
      <c r="J22" s="4" t="str">
        <f t="shared" si="2"/>
        <v/>
      </c>
      <c r="K22" s="4" t="str">
        <f t="shared" si="3"/>
        <v/>
      </c>
      <c r="L22" s="4" t="str">
        <f t="shared" si="4"/>
        <v/>
      </c>
      <c r="M22" s="4" t="str">
        <f t="shared" si="5"/>
        <v/>
      </c>
      <c r="N22" s="4" t="str">
        <f t="shared" si="6"/>
        <v>medium</v>
      </c>
      <c r="O22" s="4" t="str">
        <f t="shared" si="7"/>
        <v>medium</v>
      </c>
      <c r="P22" s="5" t="str">
        <f t="shared" si="8"/>
        <v/>
      </c>
    </row>
    <row r="23" spans="1:16" x14ac:dyDescent="0.25">
      <c r="A23" s="1">
        <v>37</v>
      </c>
      <c r="B23" s="1">
        <v>1</v>
      </c>
      <c r="C23" s="1">
        <v>0</v>
      </c>
      <c r="D23" s="1">
        <v>1</v>
      </c>
      <c r="E23" s="1">
        <v>0</v>
      </c>
      <c r="F23" s="1">
        <v>255</v>
      </c>
      <c r="G23" s="1" t="s">
        <v>9</v>
      </c>
      <c r="H23" s="4">
        <f t="shared" si="0"/>
        <v>257.67421291235178</v>
      </c>
      <c r="I23" s="4" t="str">
        <f t="shared" si="1"/>
        <v/>
      </c>
      <c r="J23" s="4" t="str">
        <f t="shared" si="2"/>
        <v/>
      </c>
      <c r="K23" s="4" t="str">
        <f t="shared" si="3"/>
        <v/>
      </c>
      <c r="L23" s="4" t="str">
        <f t="shared" si="4"/>
        <v/>
      </c>
      <c r="M23" s="4" t="str">
        <f t="shared" si="5"/>
        <v/>
      </c>
      <c r="N23" s="4" t="str">
        <f t="shared" si="6"/>
        <v/>
      </c>
      <c r="O23" s="4" t="str">
        <f t="shared" si="7"/>
        <v/>
      </c>
      <c r="P23" s="5" t="str">
        <f t="shared" si="8"/>
        <v/>
      </c>
    </row>
    <row r="24" spans="1:16" x14ac:dyDescent="0.25">
      <c r="A24" s="1">
        <v>45</v>
      </c>
      <c r="B24" s="1">
        <v>0</v>
      </c>
      <c r="C24" s="1">
        <v>1</v>
      </c>
      <c r="D24" s="1">
        <v>0</v>
      </c>
      <c r="E24" s="1">
        <v>0</v>
      </c>
      <c r="F24" s="1">
        <v>240</v>
      </c>
      <c r="G24" s="1" t="s">
        <v>7</v>
      </c>
      <c r="H24" s="4">
        <f t="shared" si="0"/>
        <v>244.18435658329958</v>
      </c>
      <c r="I24" s="4" t="str">
        <f t="shared" si="1"/>
        <v/>
      </c>
      <c r="J24" s="4" t="str">
        <f t="shared" si="2"/>
        <v/>
      </c>
      <c r="K24" s="4" t="str">
        <f t="shared" si="3"/>
        <v/>
      </c>
      <c r="L24" s="4" t="str">
        <f t="shared" si="4"/>
        <v>medium</v>
      </c>
      <c r="M24" s="4" t="str">
        <f t="shared" si="5"/>
        <v>medium</v>
      </c>
      <c r="N24" s="4" t="str">
        <f t="shared" si="6"/>
        <v>medium</v>
      </c>
      <c r="O24" s="4" t="str">
        <f t="shared" si="7"/>
        <v>medium</v>
      </c>
      <c r="P24" s="5" t="str">
        <f t="shared" si="8"/>
        <v/>
      </c>
    </row>
    <row r="25" spans="1:16" x14ac:dyDescent="0.25">
      <c r="A25" s="1">
        <v>40</v>
      </c>
      <c r="B25" s="1">
        <v>0</v>
      </c>
      <c r="C25" s="1">
        <v>1</v>
      </c>
      <c r="D25" s="1">
        <v>0</v>
      </c>
      <c r="E25" s="1">
        <v>1</v>
      </c>
      <c r="F25" s="1">
        <v>250</v>
      </c>
      <c r="G25" s="1" t="s">
        <v>8</v>
      </c>
      <c r="H25" s="4">
        <f t="shared" si="0"/>
        <v>253.18372775516201</v>
      </c>
      <c r="I25" s="4" t="str">
        <f t="shared" si="1"/>
        <v/>
      </c>
      <c r="J25" s="4" t="str">
        <f t="shared" si="2"/>
        <v/>
      </c>
      <c r="K25" s="4" t="str">
        <f t="shared" si="3"/>
        <v/>
      </c>
      <c r="L25" s="4" t="str">
        <f t="shared" si="4"/>
        <v/>
      </c>
      <c r="M25" s="4" t="str">
        <f t="shared" si="5"/>
        <v/>
      </c>
      <c r="N25" s="4" t="str">
        <f t="shared" si="6"/>
        <v/>
      </c>
      <c r="O25" s="4" t="str">
        <f t="shared" si="7"/>
        <v/>
      </c>
      <c r="P25" s="5" t="str">
        <f t="shared" si="8"/>
        <v/>
      </c>
    </row>
    <row r="26" spans="1:16" x14ac:dyDescent="0.25">
      <c r="A26" s="1">
        <v>42</v>
      </c>
      <c r="B26" s="1">
        <v>1</v>
      </c>
      <c r="C26" s="1">
        <v>1</v>
      </c>
      <c r="D26" s="1">
        <v>1</v>
      </c>
      <c r="E26" s="1">
        <v>1</v>
      </c>
      <c r="F26" s="1">
        <v>255</v>
      </c>
      <c r="G26" s="1" t="s">
        <v>9</v>
      </c>
      <c r="H26" s="4">
        <f t="shared" si="0"/>
        <v>258.44341740504825</v>
      </c>
      <c r="I26" s="4" t="str">
        <f t="shared" si="1"/>
        <v/>
      </c>
      <c r="J26" s="4" t="str">
        <f t="shared" si="2"/>
        <v/>
      </c>
      <c r="K26" s="4" t="str">
        <f t="shared" si="3"/>
        <v/>
      </c>
      <c r="L26" s="4" t="str">
        <f t="shared" si="4"/>
        <v/>
      </c>
      <c r="M26" s="4" t="str">
        <f t="shared" si="5"/>
        <v/>
      </c>
      <c r="N26" s="4" t="str">
        <f t="shared" si="6"/>
        <v/>
      </c>
      <c r="O26" s="4" t="str">
        <f t="shared" si="7"/>
        <v/>
      </c>
      <c r="P26" s="5" t="str">
        <f t="shared" si="8"/>
        <v/>
      </c>
    </row>
    <row r="27" spans="1:16" x14ac:dyDescent="0.25">
      <c r="A27" s="1">
        <v>41</v>
      </c>
      <c r="B27" s="1">
        <v>1</v>
      </c>
      <c r="C27" s="1">
        <v>0</v>
      </c>
      <c r="D27" s="1">
        <v>0</v>
      </c>
      <c r="E27" s="1">
        <v>0</v>
      </c>
      <c r="F27" s="1">
        <v>247</v>
      </c>
      <c r="G27" s="1" t="s">
        <v>7</v>
      </c>
      <c r="H27" s="4">
        <f t="shared" si="0"/>
        <v>250.38170859709382</v>
      </c>
      <c r="I27" s="4" t="str">
        <f t="shared" si="1"/>
        <v/>
      </c>
      <c r="J27" s="4" t="str">
        <f t="shared" si="2"/>
        <v/>
      </c>
      <c r="K27" s="4" t="str">
        <f t="shared" si="3"/>
        <v/>
      </c>
      <c r="L27" s="4" t="str">
        <f t="shared" si="4"/>
        <v/>
      </c>
      <c r="M27" s="4" t="str">
        <f t="shared" si="5"/>
        <v/>
      </c>
      <c r="N27" s="4" t="str">
        <f t="shared" si="6"/>
        <v/>
      </c>
      <c r="O27" s="4" t="str">
        <f t="shared" si="7"/>
        <v/>
      </c>
      <c r="P27" s="5" t="str">
        <f t="shared" si="8"/>
        <v/>
      </c>
    </row>
    <row r="28" spans="1:16" x14ac:dyDescent="0.25">
      <c r="A28" s="1">
        <v>50</v>
      </c>
      <c r="B28" s="1">
        <v>1</v>
      </c>
      <c r="C28" s="1">
        <v>1</v>
      </c>
      <c r="D28" s="1">
        <v>1</v>
      </c>
      <c r="E28" s="1">
        <v>0</v>
      </c>
      <c r="F28" s="1">
        <v>245</v>
      </c>
      <c r="G28" s="1" t="s">
        <v>8</v>
      </c>
      <c r="H28" s="4">
        <f t="shared" si="0"/>
        <v>250.05599372940455</v>
      </c>
      <c r="I28" s="4" t="str">
        <f t="shared" si="1"/>
        <v/>
      </c>
      <c r="J28" s="4" t="str">
        <f t="shared" si="2"/>
        <v/>
      </c>
      <c r="K28" s="4" t="str">
        <f t="shared" si="3"/>
        <v/>
      </c>
      <c r="L28" s="4" t="str">
        <f t="shared" si="4"/>
        <v/>
      </c>
      <c r="M28" s="4" t="str">
        <f t="shared" si="5"/>
        <v/>
      </c>
      <c r="N28" s="4" t="str">
        <f t="shared" si="6"/>
        <v/>
      </c>
      <c r="O28" s="4" t="str">
        <f t="shared" si="7"/>
        <v/>
      </c>
      <c r="P28" s="5" t="str">
        <f t="shared" si="8"/>
        <v/>
      </c>
    </row>
    <row r="29" spans="1:16" x14ac:dyDescent="0.25">
      <c r="A29" s="1">
        <v>45</v>
      </c>
      <c r="B29" s="1">
        <v>0</v>
      </c>
      <c r="C29" s="1">
        <v>1</v>
      </c>
      <c r="D29" s="1">
        <v>1</v>
      </c>
      <c r="E29" s="1">
        <v>1</v>
      </c>
      <c r="F29" s="1">
        <v>255</v>
      </c>
      <c r="G29" s="1" t="s">
        <v>9</v>
      </c>
      <c r="H29" s="4">
        <f t="shared" si="0"/>
        <v>258.94594030414919</v>
      </c>
      <c r="I29" s="4" t="str">
        <f t="shared" si="1"/>
        <v/>
      </c>
      <c r="J29" s="4" t="str">
        <f t="shared" si="2"/>
        <v/>
      </c>
      <c r="K29" s="4" t="str">
        <f t="shared" si="3"/>
        <v/>
      </c>
      <c r="L29" s="4" t="str">
        <f t="shared" si="4"/>
        <v/>
      </c>
      <c r="M29" s="4" t="str">
        <f t="shared" si="5"/>
        <v/>
      </c>
      <c r="N29" s="4" t="str">
        <f t="shared" si="6"/>
        <v/>
      </c>
      <c r="O29" s="4" t="str">
        <f t="shared" si="7"/>
        <v/>
      </c>
      <c r="P29" s="5" t="str">
        <f t="shared" si="8"/>
        <v/>
      </c>
    </row>
    <row r="30" spans="1:16" x14ac:dyDescent="0.25">
      <c r="A30" s="1">
        <v>55</v>
      </c>
      <c r="B30" s="1">
        <v>0</v>
      </c>
      <c r="C30" s="1">
        <v>1</v>
      </c>
      <c r="D30" s="1">
        <v>0</v>
      </c>
      <c r="E30" s="1">
        <v>0</v>
      </c>
      <c r="F30" s="1">
        <v>255</v>
      </c>
      <c r="G30" s="1" t="s">
        <v>8</v>
      </c>
      <c r="H30" s="4">
        <f t="shared" si="0"/>
        <v>260.8658659157997</v>
      </c>
      <c r="I30" s="4" t="str">
        <f t="shared" si="1"/>
        <v/>
      </c>
      <c r="J30" s="4" t="str">
        <f t="shared" si="2"/>
        <v/>
      </c>
      <c r="K30" s="4" t="str">
        <f t="shared" si="3"/>
        <v/>
      </c>
      <c r="L30" s="4" t="str">
        <f t="shared" si="4"/>
        <v/>
      </c>
      <c r="M30" s="4" t="str">
        <f t="shared" si="5"/>
        <v/>
      </c>
      <c r="N30" s="4" t="str">
        <f t="shared" si="6"/>
        <v/>
      </c>
      <c r="O30" s="4" t="str">
        <f t="shared" si="7"/>
        <v/>
      </c>
      <c r="P30" s="5" t="str">
        <f t="shared" si="8"/>
        <v/>
      </c>
    </row>
    <row r="31" spans="1:16" x14ac:dyDescent="0.25">
      <c r="A31" s="1">
        <v>65</v>
      </c>
      <c r="B31" s="1">
        <v>0</v>
      </c>
      <c r="C31" s="1">
        <v>0</v>
      </c>
      <c r="D31" s="1">
        <v>0</v>
      </c>
      <c r="E31" s="1">
        <v>0</v>
      </c>
      <c r="F31" s="1">
        <v>255</v>
      </c>
      <c r="G31" s="1" t="s">
        <v>8</v>
      </c>
      <c r="H31" s="4">
        <f t="shared" si="0"/>
        <v>263.15394733881533</v>
      </c>
      <c r="I31" s="4" t="str">
        <f t="shared" si="1"/>
        <v/>
      </c>
      <c r="J31" s="4" t="str">
        <f t="shared" si="2"/>
        <v/>
      </c>
      <c r="K31" s="4" t="str">
        <f t="shared" si="3"/>
        <v/>
      </c>
      <c r="L31" s="4" t="str">
        <f t="shared" si="4"/>
        <v/>
      </c>
      <c r="M31" s="4" t="str">
        <f t="shared" si="5"/>
        <v/>
      </c>
      <c r="N31" s="4" t="str">
        <f t="shared" si="6"/>
        <v/>
      </c>
      <c r="O31" s="4" t="str">
        <f t="shared" si="7"/>
        <v/>
      </c>
      <c r="P31" s="5" t="str">
        <f t="shared" si="8"/>
        <v/>
      </c>
    </row>
    <row r="32" spans="1:16" x14ac:dyDescent="0.25">
      <c r="A32" s="1">
        <v>41</v>
      </c>
      <c r="B32" s="1">
        <v>0</v>
      </c>
      <c r="C32" s="1">
        <v>0</v>
      </c>
      <c r="D32" s="1">
        <v>0</v>
      </c>
      <c r="E32" s="1">
        <v>0</v>
      </c>
      <c r="F32" s="1">
        <v>255</v>
      </c>
      <c r="G32" s="1" t="s">
        <v>7</v>
      </c>
      <c r="H32" s="4">
        <f t="shared" si="0"/>
        <v>258.2750471880704</v>
      </c>
      <c r="I32" s="4" t="str">
        <f t="shared" si="1"/>
        <v/>
      </c>
      <c r="J32" s="4" t="str">
        <f t="shared" si="2"/>
        <v/>
      </c>
      <c r="K32" s="4" t="str">
        <f t="shared" si="3"/>
        <v/>
      </c>
      <c r="L32" s="4" t="str">
        <f t="shared" si="4"/>
        <v/>
      </c>
      <c r="M32" s="4" t="str">
        <f t="shared" si="5"/>
        <v/>
      </c>
      <c r="N32" s="4" t="str">
        <f t="shared" si="6"/>
        <v/>
      </c>
      <c r="O32" s="4" t="str">
        <f t="shared" si="7"/>
        <v/>
      </c>
      <c r="P32" s="5" t="str">
        <f t="shared" si="8"/>
        <v/>
      </c>
    </row>
    <row r="33" spans="1:16" x14ac:dyDescent="0.25">
      <c r="A33" s="1">
        <v>38</v>
      </c>
      <c r="B33" s="1">
        <v>1</v>
      </c>
      <c r="C33" s="1">
        <v>1</v>
      </c>
      <c r="D33" s="1">
        <v>1</v>
      </c>
      <c r="E33" s="1">
        <v>1</v>
      </c>
      <c r="F33" s="1">
        <v>255</v>
      </c>
      <c r="G33" s="1" t="s">
        <v>9</v>
      </c>
      <c r="H33" s="4">
        <f t="shared" si="0"/>
        <v>257.82358309510789</v>
      </c>
      <c r="I33" s="4" t="str">
        <f t="shared" si="1"/>
        <v/>
      </c>
      <c r="J33" s="4" t="str">
        <f t="shared" si="2"/>
        <v/>
      </c>
      <c r="K33" s="4" t="str">
        <f t="shared" si="3"/>
        <v/>
      </c>
      <c r="L33" s="4" t="str">
        <f t="shared" si="4"/>
        <v/>
      </c>
      <c r="M33" s="4" t="str">
        <f t="shared" si="5"/>
        <v/>
      </c>
      <c r="N33" s="4" t="str">
        <f t="shared" si="6"/>
        <v/>
      </c>
      <c r="O33" s="4" t="str">
        <f t="shared" si="7"/>
        <v/>
      </c>
      <c r="P33" s="5" t="str">
        <f t="shared" si="8"/>
        <v/>
      </c>
    </row>
    <row r="34" spans="1:16" x14ac:dyDescent="0.25">
      <c r="A34" s="1">
        <v>38</v>
      </c>
      <c r="B34" s="1">
        <v>0</v>
      </c>
      <c r="C34" s="1">
        <v>0</v>
      </c>
      <c r="D34" s="1">
        <v>0</v>
      </c>
      <c r="E34" s="1">
        <v>0</v>
      </c>
      <c r="F34" s="1">
        <v>255</v>
      </c>
      <c r="G34" s="1" t="s">
        <v>7</v>
      </c>
      <c r="H34" s="4">
        <f t="shared" si="0"/>
        <v>257.81582573612508</v>
      </c>
      <c r="I34" s="4" t="str">
        <f t="shared" si="1"/>
        <v/>
      </c>
      <c r="J34" s="4" t="str">
        <f t="shared" si="2"/>
        <v/>
      </c>
      <c r="K34" s="4" t="str">
        <f t="shared" si="3"/>
        <v/>
      </c>
      <c r="L34" s="4" t="str">
        <f t="shared" si="4"/>
        <v/>
      </c>
      <c r="M34" s="4" t="str">
        <f t="shared" si="5"/>
        <v/>
      </c>
      <c r="N34" s="4" t="str">
        <f t="shared" si="6"/>
        <v/>
      </c>
      <c r="O34" s="4" t="str">
        <f t="shared" si="7"/>
        <v/>
      </c>
      <c r="P34" s="5" t="str">
        <f t="shared" si="8"/>
        <v/>
      </c>
    </row>
    <row r="35" spans="1:16" x14ac:dyDescent="0.25">
      <c r="A35" s="1">
        <v>40</v>
      </c>
      <c r="B35" s="1">
        <v>1</v>
      </c>
      <c r="C35" s="1">
        <v>0</v>
      </c>
      <c r="D35" s="1">
        <v>0</v>
      </c>
      <c r="E35" s="1">
        <v>0</v>
      </c>
      <c r="F35" s="1">
        <v>255</v>
      </c>
      <c r="G35" s="1" t="s">
        <v>8</v>
      </c>
      <c r="H35" s="4">
        <f t="shared" si="0"/>
        <v>258.12012707264807</v>
      </c>
      <c r="I35" s="4" t="str">
        <f t="shared" si="1"/>
        <v/>
      </c>
      <c r="J35" s="4" t="str">
        <f t="shared" si="2"/>
        <v/>
      </c>
      <c r="K35" s="4" t="str">
        <f t="shared" si="3"/>
        <v/>
      </c>
      <c r="L35" s="4" t="str">
        <f t="shared" si="4"/>
        <v/>
      </c>
      <c r="M35" s="4" t="str">
        <f t="shared" si="5"/>
        <v/>
      </c>
      <c r="N35" s="4" t="str">
        <f t="shared" si="6"/>
        <v/>
      </c>
      <c r="O35" s="4" t="str">
        <f t="shared" si="7"/>
        <v/>
      </c>
      <c r="P35" s="5" t="str">
        <f t="shared" si="8"/>
        <v/>
      </c>
    </row>
    <row r="36" spans="1:16" x14ac:dyDescent="0.25">
      <c r="A36" s="1">
        <v>43</v>
      </c>
      <c r="B36" s="1">
        <v>1</v>
      </c>
      <c r="C36" s="1">
        <v>1</v>
      </c>
      <c r="D36" s="1">
        <v>1</v>
      </c>
      <c r="E36" s="1">
        <v>1</v>
      </c>
      <c r="F36" s="1">
        <v>248</v>
      </c>
      <c r="G36" s="1" t="s">
        <v>8</v>
      </c>
      <c r="H36" s="4">
        <f t="shared" si="0"/>
        <v>251.70816434911285</v>
      </c>
      <c r="I36" s="4" t="str">
        <f t="shared" si="1"/>
        <v/>
      </c>
      <c r="J36" s="4" t="str">
        <f t="shared" si="2"/>
        <v/>
      </c>
      <c r="K36" s="4" t="str">
        <f t="shared" si="3"/>
        <v/>
      </c>
      <c r="L36" s="4" t="str">
        <f t="shared" si="4"/>
        <v/>
      </c>
      <c r="M36" s="4" t="str">
        <f t="shared" si="5"/>
        <v/>
      </c>
      <c r="N36" s="4" t="str">
        <f t="shared" si="6"/>
        <v/>
      </c>
      <c r="O36" s="4" t="str">
        <f t="shared" si="7"/>
        <v/>
      </c>
      <c r="P36" s="5" t="str">
        <f t="shared" si="8"/>
        <v/>
      </c>
    </row>
    <row r="37" spans="1:16" x14ac:dyDescent="0.25">
      <c r="A37" s="1">
        <v>40</v>
      </c>
      <c r="B37" s="1">
        <v>1</v>
      </c>
      <c r="C37" s="1">
        <v>1</v>
      </c>
      <c r="D37" s="1">
        <v>1</v>
      </c>
      <c r="E37" s="1">
        <v>1</v>
      </c>
      <c r="F37" s="1">
        <v>255</v>
      </c>
      <c r="G37" s="1" t="s">
        <v>9</v>
      </c>
      <c r="H37" s="4">
        <f t="shared" si="0"/>
        <v>258.12593825495338</v>
      </c>
      <c r="I37" s="4" t="str">
        <f t="shared" si="1"/>
        <v/>
      </c>
      <c r="J37" s="4" t="str">
        <f t="shared" si="2"/>
        <v/>
      </c>
      <c r="K37" s="4" t="str">
        <f t="shared" si="3"/>
        <v/>
      </c>
      <c r="L37" s="4" t="str">
        <f t="shared" si="4"/>
        <v/>
      </c>
      <c r="M37" s="4" t="str">
        <f t="shared" si="5"/>
        <v/>
      </c>
      <c r="N37" s="4" t="str">
        <f t="shared" si="6"/>
        <v/>
      </c>
      <c r="O37" s="4" t="str">
        <f t="shared" si="7"/>
        <v/>
      </c>
      <c r="P37" s="5" t="str">
        <f t="shared" si="8"/>
        <v/>
      </c>
    </row>
    <row r="38" spans="1:16" x14ac:dyDescent="0.25">
      <c r="A38" s="1">
        <v>45</v>
      </c>
      <c r="B38" s="1">
        <v>0</v>
      </c>
      <c r="C38" s="1">
        <v>0</v>
      </c>
      <c r="D38" s="1">
        <v>0</v>
      </c>
      <c r="E38" s="1">
        <v>1</v>
      </c>
      <c r="F38" s="1">
        <v>250</v>
      </c>
      <c r="G38" s="1" t="s">
        <v>7</v>
      </c>
      <c r="H38" s="4">
        <f t="shared" si="0"/>
        <v>254.01968427663238</v>
      </c>
      <c r="I38" s="4" t="str">
        <f t="shared" si="1"/>
        <v/>
      </c>
      <c r="J38" s="4" t="str">
        <f t="shared" si="2"/>
        <v/>
      </c>
      <c r="K38" s="4" t="str">
        <f t="shared" si="3"/>
        <v/>
      </c>
      <c r="L38" s="4" t="str">
        <f t="shared" si="4"/>
        <v/>
      </c>
      <c r="M38" s="4" t="str">
        <f t="shared" si="5"/>
        <v/>
      </c>
      <c r="N38" s="4" t="str">
        <f t="shared" si="6"/>
        <v/>
      </c>
      <c r="O38" s="4" t="str">
        <f t="shared" si="7"/>
        <v/>
      </c>
      <c r="P38" s="5" t="str">
        <f t="shared" si="8"/>
        <v/>
      </c>
    </row>
    <row r="39" spans="1:16" x14ac:dyDescent="0.25">
      <c r="A39" s="1">
        <v>36</v>
      </c>
      <c r="B39" s="1">
        <v>0</v>
      </c>
      <c r="C39" s="1">
        <v>0</v>
      </c>
      <c r="D39" s="1">
        <v>0</v>
      </c>
      <c r="E39" s="1">
        <v>0</v>
      </c>
      <c r="F39" s="1">
        <v>247</v>
      </c>
      <c r="G39" s="1" t="s">
        <v>7</v>
      </c>
      <c r="H39" s="4">
        <f t="shared" si="0"/>
        <v>249.6096953245206</v>
      </c>
      <c r="I39" s="4" t="str">
        <f t="shared" si="1"/>
        <v/>
      </c>
      <c r="J39" s="4" t="str">
        <f t="shared" si="2"/>
        <v/>
      </c>
      <c r="K39" s="4" t="str">
        <f t="shared" si="3"/>
        <v/>
      </c>
      <c r="L39" s="4" t="str">
        <f t="shared" si="4"/>
        <v/>
      </c>
      <c r="M39" s="4" t="str">
        <f t="shared" si="5"/>
        <v/>
      </c>
      <c r="N39" s="4" t="str">
        <f t="shared" si="6"/>
        <v/>
      </c>
      <c r="O39" s="4" t="str">
        <f t="shared" si="7"/>
        <v>medium</v>
      </c>
      <c r="P39" s="5" t="str">
        <f t="shared" si="8"/>
        <v/>
      </c>
    </row>
    <row r="40" spans="1:16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>
        <v>255</v>
      </c>
      <c r="G40" s="1" t="s">
        <v>7</v>
      </c>
      <c r="H40" s="4">
        <f t="shared" si="0"/>
        <v>257.81582573612508</v>
      </c>
      <c r="I40" s="4" t="str">
        <f t="shared" si="1"/>
        <v/>
      </c>
      <c r="J40" s="4" t="str">
        <f t="shared" si="2"/>
        <v/>
      </c>
      <c r="K40" s="4" t="str">
        <f t="shared" si="3"/>
        <v/>
      </c>
      <c r="L40" s="4" t="str">
        <f t="shared" si="4"/>
        <v/>
      </c>
      <c r="M40" s="4" t="str">
        <f t="shared" si="5"/>
        <v/>
      </c>
      <c r="N40" s="4" t="str">
        <f t="shared" si="6"/>
        <v/>
      </c>
      <c r="O40" s="4" t="str">
        <f t="shared" si="7"/>
        <v/>
      </c>
      <c r="P40" s="5" t="str">
        <f t="shared" si="8"/>
        <v/>
      </c>
    </row>
    <row r="41" spans="1:16" x14ac:dyDescent="0.25">
      <c r="A41" s="1">
        <v>45</v>
      </c>
      <c r="B41" s="1">
        <v>1</v>
      </c>
      <c r="C41" s="1">
        <v>1</v>
      </c>
      <c r="D41" s="1">
        <v>1</v>
      </c>
      <c r="E41" s="1">
        <v>0</v>
      </c>
      <c r="F41" s="1">
        <v>245</v>
      </c>
      <c r="G41" s="1" t="s">
        <v>9</v>
      </c>
      <c r="H41" s="4">
        <f t="shared" si="0"/>
        <v>249.1043957861844</v>
      </c>
      <c r="I41" s="4" t="str">
        <f t="shared" si="1"/>
        <v/>
      </c>
      <c r="J41" s="4" t="str">
        <f t="shared" si="2"/>
        <v/>
      </c>
      <c r="K41" s="4" t="str">
        <f t="shared" si="3"/>
        <v/>
      </c>
      <c r="L41" s="4" t="str">
        <f t="shared" si="4"/>
        <v/>
      </c>
      <c r="M41" s="4" t="str">
        <f t="shared" si="5"/>
        <v/>
      </c>
      <c r="N41" s="4" t="str">
        <f t="shared" si="6"/>
        <v>high</v>
      </c>
      <c r="O41" s="4" t="str">
        <f t="shared" si="7"/>
        <v>high</v>
      </c>
      <c r="P41" s="5" t="str">
        <f t="shared" si="8"/>
        <v/>
      </c>
    </row>
    <row r="42" spans="1:16" x14ac:dyDescent="0.25">
      <c r="A42" s="1">
        <v>34</v>
      </c>
      <c r="B42" s="1">
        <v>1</v>
      </c>
      <c r="C42" s="1">
        <v>1</v>
      </c>
      <c r="D42" s="1">
        <v>0</v>
      </c>
      <c r="E42" s="1">
        <v>1</v>
      </c>
      <c r="F42" s="1">
        <v>255</v>
      </c>
      <c r="G42" s="1" t="s">
        <v>8</v>
      </c>
      <c r="H42" s="4">
        <f t="shared" si="0"/>
        <v>257.26251184344756</v>
      </c>
      <c r="I42" s="4" t="str">
        <f t="shared" si="1"/>
        <v/>
      </c>
      <c r="J42" s="4" t="str">
        <f t="shared" si="2"/>
        <v/>
      </c>
      <c r="K42" s="4" t="str">
        <f t="shared" si="3"/>
        <v/>
      </c>
      <c r="L42" s="4" t="str">
        <f t="shared" si="4"/>
        <v/>
      </c>
      <c r="M42" s="4" t="str">
        <f t="shared" si="5"/>
        <v/>
      </c>
      <c r="N42" s="4" t="str">
        <f t="shared" si="6"/>
        <v/>
      </c>
      <c r="O42" s="4" t="str">
        <f t="shared" si="7"/>
        <v/>
      </c>
      <c r="P42" s="5" t="str">
        <f t="shared" si="8"/>
        <v/>
      </c>
    </row>
    <row r="43" spans="1:16" x14ac:dyDescent="0.25">
      <c r="A43" s="1">
        <v>37</v>
      </c>
      <c r="B43" s="1">
        <v>0</v>
      </c>
      <c r="C43" s="1">
        <v>0</v>
      </c>
      <c r="D43" s="1">
        <v>0</v>
      </c>
      <c r="E43" s="1">
        <v>0</v>
      </c>
      <c r="F43" s="1">
        <v>255</v>
      </c>
      <c r="G43" s="1" t="s">
        <v>7</v>
      </c>
      <c r="H43" s="4">
        <f t="shared" si="0"/>
        <v>257.67033201360221</v>
      </c>
      <c r="I43" s="4" t="str">
        <f t="shared" si="1"/>
        <v/>
      </c>
      <c r="J43" s="4" t="str">
        <f t="shared" si="2"/>
        <v/>
      </c>
      <c r="K43" s="4" t="str">
        <f t="shared" si="3"/>
        <v/>
      </c>
      <c r="L43" s="4" t="str">
        <f t="shared" si="4"/>
        <v/>
      </c>
      <c r="M43" s="4" t="str">
        <f t="shared" si="5"/>
        <v/>
      </c>
      <c r="N43" s="4" t="str">
        <f t="shared" si="6"/>
        <v/>
      </c>
      <c r="O43" s="4" t="str">
        <f t="shared" si="7"/>
        <v/>
      </c>
      <c r="P43" s="5" t="str">
        <f t="shared" si="8"/>
        <v/>
      </c>
    </row>
    <row r="44" spans="1:16" x14ac:dyDescent="0.25">
      <c r="A44" s="1">
        <v>37</v>
      </c>
      <c r="B44" s="1">
        <v>1</v>
      </c>
      <c r="C44" s="1">
        <v>1</v>
      </c>
      <c r="D44" s="1">
        <v>1</v>
      </c>
      <c r="E44" s="1">
        <v>1</v>
      </c>
      <c r="F44" s="1">
        <v>255</v>
      </c>
      <c r="G44" s="1" t="s">
        <v>9</v>
      </c>
      <c r="H44" s="4">
        <f t="shared" si="0"/>
        <v>257.67809375265102</v>
      </c>
      <c r="I44" s="4" t="str">
        <f t="shared" si="1"/>
        <v/>
      </c>
      <c r="J44" s="4" t="str">
        <f t="shared" si="2"/>
        <v/>
      </c>
      <c r="K44" s="4" t="str">
        <f t="shared" si="3"/>
        <v/>
      </c>
      <c r="L44" s="4" t="str">
        <f t="shared" si="4"/>
        <v/>
      </c>
      <c r="M44" s="4" t="str">
        <f t="shared" si="5"/>
        <v/>
      </c>
      <c r="N44" s="4" t="str">
        <f t="shared" si="6"/>
        <v/>
      </c>
      <c r="O44" s="4" t="str">
        <f t="shared" si="7"/>
        <v/>
      </c>
      <c r="P44" s="5" t="str">
        <f t="shared" si="8"/>
        <v/>
      </c>
    </row>
    <row r="45" spans="1:16" x14ac:dyDescent="0.25">
      <c r="A45" s="1">
        <v>45</v>
      </c>
      <c r="B45" s="1">
        <v>1</v>
      </c>
      <c r="C45" s="1">
        <v>0</v>
      </c>
      <c r="D45" s="1">
        <v>1</v>
      </c>
      <c r="E45" s="1">
        <v>1</v>
      </c>
      <c r="F45" s="1">
        <v>250</v>
      </c>
      <c r="G45" s="1" t="s">
        <v>8</v>
      </c>
      <c r="H45" s="4">
        <f t="shared" si="0"/>
        <v>254.02362094891885</v>
      </c>
      <c r="I45" s="4" t="str">
        <f t="shared" si="1"/>
        <v/>
      </c>
      <c r="J45" s="4" t="str">
        <f t="shared" si="2"/>
        <v/>
      </c>
      <c r="K45" s="4" t="str">
        <f t="shared" si="3"/>
        <v/>
      </c>
      <c r="L45" s="4" t="str">
        <f t="shared" si="4"/>
        <v/>
      </c>
      <c r="M45" s="4" t="str">
        <f t="shared" si="5"/>
        <v/>
      </c>
      <c r="N45" s="4" t="str">
        <f t="shared" si="6"/>
        <v/>
      </c>
      <c r="O45" s="4" t="str">
        <f t="shared" si="7"/>
        <v/>
      </c>
      <c r="P45" s="5" t="str">
        <f t="shared" si="8"/>
        <v/>
      </c>
    </row>
    <row r="46" spans="1:16" x14ac:dyDescent="0.25">
      <c r="A46" s="1">
        <v>60</v>
      </c>
      <c r="B46" s="1">
        <v>0</v>
      </c>
      <c r="C46" s="1">
        <v>1</v>
      </c>
      <c r="D46" s="1">
        <v>1</v>
      </c>
      <c r="E46" s="1">
        <v>1</v>
      </c>
      <c r="F46" s="1">
        <v>250</v>
      </c>
      <c r="G46" s="1" t="s">
        <v>8</v>
      </c>
      <c r="H46" s="4">
        <f t="shared" si="0"/>
        <v>257.10503690126336</v>
      </c>
      <c r="I46" s="4" t="str">
        <f t="shared" si="1"/>
        <v/>
      </c>
      <c r="J46" s="4" t="str">
        <f t="shared" si="2"/>
        <v/>
      </c>
      <c r="K46" s="4" t="str">
        <f t="shared" si="3"/>
        <v/>
      </c>
      <c r="L46" s="4" t="str">
        <f t="shared" si="4"/>
        <v/>
      </c>
      <c r="M46" s="4" t="str">
        <f t="shared" si="5"/>
        <v/>
      </c>
      <c r="N46" s="4" t="str">
        <f t="shared" si="6"/>
        <v/>
      </c>
      <c r="O46" s="4" t="str">
        <f t="shared" si="7"/>
        <v/>
      </c>
      <c r="P46" s="5" t="str">
        <f t="shared" si="8"/>
        <v/>
      </c>
    </row>
    <row r="47" spans="1:16" x14ac:dyDescent="0.25">
      <c r="A47" s="1">
        <v>66</v>
      </c>
      <c r="B47" s="1">
        <v>1</v>
      </c>
      <c r="C47" s="1">
        <v>0</v>
      </c>
      <c r="D47" s="1">
        <v>1</v>
      </c>
      <c r="E47" s="1">
        <v>1</v>
      </c>
      <c r="F47" s="1">
        <v>255</v>
      </c>
      <c r="G47" s="1" t="s">
        <v>8</v>
      </c>
      <c r="H47" s="4">
        <f t="shared" si="0"/>
        <v>263.40842811117489</v>
      </c>
      <c r="I47" s="4" t="str">
        <f t="shared" si="1"/>
        <v/>
      </c>
      <c r="J47" s="4" t="str">
        <f t="shared" si="2"/>
        <v/>
      </c>
      <c r="K47" s="4" t="str">
        <f t="shared" si="3"/>
        <v/>
      </c>
      <c r="L47" s="4" t="str">
        <f t="shared" si="4"/>
        <v/>
      </c>
      <c r="M47" s="4" t="str">
        <f t="shared" si="5"/>
        <v/>
      </c>
      <c r="N47" s="4" t="str">
        <f t="shared" si="6"/>
        <v/>
      </c>
      <c r="O47" s="4" t="str">
        <f t="shared" si="7"/>
        <v/>
      </c>
      <c r="P47" s="5" t="str">
        <f t="shared" si="8"/>
        <v/>
      </c>
    </row>
    <row r="48" spans="1:16" x14ac:dyDescent="0.25">
      <c r="A48" s="1">
        <v>45</v>
      </c>
      <c r="B48" s="1">
        <v>1</v>
      </c>
      <c r="C48" s="1">
        <v>1</v>
      </c>
      <c r="D48" s="1">
        <v>0</v>
      </c>
      <c r="E48" s="1">
        <v>0</v>
      </c>
      <c r="F48" s="1">
        <v>247</v>
      </c>
      <c r="G48" s="1" t="s">
        <v>7</v>
      </c>
      <c r="H48" s="4">
        <f t="shared" si="0"/>
        <v>251.06971143489213</v>
      </c>
      <c r="I48" s="4" t="str">
        <f t="shared" si="1"/>
        <v/>
      </c>
      <c r="J48" s="4" t="str">
        <f t="shared" si="2"/>
        <v/>
      </c>
      <c r="K48" s="4" t="str">
        <f t="shared" si="3"/>
        <v/>
      </c>
      <c r="L48" s="4" t="str">
        <f t="shared" si="4"/>
        <v/>
      </c>
      <c r="M48" s="4" t="str">
        <f t="shared" si="5"/>
        <v/>
      </c>
      <c r="N48" s="4" t="str">
        <f t="shared" si="6"/>
        <v/>
      </c>
      <c r="O48" s="4" t="str">
        <f t="shared" si="7"/>
        <v/>
      </c>
      <c r="P48" s="5" t="str">
        <f t="shared" si="8"/>
        <v/>
      </c>
    </row>
    <row r="49" spans="1:16" x14ac:dyDescent="0.25">
      <c r="A49" s="1">
        <v>45</v>
      </c>
      <c r="B49" s="1">
        <v>1</v>
      </c>
      <c r="C49" s="1">
        <v>1</v>
      </c>
      <c r="D49" s="1">
        <v>1</v>
      </c>
      <c r="E49" s="1">
        <v>0</v>
      </c>
      <c r="F49" s="1">
        <v>245</v>
      </c>
      <c r="G49" s="1" t="s">
        <v>7</v>
      </c>
      <c r="H49" s="4">
        <f t="shared" si="0"/>
        <v>249.1043957861844</v>
      </c>
      <c r="I49" s="4" t="str">
        <f t="shared" si="1"/>
        <v/>
      </c>
      <c r="J49" s="4" t="str">
        <f t="shared" si="2"/>
        <v/>
      </c>
      <c r="K49" s="4" t="str">
        <f t="shared" si="3"/>
        <v/>
      </c>
      <c r="L49" s="4" t="str">
        <f t="shared" si="4"/>
        <v/>
      </c>
      <c r="M49" s="4" t="str">
        <f t="shared" si="5"/>
        <v/>
      </c>
      <c r="N49" s="4" t="str">
        <f t="shared" si="6"/>
        <v>medium</v>
      </c>
      <c r="O49" s="4" t="str">
        <f t="shared" si="7"/>
        <v>medium</v>
      </c>
      <c r="P49" s="5" t="str">
        <f t="shared" si="8"/>
        <v/>
      </c>
    </row>
    <row r="50" spans="1:16" x14ac:dyDescent="0.25">
      <c r="A50" s="1">
        <v>50</v>
      </c>
      <c r="B50" s="1">
        <v>0</v>
      </c>
      <c r="C50" s="1">
        <v>1</v>
      </c>
      <c r="D50" s="1">
        <v>1</v>
      </c>
      <c r="E50" s="1">
        <v>1</v>
      </c>
      <c r="F50" s="1">
        <v>255</v>
      </c>
      <c r="G50" s="1" t="s">
        <v>8</v>
      </c>
      <c r="H50" s="4">
        <f t="shared" si="0"/>
        <v>259.86150157343428</v>
      </c>
      <c r="I50" s="4" t="str">
        <f t="shared" si="1"/>
        <v/>
      </c>
      <c r="J50" s="4" t="str">
        <f t="shared" si="2"/>
        <v/>
      </c>
      <c r="K50" s="4" t="str">
        <f t="shared" si="3"/>
        <v/>
      </c>
      <c r="L50" s="4" t="str">
        <f t="shared" si="4"/>
        <v/>
      </c>
      <c r="M50" s="4" t="str">
        <f t="shared" si="5"/>
        <v/>
      </c>
      <c r="N50" s="4" t="str">
        <f t="shared" si="6"/>
        <v/>
      </c>
      <c r="O50" s="4" t="str">
        <f t="shared" si="7"/>
        <v/>
      </c>
      <c r="P50" s="5" t="str">
        <f t="shared" si="8"/>
        <v/>
      </c>
    </row>
    <row r="51" spans="1:16" x14ac:dyDescent="0.25">
      <c r="A51" s="1">
        <v>55</v>
      </c>
      <c r="B51" s="1">
        <v>0</v>
      </c>
      <c r="C51" s="1">
        <v>1</v>
      </c>
      <c r="D51" s="1">
        <v>1</v>
      </c>
      <c r="E51" s="1">
        <v>1</v>
      </c>
      <c r="F51" s="1">
        <v>255</v>
      </c>
      <c r="G51" s="1" t="s">
        <v>8</v>
      </c>
      <c r="H51" s="4">
        <f t="shared" si="0"/>
        <v>260.86969927532789</v>
      </c>
      <c r="I51" s="4" t="str">
        <f t="shared" si="1"/>
        <v/>
      </c>
      <c r="J51" s="4" t="str">
        <f t="shared" si="2"/>
        <v/>
      </c>
      <c r="K51" s="4" t="str">
        <f t="shared" si="3"/>
        <v/>
      </c>
      <c r="L51" s="4" t="str">
        <f t="shared" si="4"/>
        <v/>
      </c>
      <c r="M51" s="4" t="str">
        <f t="shared" si="5"/>
        <v/>
      </c>
      <c r="N51" s="4" t="str">
        <f t="shared" si="6"/>
        <v/>
      </c>
      <c r="O51" s="4" t="str">
        <f t="shared" si="7"/>
        <v/>
      </c>
      <c r="P51" s="5" t="str">
        <f t="shared" si="8"/>
        <v/>
      </c>
    </row>
    <row r="52" spans="1:16" x14ac:dyDescent="0.25">
      <c r="A52" s="1">
        <v>90</v>
      </c>
      <c r="B52" s="1">
        <v>1</v>
      </c>
      <c r="C52" s="1">
        <v>0</v>
      </c>
      <c r="D52" s="1">
        <v>1</v>
      </c>
      <c r="E52" s="1">
        <v>1</v>
      </c>
      <c r="F52" s="1">
        <v>255</v>
      </c>
      <c r="G52" s="1" t="s">
        <v>8</v>
      </c>
      <c r="H52" s="4">
        <f t="shared" si="0"/>
        <v>270.42189260487027</v>
      </c>
      <c r="I52" s="4" t="str">
        <f t="shared" si="1"/>
        <v/>
      </c>
      <c r="J52" s="4" t="str">
        <f t="shared" si="2"/>
        <v/>
      </c>
      <c r="K52" s="4" t="str">
        <f t="shared" si="3"/>
        <v/>
      </c>
      <c r="L52" s="4" t="str">
        <f t="shared" si="4"/>
        <v/>
      </c>
      <c r="M52" s="4" t="str">
        <f t="shared" si="5"/>
        <v/>
      </c>
      <c r="N52" s="4" t="str">
        <f t="shared" si="6"/>
        <v/>
      </c>
      <c r="O52" s="4" t="str">
        <f t="shared" si="7"/>
        <v/>
      </c>
      <c r="P52" s="5" t="str">
        <f t="shared" si="8"/>
        <v/>
      </c>
    </row>
    <row r="53" spans="1:16" x14ac:dyDescent="0.25">
      <c r="A53" s="1">
        <v>45</v>
      </c>
      <c r="B53" s="1">
        <v>0</v>
      </c>
      <c r="C53" s="1">
        <v>0</v>
      </c>
      <c r="D53" s="1">
        <v>1</v>
      </c>
      <c r="E53" s="1">
        <v>0</v>
      </c>
      <c r="F53" s="1">
        <v>255</v>
      </c>
      <c r="G53" s="1" t="s">
        <v>7</v>
      </c>
      <c r="H53" s="4">
        <f t="shared" si="0"/>
        <v>258.942078465436</v>
      </c>
      <c r="I53" s="4" t="str">
        <f t="shared" si="1"/>
        <v/>
      </c>
      <c r="J53" s="4" t="str">
        <f t="shared" si="2"/>
        <v/>
      </c>
      <c r="K53" s="4" t="str">
        <f t="shared" si="3"/>
        <v/>
      </c>
      <c r="L53" s="4" t="str">
        <f t="shared" si="4"/>
        <v/>
      </c>
      <c r="M53" s="4" t="str">
        <f t="shared" si="5"/>
        <v/>
      </c>
      <c r="N53" s="4" t="str">
        <f t="shared" si="6"/>
        <v/>
      </c>
      <c r="O53" s="4" t="str">
        <f t="shared" si="7"/>
        <v/>
      </c>
      <c r="P53" s="5" t="str">
        <f t="shared" si="8"/>
        <v/>
      </c>
    </row>
    <row r="54" spans="1:16" x14ac:dyDescent="0.25">
      <c r="A54" s="1">
        <v>38</v>
      </c>
      <c r="B54" s="1">
        <v>1</v>
      </c>
      <c r="C54" s="1">
        <v>0</v>
      </c>
      <c r="D54" s="1">
        <v>1</v>
      </c>
      <c r="E54" s="1">
        <v>0</v>
      </c>
      <c r="F54" s="1">
        <v>255</v>
      </c>
      <c r="G54" s="1" t="s">
        <v>7</v>
      </c>
      <c r="H54" s="4">
        <f t="shared" si="0"/>
        <v>257.81970444479219</v>
      </c>
      <c r="I54" s="4" t="str">
        <f t="shared" si="1"/>
        <v/>
      </c>
      <c r="J54" s="4" t="str">
        <f t="shared" si="2"/>
        <v/>
      </c>
      <c r="K54" s="4" t="str">
        <f t="shared" si="3"/>
        <v/>
      </c>
      <c r="L54" s="4" t="str">
        <f t="shared" si="4"/>
        <v/>
      </c>
      <c r="M54" s="4" t="str">
        <f t="shared" si="5"/>
        <v/>
      </c>
      <c r="N54" s="4" t="str">
        <f t="shared" si="6"/>
        <v/>
      </c>
      <c r="O54" s="4" t="str">
        <f t="shared" si="7"/>
        <v/>
      </c>
      <c r="P54" s="5" t="str">
        <f t="shared" si="8"/>
        <v/>
      </c>
    </row>
    <row r="55" spans="1:16" x14ac:dyDescent="0.25">
      <c r="A55" s="1">
        <v>38</v>
      </c>
      <c r="B55" s="1">
        <v>1</v>
      </c>
      <c r="C55" s="1">
        <v>0</v>
      </c>
      <c r="D55" s="1">
        <v>1</v>
      </c>
      <c r="E55" s="1">
        <v>0</v>
      </c>
      <c r="F55" s="1">
        <v>255</v>
      </c>
      <c r="G55" s="1" t="s">
        <v>9</v>
      </c>
      <c r="H55" s="4">
        <f t="shared" si="0"/>
        <v>257.81970444479219</v>
      </c>
      <c r="I55" s="4" t="str">
        <f t="shared" si="1"/>
        <v/>
      </c>
      <c r="J55" s="4" t="str">
        <f t="shared" si="2"/>
        <v/>
      </c>
      <c r="K55" s="4" t="str">
        <f t="shared" si="3"/>
        <v/>
      </c>
      <c r="L55" s="4" t="str">
        <f t="shared" si="4"/>
        <v/>
      </c>
      <c r="M55" s="4" t="str">
        <f t="shared" si="5"/>
        <v/>
      </c>
      <c r="N55" s="4" t="str">
        <f t="shared" si="6"/>
        <v/>
      </c>
      <c r="O55" s="4" t="str">
        <f t="shared" si="7"/>
        <v/>
      </c>
      <c r="P55" s="5" t="str">
        <f t="shared" si="8"/>
        <v/>
      </c>
    </row>
    <row r="56" spans="1:16" x14ac:dyDescent="0.25">
      <c r="A56" s="1">
        <v>40</v>
      </c>
      <c r="B56" s="1">
        <v>1</v>
      </c>
      <c r="C56" s="1">
        <v>1</v>
      </c>
      <c r="D56" s="1">
        <v>1</v>
      </c>
      <c r="E56" s="1">
        <v>1</v>
      </c>
      <c r="F56" s="1">
        <v>255</v>
      </c>
      <c r="G56" s="1" t="s">
        <v>8</v>
      </c>
      <c r="H56" s="4">
        <f t="shared" si="0"/>
        <v>258.12593825495338</v>
      </c>
      <c r="I56" s="4" t="str">
        <f t="shared" si="1"/>
        <v/>
      </c>
      <c r="J56" s="4" t="str">
        <f t="shared" si="2"/>
        <v/>
      </c>
      <c r="K56" s="4" t="str">
        <f t="shared" si="3"/>
        <v/>
      </c>
      <c r="L56" s="4" t="str">
        <f t="shared" si="4"/>
        <v/>
      </c>
      <c r="M56" s="4" t="str">
        <f t="shared" si="5"/>
        <v/>
      </c>
      <c r="N56" s="4" t="str">
        <f t="shared" si="6"/>
        <v/>
      </c>
      <c r="O56" s="4" t="str">
        <f t="shared" si="7"/>
        <v/>
      </c>
      <c r="P56" s="5" t="str">
        <f t="shared" si="8"/>
        <v/>
      </c>
    </row>
    <row r="57" spans="1:16" x14ac:dyDescent="0.25">
      <c r="A57" s="1">
        <v>43</v>
      </c>
      <c r="B57" s="1">
        <v>1</v>
      </c>
      <c r="C57" s="1">
        <v>0</v>
      </c>
      <c r="D57" s="1">
        <v>1</v>
      </c>
      <c r="E57" s="1">
        <v>1</v>
      </c>
      <c r="F57" s="1">
        <v>250</v>
      </c>
      <c r="G57" s="1" t="s">
        <v>8</v>
      </c>
      <c r="H57" s="4">
        <f t="shared" si="0"/>
        <v>253.67695993132682</v>
      </c>
      <c r="I57" s="4" t="str">
        <f t="shared" si="1"/>
        <v/>
      </c>
      <c r="J57" s="4" t="str">
        <f t="shared" si="2"/>
        <v/>
      </c>
      <c r="K57" s="4" t="str">
        <f t="shared" si="3"/>
        <v/>
      </c>
      <c r="L57" s="4" t="str">
        <f t="shared" si="4"/>
        <v/>
      </c>
      <c r="M57" s="4" t="str">
        <f t="shared" si="5"/>
        <v/>
      </c>
      <c r="N57" s="4" t="str">
        <f t="shared" si="6"/>
        <v/>
      </c>
      <c r="O57" s="4" t="str">
        <f t="shared" si="7"/>
        <v/>
      </c>
      <c r="P57" s="5" t="str">
        <f t="shared" si="8"/>
        <v/>
      </c>
    </row>
    <row r="58" spans="1:16" x14ac:dyDescent="0.25">
      <c r="A58" s="1">
        <v>55</v>
      </c>
      <c r="B58" s="1">
        <v>0</v>
      </c>
      <c r="C58" s="1">
        <v>1</v>
      </c>
      <c r="D58" s="1">
        <v>1</v>
      </c>
      <c r="E58" s="1">
        <v>1</v>
      </c>
      <c r="F58" s="1">
        <v>255</v>
      </c>
      <c r="G58" s="1" t="s">
        <v>8</v>
      </c>
      <c r="H58" s="4">
        <f t="shared" si="0"/>
        <v>260.86969927532789</v>
      </c>
      <c r="I58" s="4" t="str">
        <f t="shared" si="1"/>
        <v/>
      </c>
      <c r="J58" s="4" t="str">
        <f t="shared" si="2"/>
        <v/>
      </c>
      <c r="K58" s="4" t="str">
        <f t="shared" si="3"/>
        <v/>
      </c>
      <c r="L58" s="4" t="str">
        <f t="shared" si="4"/>
        <v/>
      </c>
      <c r="M58" s="4" t="str">
        <f t="shared" si="5"/>
        <v/>
      </c>
      <c r="N58" s="4" t="str">
        <f t="shared" si="6"/>
        <v/>
      </c>
      <c r="O58" s="4" t="str">
        <f t="shared" si="7"/>
        <v/>
      </c>
      <c r="P58" s="5" t="str">
        <f t="shared" si="8"/>
        <v/>
      </c>
    </row>
    <row r="59" spans="1:16" x14ac:dyDescent="0.25">
      <c r="A59" s="1">
        <v>45</v>
      </c>
      <c r="B59" s="1">
        <v>0</v>
      </c>
      <c r="C59" s="1">
        <v>0</v>
      </c>
      <c r="D59" s="1">
        <v>0</v>
      </c>
      <c r="E59" s="1">
        <v>1</v>
      </c>
      <c r="F59" s="1">
        <v>255</v>
      </c>
      <c r="G59" s="1" t="s">
        <v>7</v>
      </c>
      <c r="H59" s="4">
        <f t="shared" si="0"/>
        <v>258.942078465436</v>
      </c>
      <c r="I59" s="4" t="str">
        <f t="shared" si="1"/>
        <v/>
      </c>
      <c r="J59" s="4" t="str">
        <f t="shared" si="2"/>
        <v/>
      </c>
      <c r="K59" s="4" t="str">
        <f t="shared" si="3"/>
        <v/>
      </c>
      <c r="L59" s="4" t="str">
        <f t="shared" si="4"/>
        <v/>
      </c>
      <c r="M59" s="4" t="str">
        <f t="shared" si="5"/>
        <v/>
      </c>
      <c r="N59" s="4" t="str">
        <f t="shared" si="6"/>
        <v/>
      </c>
      <c r="O59" s="4" t="str">
        <f t="shared" si="7"/>
        <v/>
      </c>
      <c r="P59" s="5" t="str">
        <f t="shared" si="8"/>
        <v/>
      </c>
    </row>
    <row r="60" spans="1:16" x14ac:dyDescent="0.25">
      <c r="A60" s="1">
        <v>45</v>
      </c>
      <c r="B60" s="1">
        <v>0</v>
      </c>
      <c r="C60" s="1">
        <v>1</v>
      </c>
      <c r="D60" s="1">
        <v>1</v>
      </c>
      <c r="E60" s="1">
        <v>1</v>
      </c>
      <c r="F60" s="1">
        <v>255</v>
      </c>
      <c r="G60" s="1" t="s">
        <v>9</v>
      </c>
      <c r="H60" s="4">
        <f t="shared" si="0"/>
        <v>258.94594030414919</v>
      </c>
      <c r="I60" s="4" t="str">
        <f t="shared" si="1"/>
        <v/>
      </c>
      <c r="J60" s="4" t="str">
        <f t="shared" si="2"/>
        <v/>
      </c>
      <c r="K60" s="4" t="str">
        <f t="shared" si="3"/>
        <v/>
      </c>
      <c r="L60" s="4" t="str">
        <f t="shared" si="4"/>
        <v/>
      </c>
      <c r="M60" s="4" t="str">
        <f t="shared" si="5"/>
        <v/>
      </c>
      <c r="N60" s="4" t="str">
        <f t="shared" si="6"/>
        <v/>
      </c>
      <c r="O60" s="4" t="str">
        <f t="shared" si="7"/>
        <v/>
      </c>
      <c r="P60" s="5" t="str">
        <f t="shared" si="8"/>
        <v/>
      </c>
    </row>
    <row r="61" spans="1:16" x14ac:dyDescent="0.25">
      <c r="A61" s="1">
        <v>38</v>
      </c>
      <c r="B61" s="1">
        <v>1</v>
      </c>
      <c r="C61" s="1">
        <v>0</v>
      </c>
      <c r="D61" s="1">
        <v>0</v>
      </c>
      <c r="E61" s="1">
        <v>0</v>
      </c>
      <c r="F61" s="1">
        <v>255</v>
      </c>
      <c r="G61" s="1" t="s">
        <v>7</v>
      </c>
      <c r="H61" s="4">
        <f t="shared" si="0"/>
        <v>257.81776509775273</v>
      </c>
      <c r="I61" s="4" t="str">
        <f t="shared" si="1"/>
        <v/>
      </c>
      <c r="J61" s="4" t="str">
        <f t="shared" si="2"/>
        <v/>
      </c>
      <c r="K61" s="4" t="str">
        <f t="shared" si="3"/>
        <v/>
      </c>
      <c r="L61" s="4" t="str">
        <f t="shared" si="4"/>
        <v/>
      </c>
      <c r="M61" s="4" t="str">
        <f t="shared" si="5"/>
        <v/>
      </c>
      <c r="N61" s="4" t="str">
        <f t="shared" si="6"/>
        <v/>
      </c>
      <c r="O61" s="4" t="str">
        <f t="shared" si="7"/>
        <v/>
      </c>
      <c r="P61" s="5" t="str">
        <f t="shared" si="8"/>
        <v/>
      </c>
    </row>
    <row r="62" spans="1:16" x14ac:dyDescent="0.25">
      <c r="A62" s="1">
        <v>38</v>
      </c>
      <c r="B62" s="1">
        <v>1</v>
      </c>
      <c r="C62" s="1">
        <v>0</v>
      </c>
      <c r="D62" s="1">
        <v>1</v>
      </c>
      <c r="E62" s="1">
        <v>0</v>
      </c>
      <c r="F62" s="1">
        <v>255</v>
      </c>
      <c r="G62" s="1" t="s">
        <v>8</v>
      </c>
      <c r="H62" s="4">
        <f t="shared" si="0"/>
        <v>257.81970444479219</v>
      </c>
      <c r="I62" s="4" t="str">
        <f t="shared" si="1"/>
        <v/>
      </c>
      <c r="J62" s="4" t="str">
        <f t="shared" si="2"/>
        <v/>
      </c>
      <c r="K62" s="4" t="str">
        <f t="shared" si="3"/>
        <v/>
      </c>
      <c r="L62" s="4" t="str">
        <f t="shared" si="4"/>
        <v/>
      </c>
      <c r="M62" s="4" t="str">
        <f t="shared" si="5"/>
        <v/>
      </c>
      <c r="N62" s="4" t="str">
        <f t="shared" si="6"/>
        <v/>
      </c>
      <c r="O62" s="4" t="str">
        <f t="shared" si="7"/>
        <v/>
      </c>
      <c r="P62" s="5" t="str">
        <f t="shared" si="8"/>
        <v/>
      </c>
    </row>
    <row r="63" spans="1:16" x14ac:dyDescent="0.25">
      <c r="A63" s="1">
        <v>40</v>
      </c>
      <c r="B63" s="1">
        <v>1</v>
      </c>
      <c r="C63" s="1">
        <v>1</v>
      </c>
      <c r="D63" s="1">
        <v>1</v>
      </c>
      <c r="E63" s="1">
        <v>1</v>
      </c>
      <c r="F63" s="1">
        <v>255</v>
      </c>
      <c r="G63" s="1" t="s">
        <v>8</v>
      </c>
      <c r="H63" s="4">
        <f t="shared" si="0"/>
        <v>258.12593825495338</v>
      </c>
      <c r="I63" s="4" t="str">
        <f t="shared" si="1"/>
        <v/>
      </c>
      <c r="J63" s="4" t="str">
        <f t="shared" si="2"/>
        <v/>
      </c>
      <c r="K63" s="4" t="str">
        <f t="shared" si="3"/>
        <v/>
      </c>
      <c r="L63" s="4" t="str">
        <f t="shared" si="4"/>
        <v/>
      </c>
      <c r="M63" s="4" t="str">
        <f t="shared" si="5"/>
        <v/>
      </c>
      <c r="N63" s="4" t="str">
        <f t="shared" si="6"/>
        <v/>
      </c>
      <c r="O63" s="4" t="str">
        <f t="shared" si="7"/>
        <v/>
      </c>
      <c r="P63" s="5" t="str">
        <f t="shared" si="8"/>
        <v/>
      </c>
    </row>
    <row r="64" spans="1:16" x14ac:dyDescent="0.25">
      <c r="A64" s="1">
        <v>43</v>
      </c>
      <c r="B64" s="1">
        <v>1</v>
      </c>
      <c r="C64" s="1">
        <v>0</v>
      </c>
      <c r="D64" s="1">
        <v>1</v>
      </c>
      <c r="E64" s="1">
        <v>1</v>
      </c>
      <c r="F64" s="1">
        <v>250</v>
      </c>
      <c r="G64" s="1" t="s">
        <v>8</v>
      </c>
      <c r="H64" s="4">
        <f t="shared" si="0"/>
        <v>253.67695993132682</v>
      </c>
      <c r="I64" s="4" t="str">
        <f t="shared" si="1"/>
        <v/>
      </c>
      <c r="J64" s="4" t="str">
        <f t="shared" si="2"/>
        <v/>
      </c>
      <c r="K64" s="4" t="str">
        <f t="shared" si="3"/>
        <v/>
      </c>
      <c r="L64" s="4" t="str">
        <f t="shared" si="4"/>
        <v/>
      </c>
      <c r="M64" s="4" t="str">
        <f t="shared" si="5"/>
        <v/>
      </c>
      <c r="N64" s="4" t="str">
        <f t="shared" si="6"/>
        <v/>
      </c>
      <c r="O64" s="4" t="str">
        <f t="shared" si="7"/>
        <v/>
      </c>
      <c r="P64" s="5" t="str">
        <f t="shared" si="8"/>
        <v/>
      </c>
    </row>
    <row r="65" spans="1:16" x14ac:dyDescent="0.25">
      <c r="A65" s="1">
        <v>40</v>
      </c>
      <c r="B65" s="1">
        <v>1</v>
      </c>
      <c r="C65" s="1">
        <v>0</v>
      </c>
      <c r="D65" s="1">
        <v>1</v>
      </c>
      <c r="E65" s="1">
        <v>0</v>
      </c>
      <c r="F65" s="1">
        <v>245</v>
      </c>
      <c r="G65" s="1" t="s">
        <v>7</v>
      </c>
      <c r="H65" s="4">
        <f t="shared" si="0"/>
        <v>248.24786001091732</v>
      </c>
      <c r="I65" s="4" t="str">
        <f t="shared" si="1"/>
        <v/>
      </c>
      <c r="J65" s="4" t="str">
        <f t="shared" si="2"/>
        <v/>
      </c>
      <c r="K65" s="4" t="str">
        <f t="shared" si="3"/>
        <v/>
      </c>
      <c r="L65" s="4" t="str">
        <f t="shared" si="4"/>
        <v/>
      </c>
      <c r="M65" s="4" t="str">
        <f t="shared" si="5"/>
        <v/>
      </c>
      <c r="N65" s="4" t="str">
        <f t="shared" si="6"/>
        <v>medium</v>
      </c>
      <c r="O65" s="4" t="str">
        <f t="shared" si="7"/>
        <v>medium</v>
      </c>
      <c r="P65" s="5" t="str">
        <f t="shared" si="8"/>
        <v/>
      </c>
    </row>
    <row r="66" spans="1:16" x14ac:dyDescent="0.25">
      <c r="A66" s="1">
        <v>45</v>
      </c>
      <c r="B66" s="1">
        <v>0</v>
      </c>
      <c r="C66" s="1">
        <v>1</v>
      </c>
      <c r="D66" s="1">
        <v>1</v>
      </c>
      <c r="E66" s="1">
        <v>1</v>
      </c>
      <c r="F66" s="1">
        <v>250</v>
      </c>
      <c r="G66" s="1" t="s">
        <v>9</v>
      </c>
      <c r="H66" s="4">
        <f t="shared" si="0"/>
        <v>254.02362094891885</v>
      </c>
      <c r="I66" s="4" t="str">
        <f t="shared" si="1"/>
        <v/>
      </c>
      <c r="J66" s="4" t="str">
        <f t="shared" si="2"/>
        <v/>
      </c>
      <c r="K66" s="4" t="str">
        <f t="shared" si="3"/>
        <v/>
      </c>
      <c r="L66" s="4" t="str">
        <f t="shared" si="4"/>
        <v/>
      </c>
      <c r="M66" s="4" t="str">
        <f t="shared" si="5"/>
        <v/>
      </c>
      <c r="N66" s="4" t="str">
        <f t="shared" si="6"/>
        <v/>
      </c>
      <c r="O66" s="4" t="str">
        <f t="shared" si="7"/>
        <v/>
      </c>
      <c r="P66" s="5" t="str">
        <f t="shared" si="8"/>
        <v/>
      </c>
    </row>
    <row r="67" spans="1:16" x14ac:dyDescent="0.25">
      <c r="A67" s="1">
        <v>36</v>
      </c>
      <c r="B67" s="1">
        <v>0</v>
      </c>
      <c r="C67" s="1">
        <v>0</v>
      </c>
      <c r="D67" s="1">
        <v>1</v>
      </c>
      <c r="E67" s="1">
        <v>0</v>
      </c>
      <c r="F67" s="1">
        <v>255</v>
      </c>
      <c r="G67" s="1" t="s">
        <v>7</v>
      </c>
      <c r="H67" s="4">
        <f t="shared" si="0"/>
        <v>257.53058070838887</v>
      </c>
      <c r="I67" s="4" t="str">
        <f t="shared" si="1"/>
        <v/>
      </c>
      <c r="J67" s="4" t="str">
        <f t="shared" si="2"/>
        <v/>
      </c>
      <c r="K67" s="4" t="str">
        <f t="shared" si="3"/>
        <v/>
      </c>
      <c r="L67" s="4" t="str">
        <f t="shared" si="4"/>
        <v/>
      </c>
      <c r="M67" s="4" t="str">
        <f t="shared" si="5"/>
        <v/>
      </c>
      <c r="N67" s="4" t="str">
        <f t="shared" si="6"/>
        <v/>
      </c>
      <c r="O67" s="4" t="str">
        <f t="shared" si="7"/>
        <v/>
      </c>
      <c r="P67" s="5" t="str">
        <f t="shared" si="8"/>
        <v/>
      </c>
    </row>
    <row r="68" spans="1:16" x14ac:dyDescent="0.25">
      <c r="A68" s="1">
        <v>38</v>
      </c>
      <c r="B68" s="1">
        <v>0</v>
      </c>
      <c r="C68" s="1">
        <v>1</v>
      </c>
      <c r="D68" s="1">
        <v>1</v>
      </c>
      <c r="E68" s="1">
        <v>1</v>
      </c>
      <c r="F68" s="1">
        <v>255</v>
      </c>
      <c r="G68" s="1" t="s">
        <v>8</v>
      </c>
      <c r="H68" s="4">
        <f t="shared" si="0"/>
        <v>257.82164377724382</v>
      </c>
      <c r="I68" s="4" t="str">
        <f t="shared" si="1"/>
        <v/>
      </c>
      <c r="J68" s="4" t="str">
        <f t="shared" si="2"/>
        <v/>
      </c>
      <c r="K68" s="4" t="str">
        <f t="shared" si="3"/>
        <v/>
      </c>
      <c r="L68" s="4" t="str">
        <f t="shared" si="4"/>
        <v/>
      </c>
      <c r="M68" s="4" t="str">
        <f t="shared" si="5"/>
        <v/>
      </c>
      <c r="N68" s="4" t="str">
        <f t="shared" si="6"/>
        <v/>
      </c>
      <c r="O68" s="4" t="str">
        <f t="shared" si="7"/>
        <v/>
      </c>
      <c r="P68" s="5" t="str">
        <f t="shared" si="8"/>
        <v/>
      </c>
    </row>
    <row r="69" spans="1:16" x14ac:dyDescent="0.25">
      <c r="A69" s="1">
        <v>45</v>
      </c>
      <c r="B69" s="1">
        <v>1</v>
      </c>
      <c r="C69" s="1">
        <v>1</v>
      </c>
      <c r="D69" s="1">
        <v>1</v>
      </c>
      <c r="E69" s="1">
        <v>1</v>
      </c>
      <c r="F69" s="1">
        <v>245</v>
      </c>
      <c r="G69" s="1" t="s">
        <v>9</v>
      </c>
      <c r="H69" s="4">
        <f t="shared" si="0"/>
        <v>249.10640296869127</v>
      </c>
      <c r="I69" s="4" t="str">
        <f t="shared" si="1"/>
        <v/>
      </c>
      <c r="J69" s="4" t="str">
        <f t="shared" si="2"/>
        <v/>
      </c>
      <c r="K69" s="4" t="str">
        <f t="shared" si="3"/>
        <v/>
      </c>
      <c r="L69" s="4" t="str">
        <f t="shared" si="4"/>
        <v/>
      </c>
      <c r="M69" s="4" t="str">
        <f t="shared" si="5"/>
        <v/>
      </c>
      <c r="N69" s="4" t="str">
        <f t="shared" si="6"/>
        <v>high</v>
      </c>
      <c r="O69" s="4" t="str">
        <f t="shared" si="7"/>
        <v>high</v>
      </c>
      <c r="P69" s="5" t="str">
        <f t="shared" si="8"/>
        <v/>
      </c>
    </row>
    <row r="70" spans="1:16" x14ac:dyDescent="0.25">
      <c r="A70" s="1">
        <v>35</v>
      </c>
      <c r="B70" s="1">
        <v>1</v>
      </c>
      <c r="C70" s="1">
        <v>0</v>
      </c>
      <c r="D70" s="1">
        <v>1</v>
      </c>
      <c r="E70" s="1">
        <v>0</v>
      </c>
      <c r="F70" s="1">
        <v>246</v>
      </c>
      <c r="G70" s="1" t="s">
        <v>7</v>
      </c>
      <c r="H70" s="4">
        <f t="shared" si="0"/>
        <v>248.48138763295734</v>
      </c>
      <c r="I70" s="4" t="str">
        <f t="shared" si="1"/>
        <v/>
      </c>
      <c r="J70" s="4" t="str">
        <f t="shared" si="2"/>
        <v/>
      </c>
      <c r="K70" s="4" t="str">
        <f t="shared" si="3"/>
        <v/>
      </c>
      <c r="L70" s="4" t="str">
        <f t="shared" si="4"/>
        <v/>
      </c>
      <c r="M70" s="4" t="str">
        <f t="shared" si="5"/>
        <v/>
      </c>
      <c r="N70" s="4" t="str">
        <f t="shared" si="6"/>
        <v>medium</v>
      </c>
      <c r="O70" s="4" t="str">
        <f t="shared" si="7"/>
        <v>medium</v>
      </c>
      <c r="P70" s="5" t="str">
        <f t="shared" si="8"/>
        <v/>
      </c>
    </row>
    <row r="71" spans="1:16" x14ac:dyDescent="0.25">
      <c r="A71" s="1">
        <v>36</v>
      </c>
      <c r="B71" s="1">
        <v>0</v>
      </c>
      <c r="C71" s="1">
        <v>1</v>
      </c>
      <c r="D71" s="1">
        <v>1</v>
      </c>
      <c r="E71" s="1">
        <v>0</v>
      </c>
      <c r="F71" s="1">
        <v>253</v>
      </c>
      <c r="G71" s="1" t="s">
        <v>9</v>
      </c>
      <c r="H71" s="4">
        <f t="shared" si="0"/>
        <v>255.55234297497645</v>
      </c>
      <c r="I71" s="4" t="str">
        <f t="shared" si="1"/>
        <v/>
      </c>
      <c r="J71" s="4" t="str">
        <f t="shared" si="2"/>
        <v/>
      </c>
      <c r="K71" s="4" t="str">
        <f t="shared" si="3"/>
        <v/>
      </c>
      <c r="L71" s="4" t="str">
        <f t="shared" si="4"/>
        <v/>
      </c>
      <c r="M71" s="4" t="str">
        <f t="shared" si="5"/>
        <v/>
      </c>
      <c r="N71" s="4" t="str">
        <f t="shared" si="6"/>
        <v/>
      </c>
      <c r="O71" s="4" t="str">
        <f t="shared" si="7"/>
        <v/>
      </c>
      <c r="P71" s="5" t="str">
        <f t="shared" si="8"/>
        <v/>
      </c>
    </row>
    <row r="72" spans="1:16" x14ac:dyDescent="0.25">
      <c r="A72" s="1">
        <v>70</v>
      </c>
      <c r="B72" s="1">
        <v>0</v>
      </c>
      <c r="C72" s="1">
        <v>0</v>
      </c>
      <c r="D72" s="1">
        <v>0</v>
      </c>
      <c r="E72" s="1">
        <v>0</v>
      </c>
      <c r="F72" s="1">
        <v>246</v>
      </c>
      <c r="G72" s="1" t="s">
        <v>8</v>
      </c>
      <c r="H72" s="4">
        <f t="shared" si="0"/>
        <v>255.76551761330143</v>
      </c>
      <c r="I72" s="4" t="str">
        <f t="shared" si="1"/>
        <v/>
      </c>
      <c r="J72" s="4" t="str">
        <f t="shared" si="2"/>
        <v/>
      </c>
      <c r="K72" s="4" t="str">
        <f t="shared" si="3"/>
        <v/>
      </c>
      <c r="L72" s="4" t="str">
        <f t="shared" si="4"/>
        <v/>
      </c>
      <c r="M72" s="4" t="str">
        <f t="shared" si="5"/>
        <v/>
      </c>
      <c r="N72" s="4" t="str">
        <f t="shared" si="6"/>
        <v/>
      </c>
      <c r="O72" s="4" t="str">
        <f t="shared" si="7"/>
        <v/>
      </c>
      <c r="P72" s="5" t="str">
        <f t="shared" si="8"/>
        <v/>
      </c>
    </row>
    <row r="73" spans="1:16" x14ac:dyDescent="0.25">
      <c r="A73" s="1">
        <v>34</v>
      </c>
      <c r="B73" s="1">
        <v>0</v>
      </c>
      <c r="C73" s="1">
        <v>0</v>
      </c>
      <c r="D73" s="1">
        <v>0</v>
      </c>
      <c r="E73" s="1">
        <v>1</v>
      </c>
      <c r="F73" s="1">
        <v>240</v>
      </c>
      <c r="G73" s="1" t="s">
        <v>7</v>
      </c>
      <c r="H73" s="4">
        <f t="shared" si="0"/>
        <v>242.39843233816509</v>
      </c>
      <c r="I73" s="4" t="str">
        <f t="shared" si="1"/>
        <v/>
      </c>
      <c r="J73" s="4" t="str">
        <f t="shared" si="2"/>
        <v>medium</v>
      </c>
      <c r="K73" s="4" t="str">
        <f t="shared" si="3"/>
        <v>medium</v>
      </c>
      <c r="L73" s="4" t="str">
        <f t="shared" si="4"/>
        <v>medium</v>
      </c>
      <c r="M73" s="4" t="str">
        <f t="shared" si="5"/>
        <v>medium</v>
      </c>
      <c r="N73" s="4" t="str">
        <f t="shared" si="6"/>
        <v>medium</v>
      </c>
      <c r="O73" s="4" t="str">
        <f t="shared" si="7"/>
        <v>medium</v>
      </c>
      <c r="P73" s="5" t="str">
        <f t="shared" si="8"/>
        <v/>
      </c>
    </row>
    <row r="74" spans="1:16" x14ac:dyDescent="0.25">
      <c r="A74" s="1">
        <v>37</v>
      </c>
      <c r="B74" s="1">
        <v>0</v>
      </c>
      <c r="C74" s="1">
        <v>0</v>
      </c>
      <c r="D74" s="1">
        <v>0</v>
      </c>
      <c r="E74" s="1">
        <v>0</v>
      </c>
      <c r="F74" s="1">
        <v>245</v>
      </c>
      <c r="G74" s="1" t="s">
        <v>7</v>
      </c>
      <c r="H74" s="4">
        <f t="shared" si="0"/>
        <v>247.77812655680484</v>
      </c>
      <c r="I74" s="4" t="str">
        <f t="shared" si="1"/>
        <v/>
      </c>
      <c r="J74" s="4" t="str">
        <f t="shared" si="2"/>
        <v/>
      </c>
      <c r="K74" s="4" t="str">
        <f t="shared" si="3"/>
        <v/>
      </c>
      <c r="L74" s="4" t="str">
        <f t="shared" si="4"/>
        <v/>
      </c>
      <c r="M74" s="4" t="str">
        <f t="shared" si="5"/>
        <v/>
      </c>
      <c r="N74" s="4" t="str">
        <f t="shared" si="6"/>
        <v>medium</v>
      </c>
      <c r="O74" s="4" t="str">
        <f t="shared" si="7"/>
        <v>medium</v>
      </c>
      <c r="P74" s="5" t="str">
        <f t="shared" si="8"/>
        <v/>
      </c>
    </row>
    <row r="75" spans="1:16" x14ac:dyDescent="0.25">
      <c r="A75" s="1">
        <v>37</v>
      </c>
      <c r="B75" s="1">
        <v>1</v>
      </c>
      <c r="C75" s="1">
        <v>0</v>
      </c>
      <c r="D75" s="1">
        <v>1</v>
      </c>
      <c r="E75" s="1">
        <v>0</v>
      </c>
      <c r="F75" s="1">
        <v>255</v>
      </c>
      <c r="G75" s="1" t="s">
        <v>9</v>
      </c>
      <c r="H75" s="4">
        <f t="shared" si="0"/>
        <v>257.67421291235178</v>
      </c>
      <c r="I75" s="4" t="str">
        <f t="shared" si="1"/>
        <v/>
      </c>
      <c r="J75" s="4" t="str">
        <f t="shared" si="2"/>
        <v/>
      </c>
      <c r="K75" s="4" t="str">
        <f t="shared" si="3"/>
        <v/>
      </c>
      <c r="L75" s="4" t="str">
        <f t="shared" si="4"/>
        <v/>
      </c>
      <c r="M75" s="4" t="str">
        <f t="shared" si="5"/>
        <v/>
      </c>
      <c r="N75" s="4" t="str">
        <f t="shared" si="6"/>
        <v/>
      </c>
      <c r="O75" s="4" t="str">
        <f t="shared" si="7"/>
        <v/>
      </c>
      <c r="P75" s="5" t="str">
        <f t="shared" si="8"/>
        <v/>
      </c>
    </row>
    <row r="76" spans="1:16" x14ac:dyDescent="0.25">
      <c r="A76" s="1">
        <v>45</v>
      </c>
      <c r="B76" s="1">
        <v>0</v>
      </c>
      <c r="C76" s="1">
        <v>1</v>
      </c>
      <c r="D76" s="1">
        <v>0</v>
      </c>
      <c r="E76" s="1">
        <v>0</v>
      </c>
      <c r="F76" s="1">
        <v>240</v>
      </c>
      <c r="G76" s="1" t="s">
        <v>7</v>
      </c>
      <c r="H76" s="4">
        <f t="shared" si="0"/>
        <v>244.18435658329958</v>
      </c>
      <c r="I76" s="4" t="str">
        <f t="shared" si="1"/>
        <v/>
      </c>
      <c r="J76" s="4" t="str">
        <f t="shared" si="2"/>
        <v/>
      </c>
      <c r="K76" s="4" t="str">
        <f t="shared" si="3"/>
        <v/>
      </c>
      <c r="L76" s="4" t="str">
        <f t="shared" si="4"/>
        <v>medium</v>
      </c>
      <c r="M76" s="4" t="str">
        <f t="shared" si="5"/>
        <v>medium</v>
      </c>
      <c r="N76" s="4" t="str">
        <f t="shared" si="6"/>
        <v>medium</v>
      </c>
      <c r="O76" s="4" t="str">
        <f t="shared" si="7"/>
        <v>medium</v>
      </c>
      <c r="P76" s="5" t="str">
        <f t="shared" si="8"/>
        <v/>
      </c>
    </row>
    <row r="77" spans="1:16" x14ac:dyDescent="0.25">
      <c r="A77" s="1">
        <v>65</v>
      </c>
      <c r="B77" s="1">
        <v>0</v>
      </c>
      <c r="C77" s="1">
        <v>0</v>
      </c>
      <c r="D77" s="1">
        <v>0</v>
      </c>
      <c r="E77" s="1">
        <v>0</v>
      </c>
      <c r="F77" s="1">
        <v>255</v>
      </c>
      <c r="G77" s="1" t="s">
        <v>8</v>
      </c>
      <c r="H77" s="4">
        <f t="shared" si="0"/>
        <v>263.15394733881533</v>
      </c>
      <c r="I77" s="4" t="str">
        <f t="shared" si="1"/>
        <v/>
      </c>
      <c r="J77" s="4" t="str">
        <f t="shared" si="2"/>
        <v/>
      </c>
      <c r="K77" s="4" t="str">
        <f t="shared" si="3"/>
        <v/>
      </c>
      <c r="L77" s="4" t="str">
        <f t="shared" si="4"/>
        <v/>
      </c>
      <c r="M77" s="4" t="str">
        <f t="shared" si="5"/>
        <v/>
      </c>
      <c r="N77" s="4" t="str">
        <f t="shared" si="6"/>
        <v/>
      </c>
      <c r="O77" s="4" t="str">
        <f t="shared" si="7"/>
        <v/>
      </c>
      <c r="P77" s="5" t="str">
        <f t="shared" si="8"/>
        <v/>
      </c>
    </row>
    <row r="78" spans="1:16" x14ac:dyDescent="0.25">
      <c r="A78" s="1">
        <v>41</v>
      </c>
      <c r="B78" s="1">
        <v>0</v>
      </c>
      <c r="C78" s="1">
        <v>0</v>
      </c>
      <c r="D78" s="1">
        <v>1</v>
      </c>
      <c r="E78" s="1">
        <v>0</v>
      </c>
      <c r="F78" s="1">
        <v>255</v>
      </c>
      <c r="G78" s="1" t="s">
        <v>7</v>
      </c>
      <c r="H78" s="4">
        <f t="shared" si="0"/>
        <v>258.27698310147576</v>
      </c>
      <c r="I78" s="4" t="str">
        <f t="shared" si="1"/>
        <v/>
      </c>
      <c r="J78" s="4" t="str">
        <f t="shared" si="2"/>
        <v/>
      </c>
      <c r="K78" s="4" t="str">
        <f t="shared" si="3"/>
        <v/>
      </c>
      <c r="L78" s="4" t="str">
        <f t="shared" si="4"/>
        <v/>
      </c>
      <c r="M78" s="4" t="str">
        <f t="shared" si="5"/>
        <v/>
      </c>
      <c r="N78" s="4" t="str">
        <f t="shared" si="6"/>
        <v/>
      </c>
      <c r="O78" s="4" t="str">
        <f t="shared" si="7"/>
        <v/>
      </c>
      <c r="P78" s="5" t="str">
        <f t="shared" si="8"/>
        <v/>
      </c>
    </row>
    <row r="79" spans="1:16" x14ac:dyDescent="0.25">
      <c r="A79" s="1">
        <v>38</v>
      </c>
      <c r="B79" s="1">
        <v>1</v>
      </c>
      <c r="C79" s="1">
        <v>1</v>
      </c>
      <c r="D79" s="1">
        <v>1</v>
      </c>
      <c r="E79" s="1">
        <v>1</v>
      </c>
      <c r="F79" s="1">
        <v>255</v>
      </c>
      <c r="G79" s="1" t="s">
        <v>9</v>
      </c>
      <c r="H79" s="4">
        <f t="shared" si="0"/>
        <v>257.82358309510789</v>
      </c>
      <c r="I79" s="4" t="str">
        <f t="shared" si="1"/>
        <v/>
      </c>
      <c r="J79" s="4" t="str">
        <f t="shared" si="2"/>
        <v/>
      </c>
      <c r="K79" s="4" t="str">
        <f t="shared" si="3"/>
        <v/>
      </c>
      <c r="L79" s="4" t="str">
        <f t="shared" si="4"/>
        <v/>
      </c>
      <c r="M79" s="4" t="str">
        <f t="shared" si="5"/>
        <v/>
      </c>
      <c r="N79" s="4" t="str">
        <f t="shared" si="6"/>
        <v/>
      </c>
      <c r="O79" s="4" t="str">
        <f t="shared" si="7"/>
        <v/>
      </c>
      <c r="P79" s="5" t="str">
        <f t="shared" si="8"/>
        <v/>
      </c>
    </row>
    <row r="80" spans="1:16" x14ac:dyDescent="0.25">
      <c r="A80" s="1">
        <v>38</v>
      </c>
      <c r="B80" s="1">
        <v>0</v>
      </c>
      <c r="C80" s="1">
        <v>0</v>
      </c>
      <c r="D80" s="1">
        <v>0</v>
      </c>
      <c r="E80" s="1">
        <v>0</v>
      </c>
      <c r="F80" s="1">
        <v>255</v>
      </c>
      <c r="G80" s="1" t="s">
        <v>7</v>
      </c>
      <c r="H80" s="4">
        <f t="shared" si="0"/>
        <v>257.81582573612508</v>
      </c>
      <c r="I80" s="4" t="str">
        <f t="shared" si="1"/>
        <v/>
      </c>
      <c r="J80" s="4" t="str">
        <f t="shared" si="2"/>
        <v/>
      </c>
      <c r="K80" s="4" t="str">
        <f t="shared" si="3"/>
        <v/>
      </c>
      <c r="L80" s="4" t="str">
        <f t="shared" si="4"/>
        <v/>
      </c>
      <c r="M80" s="4" t="str">
        <f t="shared" si="5"/>
        <v/>
      </c>
      <c r="N80" s="4" t="str">
        <f t="shared" si="6"/>
        <v/>
      </c>
      <c r="O80" s="4" t="str">
        <f t="shared" si="7"/>
        <v/>
      </c>
      <c r="P80" s="5" t="str">
        <f t="shared" si="8"/>
        <v/>
      </c>
    </row>
    <row r="81" spans="1:16" x14ac:dyDescent="0.25">
      <c r="A81" s="1">
        <v>40</v>
      </c>
      <c r="B81" s="1">
        <v>1</v>
      </c>
      <c r="C81" s="1">
        <v>0</v>
      </c>
      <c r="D81" s="1">
        <v>0</v>
      </c>
      <c r="E81" s="1">
        <v>0</v>
      </c>
      <c r="F81" s="1">
        <v>255</v>
      </c>
      <c r="G81" s="1" t="s">
        <v>8</v>
      </c>
      <c r="H81" s="4">
        <f t="shared" si="0"/>
        <v>258.12012707264807</v>
      </c>
      <c r="I81" s="4" t="str">
        <f t="shared" si="1"/>
        <v/>
      </c>
      <c r="J81" s="4" t="str">
        <f t="shared" si="2"/>
        <v/>
      </c>
      <c r="K81" s="4" t="str">
        <f t="shared" si="3"/>
        <v/>
      </c>
      <c r="L81" s="4" t="str">
        <f t="shared" si="4"/>
        <v/>
      </c>
      <c r="M81" s="4" t="str">
        <f t="shared" si="5"/>
        <v/>
      </c>
      <c r="N81" s="4" t="str">
        <f t="shared" si="6"/>
        <v/>
      </c>
      <c r="O81" s="4" t="str">
        <f t="shared" si="7"/>
        <v/>
      </c>
      <c r="P81" s="5" t="str">
        <f t="shared" si="8"/>
        <v/>
      </c>
    </row>
    <row r="82" spans="1:16" x14ac:dyDescent="0.25">
      <c r="A82" s="1">
        <v>43</v>
      </c>
      <c r="B82" s="1">
        <v>1</v>
      </c>
      <c r="C82" s="1">
        <v>1</v>
      </c>
      <c r="D82" s="1">
        <v>1</v>
      </c>
      <c r="E82" s="1">
        <v>1</v>
      </c>
      <c r="F82" s="1">
        <v>248</v>
      </c>
      <c r="G82" s="1" t="s">
        <v>8</v>
      </c>
      <c r="H82" s="4">
        <f t="shared" si="0"/>
        <v>251.70816434911285</v>
      </c>
      <c r="I82" s="4" t="str">
        <f t="shared" si="1"/>
        <v/>
      </c>
      <c r="J82" s="4" t="str">
        <f t="shared" si="2"/>
        <v/>
      </c>
      <c r="K82" s="4" t="str">
        <f t="shared" si="3"/>
        <v/>
      </c>
      <c r="L82" s="4" t="str">
        <f t="shared" si="4"/>
        <v/>
      </c>
      <c r="M82" s="4" t="str">
        <f t="shared" si="5"/>
        <v/>
      </c>
      <c r="N82" s="4" t="str">
        <f t="shared" si="6"/>
        <v/>
      </c>
      <c r="O82" s="4" t="str">
        <f t="shared" si="7"/>
        <v/>
      </c>
      <c r="P82" s="5" t="str">
        <f t="shared" si="8"/>
        <v/>
      </c>
    </row>
    <row r="83" spans="1:16" x14ac:dyDescent="0.25">
      <c r="A83" s="1">
        <v>40</v>
      </c>
      <c r="B83" s="1">
        <v>1</v>
      </c>
      <c r="C83" s="1">
        <v>1</v>
      </c>
      <c r="D83" s="1">
        <v>1</v>
      </c>
      <c r="E83" s="1">
        <v>1</v>
      </c>
      <c r="F83" s="1">
        <v>255</v>
      </c>
      <c r="G83" s="1" t="s">
        <v>9</v>
      </c>
      <c r="H83" s="4">
        <f t="shared" si="0"/>
        <v>258.12593825495338</v>
      </c>
      <c r="I83" s="4" t="str">
        <f t="shared" si="1"/>
        <v/>
      </c>
      <c r="J83" s="4" t="str">
        <f t="shared" si="2"/>
        <v/>
      </c>
      <c r="K83" s="4" t="str">
        <f t="shared" si="3"/>
        <v/>
      </c>
      <c r="L83" s="4" t="str">
        <f t="shared" si="4"/>
        <v/>
      </c>
      <c r="M83" s="4" t="str">
        <f t="shared" si="5"/>
        <v/>
      </c>
      <c r="N83" s="4" t="str">
        <f t="shared" si="6"/>
        <v/>
      </c>
      <c r="O83" s="4" t="str">
        <f t="shared" si="7"/>
        <v/>
      </c>
      <c r="P83" s="5" t="str">
        <f t="shared" si="8"/>
        <v/>
      </c>
    </row>
    <row r="84" spans="1:16" x14ac:dyDescent="0.25">
      <c r="A84" s="1">
        <v>50</v>
      </c>
      <c r="B84" s="1">
        <v>0</v>
      </c>
      <c r="C84" s="1">
        <v>0</v>
      </c>
      <c r="D84" s="1">
        <v>0</v>
      </c>
      <c r="E84" s="1">
        <v>1</v>
      </c>
      <c r="F84" s="1">
        <v>250</v>
      </c>
      <c r="G84" s="1" t="s">
        <v>8</v>
      </c>
      <c r="H84" s="4">
        <f t="shared" si="0"/>
        <v>254.95293683344775</v>
      </c>
      <c r="I84" s="4" t="str">
        <f t="shared" si="1"/>
        <v/>
      </c>
      <c r="J84" s="4" t="str">
        <f t="shared" si="2"/>
        <v/>
      </c>
      <c r="K84" s="4" t="str">
        <f t="shared" si="3"/>
        <v/>
      </c>
      <c r="L84" s="4" t="str">
        <f t="shared" si="4"/>
        <v/>
      </c>
      <c r="M84" s="4" t="str">
        <f t="shared" si="5"/>
        <v/>
      </c>
      <c r="N84" s="4" t="str">
        <f t="shared" si="6"/>
        <v/>
      </c>
      <c r="O84" s="4" t="str">
        <f t="shared" si="7"/>
        <v/>
      </c>
      <c r="P84" s="5" t="str">
        <f t="shared" si="8"/>
        <v/>
      </c>
    </row>
    <row r="85" spans="1:16" x14ac:dyDescent="0.25">
      <c r="A85" s="1">
        <v>36</v>
      </c>
      <c r="B85" s="1">
        <v>0</v>
      </c>
      <c r="C85" s="1">
        <v>0</v>
      </c>
      <c r="D85" s="1">
        <v>0</v>
      </c>
      <c r="E85" s="1">
        <v>0</v>
      </c>
      <c r="F85" s="1">
        <v>247</v>
      </c>
      <c r="G85" s="1" t="s">
        <v>7</v>
      </c>
      <c r="H85" s="4">
        <f t="shared" si="0"/>
        <v>249.6096953245206</v>
      </c>
      <c r="I85" s="4" t="str">
        <f t="shared" si="1"/>
        <v/>
      </c>
      <c r="J85" s="4" t="str">
        <f t="shared" si="2"/>
        <v/>
      </c>
      <c r="K85" s="4" t="str">
        <f t="shared" si="3"/>
        <v/>
      </c>
      <c r="L85" s="4" t="str">
        <f t="shared" si="4"/>
        <v/>
      </c>
      <c r="M85" s="4" t="str">
        <f t="shared" si="5"/>
        <v/>
      </c>
      <c r="N85" s="4" t="str">
        <f t="shared" si="6"/>
        <v/>
      </c>
      <c r="O85" s="4" t="str">
        <f t="shared" si="7"/>
        <v>medium</v>
      </c>
      <c r="P85" s="5" t="str">
        <f t="shared" si="8"/>
        <v/>
      </c>
    </row>
    <row r="86" spans="1:16" x14ac:dyDescent="0.25">
      <c r="A86" s="1">
        <v>50</v>
      </c>
      <c r="B86" s="1">
        <v>0</v>
      </c>
      <c r="C86" s="1">
        <v>0</v>
      </c>
      <c r="D86" s="1">
        <v>0</v>
      </c>
      <c r="E86" s="1">
        <v>0</v>
      </c>
      <c r="F86" s="1">
        <v>255</v>
      </c>
      <c r="G86" s="1" t="s">
        <v>8</v>
      </c>
      <c r="H86" s="4">
        <f t="shared" si="0"/>
        <v>259.85572920372567</v>
      </c>
      <c r="I86" s="4" t="str">
        <f t="shared" si="1"/>
        <v/>
      </c>
      <c r="J86" s="4" t="str">
        <f t="shared" si="2"/>
        <v/>
      </c>
      <c r="K86" s="4" t="str">
        <f t="shared" si="3"/>
        <v/>
      </c>
      <c r="L86" s="4" t="str">
        <f t="shared" si="4"/>
        <v/>
      </c>
      <c r="M86" s="4" t="str">
        <f t="shared" si="5"/>
        <v/>
      </c>
      <c r="N86" s="4" t="str">
        <f t="shared" si="6"/>
        <v/>
      </c>
      <c r="O86" s="4" t="str">
        <f t="shared" si="7"/>
        <v/>
      </c>
      <c r="P86" s="5" t="str">
        <f t="shared" si="8"/>
        <v/>
      </c>
    </row>
    <row r="87" spans="1:16" x14ac:dyDescent="0.25">
      <c r="A87" s="1">
        <v>45</v>
      </c>
      <c r="B87" s="1">
        <v>1</v>
      </c>
      <c r="C87" s="1">
        <v>1</v>
      </c>
      <c r="D87" s="1">
        <v>1</v>
      </c>
      <c r="E87" s="1">
        <v>0</v>
      </c>
      <c r="F87" s="1">
        <v>245</v>
      </c>
      <c r="G87" s="1" t="s">
        <v>9</v>
      </c>
      <c r="H87" s="4">
        <f t="shared" si="0"/>
        <v>249.1043957861844</v>
      </c>
      <c r="I87" s="4" t="str">
        <f t="shared" si="1"/>
        <v/>
      </c>
      <c r="J87" s="4" t="str">
        <f t="shared" si="2"/>
        <v/>
      </c>
      <c r="K87" s="4" t="str">
        <f t="shared" si="3"/>
        <v/>
      </c>
      <c r="L87" s="4" t="str">
        <f t="shared" si="4"/>
        <v/>
      </c>
      <c r="M87" s="4" t="str">
        <f t="shared" si="5"/>
        <v/>
      </c>
      <c r="N87" s="4" t="str">
        <f t="shared" si="6"/>
        <v>high</v>
      </c>
      <c r="O87" s="4" t="str">
        <f t="shared" si="7"/>
        <v>high</v>
      </c>
      <c r="P87" s="5" t="str">
        <f t="shared" si="8"/>
        <v/>
      </c>
    </row>
    <row r="88" spans="1:16" x14ac:dyDescent="0.25">
      <c r="A88" s="1">
        <v>34</v>
      </c>
      <c r="B88" s="1">
        <v>1</v>
      </c>
      <c r="C88" s="1">
        <v>1</v>
      </c>
      <c r="D88" s="1">
        <v>0</v>
      </c>
      <c r="E88" s="1">
        <v>1</v>
      </c>
      <c r="F88" s="1">
        <v>255</v>
      </c>
      <c r="G88" s="1" t="s">
        <v>8</v>
      </c>
      <c r="H88" s="4">
        <f t="shared" si="0"/>
        <v>257.26251184344756</v>
      </c>
      <c r="I88" s="4" t="str">
        <f t="shared" si="1"/>
        <v/>
      </c>
      <c r="J88" s="4" t="str">
        <f t="shared" si="2"/>
        <v/>
      </c>
      <c r="K88" s="4" t="str">
        <f t="shared" si="3"/>
        <v/>
      </c>
      <c r="L88" s="4" t="str">
        <f t="shared" si="4"/>
        <v/>
      </c>
      <c r="M88" s="4" t="str">
        <f t="shared" si="5"/>
        <v/>
      </c>
      <c r="N88" s="4" t="str">
        <f t="shared" si="6"/>
        <v/>
      </c>
      <c r="O88" s="4" t="str">
        <f t="shared" si="7"/>
        <v/>
      </c>
      <c r="P88" s="5" t="str">
        <f t="shared" si="8"/>
        <v/>
      </c>
    </row>
    <row r="89" spans="1:16" x14ac:dyDescent="0.25">
      <c r="A89" s="1">
        <v>37</v>
      </c>
      <c r="B89" s="1">
        <v>0</v>
      </c>
      <c r="C89" s="1">
        <v>0</v>
      </c>
      <c r="D89" s="1">
        <v>0</v>
      </c>
      <c r="E89" s="1">
        <v>0</v>
      </c>
      <c r="F89" s="1">
        <v>255</v>
      </c>
      <c r="G89" s="1" t="s">
        <v>7</v>
      </c>
      <c r="H89" s="4">
        <f t="shared" si="0"/>
        <v>257.67033201360221</v>
      </c>
      <c r="I89" s="4" t="str">
        <f t="shared" si="1"/>
        <v/>
      </c>
      <c r="J89" s="4" t="str">
        <f t="shared" si="2"/>
        <v/>
      </c>
      <c r="K89" s="4" t="str">
        <f t="shared" si="3"/>
        <v/>
      </c>
      <c r="L89" s="4" t="str">
        <f t="shared" si="4"/>
        <v/>
      </c>
      <c r="M89" s="4" t="str">
        <f t="shared" si="5"/>
        <v/>
      </c>
      <c r="N89" s="4" t="str">
        <f t="shared" si="6"/>
        <v/>
      </c>
      <c r="O89" s="4" t="str">
        <f t="shared" si="7"/>
        <v/>
      </c>
      <c r="P89" s="5" t="str">
        <f t="shared" si="8"/>
        <v/>
      </c>
    </row>
    <row r="90" spans="1:16" x14ac:dyDescent="0.25">
      <c r="A90" s="1">
        <v>34</v>
      </c>
      <c r="B90" s="1">
        <v>1</v>
      </c>
      <c r="C90" s="1">
        <v>1</v>
      </c>
      <c r="D90" s="1">
        <v>0</v>
      </c>
      <c r="E90" s="1">
        <v>1</v>
      </c>
      <c r="F90" s="1">
        <v>255</v>
      </c>
      <c r="G90" s="1" t="s">
        <v>8</v>
      </c>
      <c r="H90" s="4">
        <f t="shared" si="0"/>
        <v>257.26251184344756</v>
      </c>
      <c r="I90" s="4" t="str">
        <f t="shared" si="1"/>
        <v/>
      </c>
      <c r="J90" s="4" t="str">
        <f t="shared" si="2"/>
        <v/>
      </c>
      <c r="K90" s="4" t="str">
        <f t="shared" si="3"/>
        <v/>
      </c>
      <c r="L90" s="4" t="str">
        <f t="shared" si="4"/>
        <v/>
      </c>
      <c r="M90" s="4" t="str">
        <f t="shared" si="5"/>
        <v/>
      </c>
      <c r="N90" s="4" t="str">
        <f t="shared" si="6"/>
        <v/>
      </c>
      <c r="O90" s="4" t="str">
        <f t="shared" si="7"/>
        <v/>
      </c>
      <c r="P90" s="5" t="str">
        <f t="shared" si="8"/>
        <v/>
      </c>
    </row>
    <row r="91" spans="1:16" x14ac:dyDescent="0.25">
      <c r="A91" s="1">
        <v>37</v>
      </c>
      <c r="B91" s="1">
        <v>0</v>
      </c>
      <c r="C91" s="1">
        <v>0</v>
      </c>
      <c r="D91" s="1">
        <v>0</v>
      </c>
      <c r="E91" s="1">
        <v>0</v>
      </c>
      <c r="F91" s="1">
        <v>255</v>
      </c>
      <c r="G91" s="1" t="s">
        <v>7</v>
      </c>
      <c r="H91" s="4">
        <f t="shared" si="0"/>
        <v>257.67033201360221</v>
      </c>
      <c r="I91" s="4" t="str">
        <f t="shared" si="1"/>
        <v/>
      </c>
      <c r="J91" s="4" t="str">
        <f t="shared" si="2"/>
        <v/>
      </c>
      <c r="K91" s="4" t="str">
        <f t="shared" si="3"/>
        <v/>
      </c>
      <c r="L91" s="4" t="str">
        <f t="shared" si="4"/>
        <v/>
      </c>
      <c r="M91" s="4" t="str">
        <f t="shared" si="5"/>
        <v/>
      </c>
      <c r="N91" s="4" t="str">
        <f t="shared" si="6"/>
        <v/>
      </c>
      <c r="O91" s="4" t="str">
        <f t="shared" si="7"/>
        <v/>
      </c>
      <c r="P91" s="5" t="str">
        <f t="shared" si="8"/>
        <v/>
      </c>
    </row>
    <row r="92" spans="1:16" x14ac:dyDescent="0.25">
      <c r="A92" s="1">
        <v>37</v>
      </c>
      <c r="B92" s="1">
        <v>1</v>
      </c>
      <c r="C92" s="1">
        <v>1</v>
      </c>
      <c r="D92" s="1">
        <v>1</v>
      </c>
      <c r="E92" s="1">
        <v>1</v>
      </c>
      <c r="F92" s="1">
        <v>255</v>
      </c>
      <c r="G92" s="1" t="s">
        <v>9</v>
      </c>
      <c r="H92" s="4">
        <f t="shared" si="0"/>
        <v>257.67809375265102</v>
      </c>
      <c r="I92" s="4" t="str">
        <f t="shared" si="1"/>
        <v/>
      </c>
      <c r="J92" s="4" t="str">
        <f t="shared" si="2"/>
        <v/>
      </c>
      <c r="K92" s="4" t="str">
        <f t="shared" si="3"/>
        <v/>
      </c>
      <c r="L92" s="4" t="str">
        <f t="shared" si="4"/>
        <v/>
      </c>
      <c r="M92" s="4" t="str">
        <f t="shared" si="5"/>
        <v/>
      </c>
      <c r="N92" s="4" t="str">
        <f t="shared" si="6"/>
        <v/>
      </c>
      <c r="O92" s="4" t="str">
        <f t="shared" si="7"/>
        <v/>
      </c>
      <c r="P92" s="5" t="str">
        <f t="shared" si="8"/>
        <v/>
      </c>
    </row>
    <row r="93" spans="1:16" x14ac:dyDescent="0.25">
      <c r="A93" s="1">
        <v>45</v>
      </c>
      <c r="B93" s="1">
        <v>1</v>
      </c>
      <c r="C93" s="1">
        <v>0</v>
      </c>
      <c r="D93" s="1">
        <v>1</v>
      </c>
      <c r="E93" s="1">
        <v>1</v>
      </c>
      <c r="F93" s="1">
        <v>250</v>
      </c>
      <c r="G93" s="1" t="s">
        <v>8</v>
      </c>
      <c r="H93" s="4">
        <f t="shared" si="0"/>
        <v>254.02362094891885</v>
      </c>
      <c r="I93" s="4" t="str">
        <f t="shared" si="1"/>
        <v/>
      </c>
      <c r="J93" s="4" t="str">
        <f t="shared" si="2"/>
        <v/>
      </c>
      <c r="K93" s="4" t="str">
        <f t="shared" si="3"/>
        <v/>
      </c>
      <c r="L93" s="4" t="str">
        <f t="shared" si="4"/>
        <v/>
      </c>
      <c r="M93" s="4" t="str">
        <f t="shared" si="5"/>
        <v/>
      </c>
      <c r="N93" s="4" t="str">
        <f t="shared" si="6"/>
        <v/>
      </c>
      <c r="O93" s="4" t="str">
        <f t="shared" si="7"/>
        <v/>
      </c>
      <c r="P93" s="5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Identitas</vt:lpstr>
      <vt:lpstr>naive bayes</vt:lpstr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2022-12-20T11:40:44Z</dcterms:modified>
</cp:coreProperties>
</file>