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" sheetId="1" r:id="rId4"/>
    <sheet state="visible" name="Course" sheetId="2" r:id="rId5"/>
    <sheet state="visible" name="Department" sheetId="3" r:id="rId6"/>
    <sheet state="visible" name="Std_Phone" sheetId="4" r:id="rId7"/>
    <sheet state="hidden" name="Std_Intake" sheetId="5" r:id="rId8"/>
    <sheet state="visible" name="Std_OnlineCrs" sheetId="6" r:id="rId9"/>
    <sheet state="visible" name="Online_Crs" sheetId="7" r:id="rId10"/>
    <sheet state="visible" name="Grad_Std" sheetId="8" r:id="rId11"/>
    <sheet state="visible" name="Instructor" sheetId="9" r:id="rId12"/>
    <sheet state="hidden" name="Intake_Grad" sheetId="10" r:id="rId13"/>
    <sheet state="visible" name="Ins_Phone" sheetId="11" r:id="rId14"/>
    <sheet state="visible" name="Student" sheetId="12" r:id="rId15"/>
    <sheet state="visible" name="Intake" sheetId="13" r:id="rId16"/>
    <sheet state="hidden" name="Std_HealthCare" sheetId="14" r:id="rId17"/>
    <sheet state="visible" name="Std_Feedback" sheetId="15" r:id="rId18"/>
    <sheet state="visible" name="Std_CrsAttend" sheetId="16" r:id="rId19"/>
    <sheet state="visible" name="Exam" sheetId="17" r:id="rId20"/>
    <sheet state="visible" name="Choices" sheetId="18" r:id="rId21"/>
    <sheet state="visible" name="Exam_Question" sheetId="19" r:id="rId22"/>
    <sheet state="visible" name="Std_ExAnswer" sheetId="20" r:id="rId23"/>
    <sheet state="visible" name="Question" sheetId="21" r:id="rId24"/>
  </sheets>
  <definedNames/>
  <calcPr/>
</workbook>
</file>

<file path=xl/sharedStrings.xml><?xml version="1.0" encoding="utf-8"?>
<sst xmlns="http://schemas.openxmlformats.org/spreadsheetml/2006/main" count="6087" uniqueCount="2346">
  <si>
    <t>Topic_id</t>
  </si>
  <si>
    <t>Topic_name</t>
  </si>
  <si>
    <t>Programming</t>
  </si>
  <si>
    <t>Database</t>
  </si>
  <si>
    <t>Web</t>
  </si>
  <si>
    <t>Operation System</t>
  </si>
  <si>
    <t>Design</t>
  </si>
  <si>
    <t>Crs_ID</t>
  </si>
  <si>
    <t>Crs_Name</t>
  </si>
  <si>
    <t xml:space="preserve">Topic_Id </t>
  </si>
  <si>
    <t>OOP</t>
  </si>
  <si>
    <t>Java</t>
  </si>
  <si>
    <t>C++</t>
  </si>
  <si>
    <t>Sql Server</t>
  </si>
  <si>
    <t>Oracle</t>
  </si>
  <si>
    <t>Web Services</t>
  </si>
  <si>
    <t>Asp.net</t>
  </si>
  <si>
    <t>Unix</t>
  </si>
  <si>
    <t>Windows XP</t>
  </si>
  <si>
    <t>Photoshop</t>
  </si>
  <si>
    <t>UI/UX</t>
  </si>
  <si>
    <t>Hadoop</t>
  </si>
  <si>
    <t>CSS</t>
  </si>
  <si>
    <t>Software Engineering</t>
  </si>
  <si>
    <t>Cyber Security</t>
  </si>
  <si>
    <t>Dept_No</t>
  </si>
  <si>
    <t>Dept_Name</t>
  </si>
  <si>
    <t>Dept_Location</t>
  </si>
  <si>
    <t>Mngr_Id</t>
  </si>
  <si>
    <t>Software Development</t>
  </si>
  <si>
    <t>Cairo</t>
  </si>
  <si>
    <t>E-Learning</t>
  </si>
  <si>
    <t>Mansoura</t>
  </si>
  <si>
    <t>Information System</t>
  </si>
  <si>
    <t>Alex</t>
  </si>
  <si>
    <t>Digital Marketing</t>
  </si>
  <si>
    <t>Content Development</t>
  </si>
  <si>
    <t>Std_ID</t>
  </si>
  <si>
    <t>Std_PhoneNo</t>
  </si>
  <si>
    <t>Int_Name</t>
  </si>
  <si>
    <t>Intake43_Round1</t>
  </si>
  <si>
    <t>Intake43_Round2</t>
  </si>
  <si>
    <t>Intake44_Round1</t>
  </si>
  <si>
    <t>Intake44_Round2</t>
  </si>
  <si>
    <t>Intake44_Round3</t>
  </si>
  <si>
    <t>OCrs_Id</t>
  </si>
  <si>
    <t>OCrs_StartDate</t>
  </si>
  <si>
    <t>OCrs_CertDate</t>
  </si>
  <si>
    <t>OCrs_CertUrl</t>
  </si>
  <si>
    <t>09 -03 -2022</t>
  </si>
  <si>
    <t>10-26-2022</t>
  </si>
  <si>
    <t>https://www.datacamp.com/statement-of-accomplishment/course/b42a6f52bb8a8c809126139b26a3283b0a9729ac</t>
  </si>
  <si>
    <t>09-15-2022</t>
  </si>
  <si>
    <t>11-24-2022</t>
  </si>
  <si>
    <t>https://www.datacamp.com/statement-of-accomplishment/course/2fa4ea634ca2543e9b86563abd140e0fbcd64a39</t>
  </si>
  <si>
    <t>10 -10 -2021</t>
  </si>
  <si>
    <t>10-24-2021</t>
  </si>
  <si>
    <t>https://www.coursera.org/account/accomplishments/certificate/KF83Q9ZUVU3R</t>
  </si>
  <si>
    <t>10 -05 -2022</t>
  </si>
  <si>
    <t>11-21-2022</t>
  </si>
  <si>
    <t>https://www.datacamp.com/statement-of-accomplishment/course/3abecfad81d91df32b0fe9e2c76f980d92ab2999</t>
  </si>
  <si>
    <t>10 -01 -2021</t>
  </si>
  <si>
    <t>10-19-2021</t>
  </si>
  <si>
    <t>https://www.coursera.org/account/accomplishments/certificate/8LER9MPXJALQ</t>
  </si>
  <si>
    <t>09 -08 -2022</t>
  </si>
  <si>
    <t>10-27-2022</t>
  </si>
  <si>
    <t>https://www.datacamp.com/statement-of-accomplishment/course/766b6d9d72d833b29e9fdb0f7f845e74e7492b9a</t>
  </si>
  <si>
    <t>09 -10 -2021</t>
  </si>
  <si>
    <t>09-25-2021</t>
  </si>
  <si>
    <t>https://www.coursera.org/account/accomplishments/certificate/N5UJR2F9KABH</t>
  </si>
  <si>
    <t>09-27-2021</t>
  </si>
  <si>
    <t>10-18-2021</t>
  </si>
  <si>
    <t>https://www.coursera.org/account/accomplishments/certificate/8RQ7CYTWVCBE</t>
  </si>
  <si>
    <t>05 -10 -2023</t>
  </si>
  <si>
    <t>05-17-2023</t>
  </si>
  <si>
    <t>https://www.datacamp.com/statement-of-accomplishment/course/7b5b3e35bd7e4def02f43a39df3714777faee69c</t>
  </si>
  <si>
    <t>10-20-2021</t>
  </si>
  <si>
    <t>11-14-2021</t>
  </si>
  <si>
    <t>https://www.coursera.org/account/accomplishments/certificate/K7NH4PBNQ3H4</t>
  </si>
  <si>
    <t>10 -09 -2021</t>
  </si>
  <si>
    <t>10-28-2021</t>
  </si>
  <si>
    <t>https://www.coursera.org/account/accomplishments/certificate/YM9YHFAS69LH</t>
  </si>
  <si>
    <t>09 -05 -2021</t>
  </si>
  <si>
    <t>https://www.coursera.org/account/accomplishments/certificate/8FVT8BBATTYA</t>
  </si>
  <si>
    <t>11 -08 -2022</t>
  </si>
  <si>
    <t>11-19-2022</t>
  </si>
  <si>
    <t>https://www.datacamp.com/statement-of-accomplishment/course/85fcfed15849efac7df06c40a2d58aae0d61a26c</t>
  </si>
  <si>
    <t>04-13-2023</t>
  </si>
  <si>
    <t>04-24-2023</t>
  </si>
  <si>
    <t>https://www.datacamp.com/statement-of-accomplishment/course/2d1cd10b6a5d909498710869ba8e91600cceeb84</t>
  </si>
  <si>
    <t>10-22-2022</t>
  </si>
  <si>
    <t>11- 02- 2022</t>
  </si>
  <si>
    <t>https://www.datacamp.com/statement-of-accomplishment/course/8ad4db312e637b19b00f23824f25dda28cebab3e</t>
  </si>
  <si>
    <t>05-15-2023</t>
  </si>
  <si>
    <t>https://www.linkedin.com/learning/certificates/b184436cb551e39e3922d1e33eabf4d8645378c0932616b761b829cb2a8c80e3</t>
  </si>
  <si>
    <t>05 -05 -2023</t>
  </si>
  <si>
    <t>05- 10- 2023</t>
  </si>
  <si>
    <t>https://www.linkedin.com/learning/certificates/c36b84aa4b202690e5de80eca37deb33da2bcae6931716d0480702ca20284131</t>
  </si>
  <si>
    <t>12- 02- 2022</t>
  </si>
  <si>
    <t>https://www.datacamp.com/statement-of-accomplishment/course/1e85c6b9c7a2fd68288ae11ad7db21857be55f78</t>
  </si>
  <si>
    <t>04-14-2023</t>
  </si>
  <si>
    <t>04-30-2023</t>
  </si>
  <si>
    <t>https://www.datacamp.com/statement-of-accomplishment/course/ee6a45bb97d3c19c569234998b457d91b800cb9d</t>
  </si>
  <si>
    <t>03 -08 -2023</t>
  </si>
  <si>
    <t>04-18-2023</t>
  </si>
  <si>
    <t>02-13-2023</t>
  </si>
  <si>
    <t>03-23-2023</t>
  </si>
  <si>
    <t>01-21-2022</t>
  </si>
  <si>
    <t>10- 01- 2022</t>
  </si>
  <si>
    <t>12-14-2022</t>
  </si>
  <si>
    <t>01-24-2023</t>
  </si>
  <si>
    <t>04-20-2023</t>
  </si>
  <si>
    <t>05- 01- 2023</t>
  </si>
  <si>
    <t>https://www.datacamp.com/statement-of-accomplishment/course/79e467fc549a838c148d60c458526f481a9505c7</t>
  </si>
  <si>
    <t>01 -04 -2022</t>
  </si>
  <si>
    <t>03-14-2022</t>
  </si>
  <si>
    <t>04-29-2023</t>
  </si>
  <si>
    <t>https://www.datacamp.com/statement-of-accomplishment/course/e1c888de3973fab7a191eabebc760866dffb3dff</t>
  </si>
  <si>
    <t>03-15-2022</t>
  </si>
  <si>
    <t>05-25-2022</t>
  </si>
  <si>
    <t>05-23-2023</t>
  </si>
  <si>
    <t>05- 02- 2023</t>
  </si>
  <si>
    <t>https://www.datacamp.com/statement-of-accomplishment/course/8bded51dff881fcef003c886c9ef27e292b9fc22</t>
  </si>
  <si>
    <t>05-22-2022</t>
  </si>
  <si>
    <t>08- 01- 2022</t>
  </si>
  <si>
    <t>06 -12 -2022</t>
  </si>
  <si>
    <t>08-22-2022</t>
  </si>
  <si>
    <t>04 -10 -2023</t>
  </si>
  <si>
    <t>https://www.datacamp.com/statement-of-accomplishment/course/50d6e0e411d0ac599609d16485d197781dfa8d3e</t>
  </si>
  <si>
    <t>11- 01- 2022</t>
  </si>
  <si>
    <t>09-25-2022</t>
  </si>
  <si>
    <t>12- 05- 2022</t>
  </si>
  <si>
    <t>10-20-2022</t>
  </si>
  <si>
    <t>12-30-2022</t>
  </si>
  <si>
    <t>11 -12 -2022</t>
  </si>
  <si>
    <t>02-20-2023</t>
  </si>
  <si>
    <t>12 -07 -2022</t>
  </si>
  <si>
    <t>02-17-2023</t>
  </si>
  <si>
    <t>01 -10 -2023</t>
  </si>
  <si>
    <t>03-21-2023</t>
  </si>
  <si>
    <t>02-16-2023</t>
  </si>
  <si>
    <t>https://www.datacamp.com/statement-of-accomplishment/course/2a99cfbfc62051fc27646544b541633ed033338a</t>
  </si>
  <si>
    <t>03-25-2022</t>
  </si>
  <si>
    <t>04-20-2022</t>
  </si>
  <si>
    <t>05-27-2022</t>
  </si>
  <si>
    <t>10-24-2022</t>
  </si>
  <si>
    <t>06-21-2022</t>
  </si>
  <si>
    <t>07-16-2022</t>
  </si>
  <si>
    <t>10-19-2022</t>
  </si>
  <si>
    <t>08 -10 -2022</t>
  </si>
  <si>
    <t>10-23-2022</t>
  </si>
  <si>
    <t>10-18-2023</t>
  </si>
  <si>
    <t>11-16-2022</t>
  </si>
  <si>
    <t>11-14-2023</t>
  </si>
  <si>
    <t>01 -06 -2022</t>
  </si>
  <si>
    <t>10-28-2022</t>
  </si>
  <si>
    <t>02-18-2023</t>
  </si>
  <si>
    <t>03-15-2023</t>
  </si>
  <si>
    <t>11-19-2023</t>
  </si>
  <si>
    <t>05-22-2023</t>
  </si>
  <si>
    <t>05-22-2024</t>
  </si>
  <si>
    <t>03 -12 -2023</t>
  </si>
  <si>
    <t>4 -12 -2023</t>
  </si>
  <si>
    <t>04-16-2023</t>
  </si>
  <si>
    <t>04-16-2024</t>
  </si>
  <si>
    <t>04-22-2023</t>
  </si>
  <si>
    <t>04-22-2024</t>
  </si>
  <si>
    <t>05-25-2023</t>
  </si>
  <si>
    <t>05-25-2024</t>
  </si>
  <si>
    <t>04-20-2024</t>
  </si>
  <si>
    <t>1 -12 -2023</t>
  </si>
  <si>
    <t>2 -12 -2023</t>
  </si>
  <si>
    <t>03 -07 -2023</t>
  </si>
  <si>
    <t>4 -07 -2023</t>
  </si>
  <si>
    <t>02-18-2024</t>
  </si>
  <si>
    <t>03-15-2024</t>
  </si>
  <si>
    <t>5 -10 -2023</t>
  </si>
  <si>
    <t>09-25-2023</t>
  </si>
  <si>
    <t>10-20-2023</t>
  </si>
  <si>
    <t>12 -12 -2022</t>
  </si>
  <si>
    <t>13 -07 -2022</t>
  </si>
  <si>
    <t>2 -10 -2023</t>
  </si>
  <si>
    <t>02-16-2024</t>
  </si>
  <si>
    <t>03-25-2023</t>
  </si>
  <si>
    <t>05-27-2023</t>
  </si>
  <si>
    <t>03-25-2024</t>
  </si>
  <si>
    <t>05-27-2024</t>
  </si>
  <si>
    <t>CrsID</t>
  </si>
  <si>
    <t>CourseTitle</t>
  </si>
  <si>
    <t>Cost</t>
  </si>
  <si>
    <t>Introduction to Python</t>
  </si>
  <si>
    <t>Free</t>
  </si>
  <si>
    <t>Introduction to SQL</t>
  </si>
  <si>
    <t>Project Execution: Running the Project</t>
  </si>
  <si>
    <t>Joining Data with pandas</t>
  </si>
  <si>
    <t>Introduction to Augmented Reality and ARCore</t>
  </si>
  <si>
    <t>Introduction to Data Science in Python</t>
  </si>
  <si>
    <t>Foundations of Project Management</t>
  </si>
  <si>
    <t>Project Planning: Putting It All Together</t>
  </si>
  <si>
    <t>Exploratory Data Analysis in Python</t>
  </si>
  <si>
    <t>Capstone: Applying Project Management in the Real World</t>
  </si>
  <si>
    <t>Agile Project Management</t>
  </si>
  <si>
    <t>Project Initiation: Starting a Successful Project</t>
  </si>
  <si>
    <t>Data Manipulation with pandas</t>
  </si>
  <si>
    <t>Introduction to relational database</t>
  </si>
  <si>
    <t>Intermediate Python</t>
  </si>
  <si>
    <t>Data Analytics Foundation</t>
  </si>
  <si>
    <t>Introduction to career skills in data analytics</t>
  </si>
  <si>
    <t>Introduction to Data Visualization with Seaborn</t>
  </si>
  <si>
    <t>Introduction in DAX in power Bi</t>
  </si>
  <si>
    <t>SQL for Data Analysis</t>
  </si>
  <si>
    <t>Python for Web Scraping</t>
  </si>
  <si>
    <t>Deep Learning with TensorFlow</t>
  </si>
  <si>
    <t>R for Data Visualization</t>
  </si>
  <si>
    <t>Data visualisation in power BI</t>
  </si>
  <si>
    <t>Introduction to Spark</t>
  </si>
  <si>
    <t>Introduction to Power BI</t>
  </si>
  <si>
    <t>Python for Data Visualization</t>
  </si>
  <si>
    <t>Intermediate SQL Server</t>
  </si>
  <si>
    <t>SQL for Data Science</t>
  </si>
  <si>
    <t>Deep Learning with Keras</t>
  </si>
  <si>
    <t>Data Engineering with SQL</t>
  </si>
  <si>
    <t>Time Series Analysis in R</t>
  </si>
  <si>
    <t>Applied Natural Language Processing</t>
  </si>
  <si>
    <t>Financial Modeling in Excel</t>
  </si>
  <si>
    <t>Advanced Tableau</t>
  </si>
  <si>
    <t>Python for Data Wrangling</t>
  </si>
  <si>
    <t>Experimental Design in Python</t>
  </si>
  <si>
    <t>Big Data Analytics</t>
  </si>
  <si>
    <t>Bayesian Statistics</t>
  </si>
  <si>
    <t>Web Scraping in Python</t>
  </si>
  <si>
    <t>Reinforcement Learning</t>
  </si>
  <si>
    <t>SQL for Data Wrangling</t>
  </si>
  <si>
    <t>Web Development with Flask</t>
  </si>
  <si>
    <t>Advanced Deep Learning</t>
  </si>
  <si>
    <t>Data Visualization with Shiny</t>
  </si>
  <si>
    <t>Python for Data Cleaning</t>
  </si>
  <si>
    <t>Introduction to Hadoop</t>
  </si>
  <si>
    <t>Data Engineering with Spark</t>
  </si>
  <si>
    <t>Machine Learning with PyTorch</t>
  </si>
  <si>
    <t>Data Visualization with Plotly</t>
  </si>
  <si>
    <t>Deep Learning with TensorFlow 2.0</t>
  </si>
  <si>
    <t>Data Engineering with Apache Kafka</t>
  </si>
  <si>
    <t>Time Series Forecasting in Python</t>
  </si>
  <si>
    <t>Applied Natural Language Processing with Python</t>
  </si>
  <si>
    <t>Financial Modeling in Python</t>
  </si>
  <si>
    <t>Advanced Data Visualization</t>
  </si>
  <si>
    <t>C# Basics</t>
  </si>
  <si>
    <t>$25/mo</t>
  </si>
  <si>
    <t>Java Basics</t>
  </si>
  <si>
    <t>Mindfulness for Wellbeing and Peak Performance</t>
  </si>
  <si>
    <t>Introduction to Probability - The Science of Uncertainty</t>
  </si>
  <si>
    <t>Existential Well-being Counseling: A Person-centered Experiential Approach</t>
  </si>
  <si>
    <t>sec.edu - Security Engineering - Applied Cyber Security</t>
  </si>
  <si>
    <t>Foundations of Computer Science for Teachers</t>
  </si>
  <si>
    <t>The Ancient Greek Hero in 24 Hours</t>
  </si>
  <si>
    <t>The Science of Gastronomy</t>
  </si>
  <si>
    <t>Chinese Thought: Ancient Wisdom Meets Modern Science - Part 2</t>
  </si>
  <si>
    <t>4G Network Essentials</t>
  </si>
  <si>
    <t>Computation Structures - Part 1: Digital Circuits</t>
  </si>
  <si>
    <t>Ecodesign for Cities and Suburbs</t>
  </si>
  <si>
    <t>Build a Modern Computer from First Principles: From Nand to Tetris (Project-Centered Course)</t>
  </si>
  <si>
    <t>Reconciliation Through Indigenous Education</t>
  </si>
  <si>
    <t>Lessons from Ebola: Preventing the Next Pandemic</t>
  </si>
  <si>
    <t>Quantum Mechanics for Everyone</t>
  </si>
  <si>
    <t>Justice</t>
  </si>
  <si>
    <t>Bioethics: The Law, Medicine, and Ethics of Reproductive Technologies and Genetics</t>
  </si>
  <si>
    <t>Communicating Corporate Social Responsibility (CSR)</t>
  </si>
  <si>
    <t>Astrophysics: The Violent Universe</t>
  </si>
  <si>
    <t xml:space="preserve">Humanity and Nature in Chinese Thought | </t>
  </si>
  <si>
    <t>Introduction to Philosophy: God, Knowledge and Consciousness</t>
  </si>
  <si>
    <t>Hubungan Etnik (Taylor's University)</t>
  </si>
  <si>
    <t>United States Health Policy</t>
  </si>
  <si>
    <t>Greatest Unsolved Mysteries of the Universe</t>
  </si>
  <si>
    <t>Calculus 1A: Differentiation</t>
  </si>
  <si>
    <t>Philosophy: Minds and Machines</t>
  </si>
  <si>
    <t>Business Communications</t>
  </si>
  <si>
    <t>Mechanics: Kinematics and Dynamics</t>
  </si>
  <si>
    <t>Energy Within Environmental Constraints</t>
  </si>
  <si>
    <t>Supply Chain Management: A Decision-Making Framework</t>
  </si>
  <si>
    <t>Cyber Security Basics: A Hands-on Approach</t>
  </si>
  <si>
    <t>Positive Behavior Support for Young Children</t>
  </si>
  <si>
    <t>Machine Learning for Data Science</t>
  </si>
  <si>
    <t>Introduction to Biology - The Secret of Life</t>
  </si>
  <si>
    <t>Management Accounting for Decision Making</t>
  </si>
  <si>
    <t>Circuits and Electronics 1: Basic Circuit Analysis</t>
  </si>
  <si>
    <t>Readings in Global Health</t>
  </si>
  <si>
    <t>Principles of Biochemistry</t>
  </si>
  <si>
    <t>Stand up for Science: Practical Approaches to Discussing Science that Matters</t>
  </si>
  <si>
    <t>Linear Algebra - Foundations to Frontiers</t>
  </si>
  <si>
    <t>Foundations of Data Analysis - Part 1: Statistics Using R</t>
  </si>
  <si>
    <t>Communication Acoustics</t>
  </si>
  <si>
    <t>Python Data Science Toolbox (Part 2)</t>
  </si>
  <si>
    <t>$29/mo</t>
  </si>
  <si>
    <t>Introductory AP¬Æ Microeconomics</t>
  </si>
  <si>
    <t>Sustainable Urban Development</t>
  </si>
  <si>
    <t>Introduction to DevOps: Transforming and Improving Operations</t>
  </si>
  <si>
    <t>Space Mission Design and Operations</t>
  </si>
  <si>
    <t>Data Structures and Software Design</t>
  </si>
  <si>
    <t>American Government</t>
  </si>
  <si>
    <t>PH556X: Practical Improvement Science in Health Care: A Roadmap for Getting Results</t>
  </si>
  <si>
    <t>A History of Violence: From Middle Ages to Modern Times</t>
  </si>
  <si>
    <t>Computer Networking - Local Area Networks and the OSI Model</t>
  </si>
  <si>
    <t>International Humanitarian Law</t>
  </si>
  <si>
    <t>Improving Global Health: Focusing on Quality and Safety</t>
  </si>
  <si>
    <t>HTML5 Coding Essentials and Best Practices</t>
  </si>
  <si>
    <t>Introduction to Mechanics, Part 1</t>
  </si>
  <si>
    <t>Python for Data Science</t>
  </si>
  <si>
    <t>Shakespeare: On the Page and in Performance</t>
  </si>
  <si>
    <t>Question Reality! Science, philosophy, and the search for meaning</t>
  </si>
  <si>
    <t>Paradigms of Computer Programming ‚Äì Fundamentals</t>
  </si>
  <si>
    <t>Introduction to Public Speaking</t>
  </si>
  <si>
    <t>Underactuated Robotics</t>
  </si>
  <si>
    <t>Introduction to Data Analysis using Excel</t>
  </si>
  <si>
    <t>Introduction to Bootstrap ‚Äì A Tutorial</t>
  </si>
  <si>
    <t>Basic Spanish 1: Getting Started</t>
  </si>
  <si>
    <t>Learn to Program Using Python</t>
  </si>
  <si>
    <t>Foundations of Development Policy: Advanced Development Economics</t>
  </si>
  <si>
    <t>Industry 4.0: How to Revolutionize your Business</t>
  </si>
  <si>
    <t>Introduction to Marketing: Tools to Set Enterprises Apart</t>
  </si>
  <si>
    <t>Science &amp; Cooking: From Haute Cuisine to Soft Matter Science (part 2)</t>
  </si>
  <si>
    <t>Portfolio Management &amp; Governance</t>
  </si>
  <si>
    <t>Contract Law: From Trust to Promise to Contract</t>
  </si>
  <si>
    <t>The Computing Technology Inside Your Smartphone</t>
  </si>
  <si>
    <t>Introduction to the Electrical Trade</t>
  </si>
  <si>
    <t>Accounting for Decision-Making</t>
  </si>
  <si>
    <t>Introduction to Marketing</t>
  </si>
  <si>
    <t>Get Beyond Work-Life Balance (Inclusive Leadership Training)</t>
  </si>
  <si>
    <t>Forensic Engineering: Learning from Failures</t>
  </si>
  <si>
    <t>Data Science: R Basics</t>
  </si>
  <si>
    <t>Programming Languages, Part C</t>
  </si>
  <si>
    <t>Health Literacy and Communication for Health Professionals</t>
  </si>
  <si>
    <t>Sharpened Visions: A Poetry Workshop</t>
  </si>
  <si>
    <t>Grammar and Punctuation</t>
  </si>
  <si>
    <t>Music as Biology: What We Like to Hear and Why</t>
  </si>
  <si>
    <t>Mastering Jobs-to-be-Done Interviews</t>
  </si>
  <si>
    <t>Supply Chain Fundamentals</t>
  </si>
  <si>
    <t>Programming in Scratch</t>
  </si>
  <si>
    <t>Launching Innovation in Schools</t>
  </si>
  <si>
    <t>Paradigms of Computer Programming ‚Äì Abstraction and Concurrency</t>
  </si>
  <si>
    <t>Introduction to Managerial Economics</t>
  </si>
  <si>
    <t>Urban Design for the Public Good: Dutch Urbanism</t>
  </si>
  <si>
    <t>AP¬Æ Macroeconomics</t>
  </si>
  <si>
    <t>Programming for Everybody (Python)</t>
  </si>
  <si>
    <t>Cell Biology: Mitochondria</t>
  </si>
  <si>
    <t>Design: Creation of Artifacts in Society</t>
  </si>
  <si>
    <t>Computer Science 101</t>
  </si>
  <si>
    <t>Global History Lab</t>
  </si>
  <si>
    <t>Introduction to Control System Design - A First Look</t>
  </si>
  <si>
    <t>Responsible Innovation: Ethics, Safety and Technology</t>
  </si>
  <si>
    <t>The Opioid Crisis in America</t>
  </si>
  <si>
    <t>Introduction to Linear Models and Matrix Algebra</t>
  </si>
  <si>
    <t>AP¬Æ Spanish Language and Culture</t>
  </si>
  <si>
    <t>Open Government</t>
  </si>
  <si>
    <t>Introduction to Data Storage and Management Technologies</t>
  </si>
  <si>
    <t>Policy Analysis Using Interrupted Time Series</t>
  </si>
  <si>
    <t>Hacking PostgreSQL: Data Access Methods</t>
  </si>
  <si>
    <t>Proteins: Biology's Workforce</t>
  </si>
  <si>
    <t>Introduction to Data Wise: A Collaborative Process to Improve Learning &amp; Teaching</t>
  </si>
  <si>
    <t>Supply Chain Dynamics</t>
  </si>
  <si>
    <t>A Hands-on Introduction to Engineering Simulations</t>
  </si>
  <si>
    <t>China (Part 5): From a Global Empire under the Mongols to a Global Economy under the Ming Dynasty</t>
  </si>
  <si>
    <t>Hong Kong Cinema through a Global Lens</t>
  </si>
  <si>
    <t>Leaders of Learning</t>
  </si>
  <si>
    <t>CLEP¬Æ American Government Book + Online</t>
  </si>
  <si>
    <t>Introduction to Algebra</t>
  </si>
  <si>
    <t>Chinese Thought: Ancient Wisdom Meets Modern Science - Part 1</t>
  </si>
  <si>
    <t>Principles of Electric Circuits</t>
  </si>
  <si>
    <t>AP¬Æ Physics 2 - Part 3: Optics and Modern Physics</t>
  </si>
  <si>
    <t>Processing Big Data with Hadoop in Azure HDInsight</t>
  </si>
  <si>
    <t>First Nights: Beethoven‚Äôs 9th Symphony and the 19th Century Orchestra</t>
  </si>
  <si>
    <t>Foundations of Data Analysis - Part 2: Inferential Statistics</t>
  </si>
  <si>
    <t>Entrepreneurial Land Redevelopment Approach: Land Readjustment</t>
  </si>
  <si>
    <t>Business Analytics for Data-Driven Decision Making</t>
  </si>
  <si>
    <t>Selling Ideas: How to Influence Others, and Get Your Message to Catch On</t>
  </si>
  <si>
    <t>Leading With Effective Communication (Inclusive Leadership Training)</t>
  </si>
  <si>
    <t>Proteins: Alignment, Analysis and Structure</t>
  </si>
  <si>
    <t>Learn to Program: Crafting Quality Code</t>
  </si>
  <si>
    <t>The Meaning of Rome: The Renaissance and Baroque City</t>
  </si>
  <si>
    <t>Programming with Python for Data Science</t>
  </si>
  <si>
    <t>Masterpieces of World Literature</t>
  </si>
  <si>
    <t>China (Part 6): The Manchus and the Qing Dynasty</t>
  </si>
  <si>
    <t>The Conscious Mind - A Philosophical Road Trip</t>
  </si>
  <si>
    <t>Introduction to Business</t>
  </si>
  <si>
    <t>Write Better Python</t>
  </si>
  <si>
    <t>Build a Simple Dynamic Site with Node.js</t>
  </si>
  <si>
    <t>$300</t>
  </si>
  <si>
    <t>Gulp Basics</t>
  </si>
  <si>
    <t>Git Basics</t>
  </si>
  <si>
    <t>Computational Probability and Inference</t>
  </si>
  <si>
    <t>The Architectural Imagination</t>
  </si>
  <si>
    <t>Policy Lessons from South Korea's Development</t>
  </si>
  <si>
    <t>Introduction to Applied Biostatistics: Statistics for Medical Research</t>
  </si>
  <si>
    <t>Introduction to Wines</t>
  </si>
  <si>
    <t>Learn to Paint With Len Hend</t>
  </si>
  <si>
    <t>Crowdfunding Academy</t>
  </si>
  <si>
    <t>Astrophysics: Cosmology</t>
  </si>
  <si>
    <t>Astrophysics: Exploring Exoplanets</t>
  </si>
  <si>
    <t>Religion and Hip Hop Culture</t>
  </si>
  <si>
    <t>Introduction to Computer Science</t>
  </si>
  <si>
    <t>The Science of Happiness</t>
  </si>
  <si>
    <t>Maths Essentials for MBA Success</t>
  </si>
  <si>
    <t>Supply Chain Technology and Systems</t>
  </si>
  <si>
    <t>Advanced Transport Phenomena</t>
  </si>
  <si>
    <t>Corporate Financial Policy</t>
  </si>
  <si>
    <t>Preparing for the AP Physics 1 Exam</t>
  </si>
  <si>
    <t>Technology Innovation for Sustainable Development</t>
  </si>
  <si>
    <t>How to Survive Your PhD</t>
  </si>
  <si>
    <t>Italian Language and Culture</t>
  </si>
  <si>
    <t>Introduction to Music Theory</t>
  </si>
  <si>
    <t>Entrepreneurial Opportunities</t>
  </si>
  <si>
    <t>Customs of the World: Using Cultural Intelligence to Adapt, Wherever You Are - DVD, digital video course</t>
  </si>
  <si>
    <t>How to Stay Fit as You Age - DVD, digital video course</t>
  </si>
  <si>
    <t>Business Foundations</t>
  </si>
  <si>
    <t>Design and Development of Educational Technology</t>
  </si>
  <si>
    <t>Introduction to Family Engagement in Education</t>
  </si>
  <si>
    <t>$34.95</t>
  </si>
  <si>
    <t>Supply Chain Analytics</t>
  </si>
  <si>
    <t>Introduction to Aeronautical Engineering</t>
  </si>
  <si>
    <t>China (Part 2): The Creation and End of Centralized Empire</t>
  </si>
  <si>
    <t>How to Win Coding Competitions: Secrets of Champions</t>
  </si>
  <si>
    <t>Shylock‚Äôs Bond</t>
  </si>
  <si>
    <t>Introduction to Biomedical Imaging</t>
  </si>
  <si>
    <t>Effective Use of Interactive Whiteboards</t>
  </si>
  <si>
    <t xml:space="preserve">Statistics for Business </t>
  </si>
  <si>
    <t>International Investment Law</t>
  </si>
  <si>
    <t>Autonomous Navigation for Flying Robots</t>
  </si>
  <si>
    <t>Embedded Systems - Shape The World</t>
  </si>
  <si>
    <t>Circuits and Electronics 3: Applications</t>
  </si>
  <si>
    <t>$199</t>
  </si>
  <si>
    <t>Fundamentals of Clinical Trials</t>
  </si>
  <si>
    <t>First Nights: Handel‚Äôs Messiah and Baroque Oratorio</t>
  </si>
  <si>
    <t>Master Control in Supply Chain Management and Logistics</t>
  </si>
  <si>
    <t>D√©couvrir la science politique</t>
  </si>
  <si>
    <t>Backend in Node.js</t>
  </si>
  <si>
    <t>Academic and Business Writing</t>
  </si>
  <si>
    <t>The Book: Book Sleuthing: What 19th-Century Books Can Tell Us About the Rise of the Reading Public?</t>
  </si>
  <si>
    <t>Global Health Case Studies from a Biosocial Perspective</t>
  </si>
  <si>
    <t>Fundamentals of Project Planning and Management</t>
  </si>
  <si>
    <t>$329</t>
  </si>
  <si>
    <t>HTML5 and CSS Fundamentals</t>
  </si>
  <si>
    <t>Dying2Learn</t>
  </si>
  <si>
    <t>Minds and Machines</t>
  </si>
  <si>
    <t>Web Development</t>
  </si>
  <si>
    <t>Visualizing Japan (1850s-1930s): Westernization, Protest, Modernity</t>
  </si>
  <si>
    <t>The Book: The History of the Book in the 17th and 18th Century Europe</t>
  </si>
  <si>
    <t>Language Revival: Securing the Future of Endangered Languages</t>
  </si>
  <si>
    <t>Aboriginal Worldviews and Education</t>
  </si>
  <si>
    <t>Science in Art: The Chemistry of Art Materials and Conservation</t>
  </si>
  <si>
    <t>Statistical Inference and Modeling for High-throughput Experiments</t>
  </si>
  <si>
    <t>Statistical Learning</t>
  </si>
  <si>
    <t>Circuits and Electronics 2: Amplification, Speed, and Delay</t>
  </si>
  <si>
    <t>Introduction to Programming for the Visual Arts with p5.js</t>
  </si>
  <si>
    <t>Chinese Politics Part 1 ‚Äì China and Political Science</t>
  </si>
  <si>
    <t>Fundamentals of Neuroscience Part 1: Electrical Properties of the Neuron</t>
  </si>
  <si>
    <t>How Green Is That Product? An Introduction to Life Cycle Environmental Assessment</t>
  </si>
  <si>
    <t>Basic Statistics</t>
  </si>
  <si>
    <t>Digging Deeper: Making Manuscripts</t>
  </si>
  <si>
    <t>Analyzing Big Data with Microsoft R Server</t>
  </si>
  <si>
    <t>Artificial Intelligence (AI)</t>
  </si>
  <si>
    <t>HTML, CSS, and Javascript for Web Developers</t>
  </si>
  <si>
    <t>Understanding Plants - Part I: What a Plant Knows</t>
  </si>
  <si>
    <t>D√©couvrir l'anthropologie</t>
  </si>
  <si>
    <t>Video Game Design History</t>
  </si>
  <si>
    <t>Future Cities</t>
  </si>
  <si>
    <t>LAFF ‚Äì On Programming for Correctness</t>
  </si>
  <si>
    <t>Computer Networking - Wired and Wireless Networks and Protocols</t>
  </si>
  <si>
    <t>Shaping the Future of Work</t>
  </si>
  <si>
    <t>$254.95</t>
  </si>
  <si>
    <t>Tsunamis and Storm Surges: Introduction to Coastal Disasters</t>
  </si>
  <si>
    <t>$219.95</t>
  </si>
  <si>
    <t>Media LIT: Overcoming Information Overload</t>
  </si>
  <si>
    <t>Fundamentals of Neuroscience Part 2: Neurons and Networks</t>
  </si>
  <si>
    <t>Personal Finance</t>
  </si>
  <si>
    <t>Understanding Classroom Interaction</t>
  </si>
  <si>
    <t>Innovating in Health Care</t>
  </si>
  <si>
    <t>Greeks at War: Homer at Troy</t>
  </si>
  <si>
    <t>The Basics of Transport Phenomena</t>
  </si>
  <si>
    <t>Engineering Mechanics</t>
  </si>
  <si>
    <t>Supply Chain Design</t>
  </si>
  <si>
    <t>People Management for Entrepreneurs</t>
  </si>
  <si>
    <t>China (Part 1): Political and Intellectual Foundations: From the Sage Kings to Confucius and the Legalists</t>
  </si>
  <si>
    <t>MyCS: Computer Science for Beginners</t>
  </si>
  <si>
    <t>Introduction to Bioethics</t>
  </si>
  <si>
    <t>Introduction to Computer Numerical Control</t>
  </si>
  <si>
    <t>The Rise of Superheroes and Their Impact On Pop Culture</t>
  </si>
  <si>
    <t>China (Part 10): Greater China Today: The People's Republic, Taiwan, and Hong Kong</t>
  </si>
  <si>
    <t>Machine Learning: Clustering &amp; Retrieval</t>
  </si>
  <si>
    <t>The Next Generation of Infrastructure</t>
  </si>
  <si>
    <t>Architecting Microsoft Azure Solutions</t>
  </si>
  <si>
    <t>Enhancing Teacher Education Through OER</t>
  </si>
  <si>
    <t>Grd_ID</t>
  </si>
  <si>
    <t>GStd_HiringStatus</t>
  </si>
  <si>
    <t>GStd_CompanyName</t>
  </si>
  <si>
    <t>GStd_PositionTitle</t>
  </si>
  <si>
    <t>GStd_Salary</t>
  </si>
  <si>
    <t>GStd_CertUrl</t>
  </si>
  <si>
    <t>Acme Company</t>
  </si>
  <si>
    <t>Software Engineer</t>
  </si>
  <si>
    <t>https://drive.google.com/file/d/1L_v-e7WjGS9jeX-oKwU-cyDjUpbkmQmI/view?usp=sharing</t>
  </si>
  <si>
    <t>Web Developer</t>
  </si>
  <si>
    <t>Global Solutions</t>
  </si>
  <si>
    <t>Data Analyst</t>
  </si>
  <si>
    <t>Tech Innovators</t>
  </si>
  <si>
    <t>Marketing Specialist</t>
  </si>
  <si>
    <t>Prodigy Solutions</t>
  </si>
  <si>
    <t>Project Manager</t>
  </si>
  <si>
    <t>Bright Ideas</t>
  </si>
  <si>
    <t>Graphic Designer</t>
  </si>
  <si>
    <t>Nova Tech</t>
  </si>
  <si>
    <t>Business Development Manager</t>
  </si>
  <si>
    <t>Product Manager</t>
  </si>
  <si>
    <t>Proactive Solutions</t>
  </si>
  <si>
    <t>Nexus Corporation</t>
  </si>
  <si>
    <t>Software Developer</t>
  </si>
  <si>
    <t>Techno Innovations</t>
  </si>
  <si>
    <t>Apex Solutions</t>
  </si>
  <si>
    <t>Business Analyst</t>
  </si>
  <si>
    <t>Data Scientist</t>
  </si>
  <si>
    <t>UI/UX Designer</t>
  </si>
  <si>
    <t>DataMasters</t>
  </si>
  <si>
    <t>Software Tester</t>
  </si>
  <si>
    <t>DataSolutions</t>
  </si>
  <si>
    <t>Security Engineer</t>
  </si>
  <si>
    <t>ByteCode</t>
  </si>
  <si>
    <t>IT Support Specialist</t>
  </si>
  <si>
    <t>NetworkSavvy</t>
  </si>
  <si>
    <t>Mobile App Developer</t>
  </si>
  <si>
    <t>Cloud Consultant</t>
  </si>
  <si>
    <t>Front-end Designer</t>
  </si>
  <si>
    <t>Network Administrator</t>
  </si>
  <si>
    <t>WebSavy</t>
  </si>
  <si>
    <t>DataWeb</t>
  </si>
  <si>
    <t>DataTechSolutions</t>
  </si>
  <si>
    <t>NetworkInnovators</t>
  </si>
  <si>
    <t>InnovateCode</t>
  </si>
  <si>
    <t>DataExperts</t>
  </si>
  <si>
    <t>IT Business Analyst</t>
  </si>
  <si>
    <t>DevOps Engineer</t>
  </si>
  <si>
    <t>AppTech</t>
  </si>
  <si>
    <t>WebInnovators</t>
  </si>
  <si>
    <t>TechCraft</t>
  </si>
  <si>
    <t>InfoTechSolutions</t>
  </si>
  <si>
    <t>CodeSystems</t>
  </si>
  <si>
    <t>Software Development Manager</t>
  </si>
  <si>
    <t>CyberTechGenius</t>
  </si>
  <si>
    <t>CodeGen</t>
  </si>
  <si>
    <t>IT Director</t>
  </si>
  <si>
    <t>Network Engineer</t>
  </si>
  <si>
    <t>TechInnovators</t>
  </si>
  <si>
    <t>Ins_ID</t>
  </si>
  <si>
    <t>Ins_Name</t>
  </si>
  <si>
    <t>Ins_Gender</t>
  </si>
  <si>
    <t>Ins_DOB</t>
  </si>
  <si>
    <t>Ins_City</t>
  </si>
  <si>
    <t>Ins_Street</t>
  </si>
  <si>
    <t>Ins_Email</t>
  </si>
  <si>
    <t>Ins_Salary</t>
  </si>
  <si>
    <t>Crs_Id</t>
  </si>
  <si>
    <t>Amira Kamal</t>
  </si>
  <si>
    <t>Female</t>
  </si>
  <si>
    <t>Tahrir Street</t>
  </si>
  <si>
    <t>amira.kamal@yahoo.com</t>
  </si>
  <si>
    <t>Malek Hassan</t>
  </si>
  <si>
    <t>Male</t>
  </si>
  <si>
    <t>Alexandria</t>
  </si>
  <si>
    <t>Corniche Road</t>
  </si>
  <si>
    <t>malek.hassan@yahoo.com</t>
  </si>
  <si>
    <t>Nour Khaled</t>
  </si>
  <si>
    <t>Giza</t>
  </si>
  <si>
    <t>Nile Street</t>
  </si>
  <si>
    <t>nour.khaled@yahoo.com</t>
  </si>
  <si>
    <t>Adham Ibrahim</t>
  </si>
  <si>
    <t>Karnak Avenue</t>
  </si>
  <si>
    <t>adham.ibrahim@yahoo.com</t>
  </si>
  <si>
    <t>Nour Mahmoud</t>
  </si>
  <si>
    <t>Aswan</t>
  </si>
  <si>
    <t>Nubia Street</t>
  </si>
  <si>
    <t>nour.mahmoud@yahoo.com</t>
  </si>
  <si>
    <t>Atef Abdelaziz</t>
  </si>
  <si>
    <t>Sharm El Sheikh</t>
  </si>
  <si>
    <t>Naama Bay Boulevard</t>
  </si>
  <si>
    <t>atef.abdelaziz@yahoo.com</t>
  </si>
  <si>
    <t>Mariam Omar</t>
  </si>
  <si>
    <t>Sheraton Road</t>
  </si>
  <si>
    <t>mariam.omar@yahoo.com</t>
  </si>
  <si>
    <t>Tamer Kamal</t>
  </si>
  <si>
    <t>Tanta Street</t>
  </si>
  <si>
    <t>tamer.kamal@yahoo.com</t>
  </si>
  <si>
    <t>Alaa Mostafa</t>
  </si>
  <si>
    <t>Suez Canal Street</t>
  </si>
  <si>
    <t>alaa.mostafa@yahoo.com</t>
  </si>
  <si>
    <t>Hany Karim</t>
  </si>
  <si>
    <t>Ismailia</t>
  </si>
  <si>
    <t>Port Fouad Avenue</t>
  </si>
  <si>
    <t>hany.karim@yahoo.com</t>
  </si>
  <si>
    <t>Farah Ramy</t>
  </si>
  <si>
    <t>Suez</t>
  </si>
  <si>
    <t>Al-Ataba Street</t>
  </si>
  <si>
    <t>farah.ramy@yahoo.com</t>
  </si>
  <si>
    <t>Ahmed Ramadan</t>
  </si>
  <si>
    <t>El-Galaa Street</t>
  </si>
  <si>
    <t>ahmed.ramadan@yahoo.com</t>
  </si>
  <si>
    <t>Yara Gamal</t>
  </si>
  <si>
    <t>Zagazig</t>
  </si>
  <si>
    <t>El-Mahalla Street</t>
  </si>
  <si>
    <t>yara.gamal@yahoo.com</t>
  </si>
  <si>
    <t>Karim Ali</t>
  </si>
  <si>
    <t>El-Gomhoreya Street</t>
  </si>
  <si>
    <t>karim.ali@yahoo.com</t>
  </si>
  <si>
    <t>Salma Hossam</t>
  </si>
  <si>
    <t>Asyut</t>
  </si>
  <si>
    <t>Al-Nile Street</t>
  </si>
  <si>
    <t>salma.hossam@yahoo.com</t>
  </si>
  <si>
    <t>Gamal Abdelrahman</t>
  </si>
  <si>
    <t>Minya</t>
  </si>
  <si>
    <t>Ramsis Street</t>
  </si>
  <si>
    <t>gamal.abdelrahman@yahoo.com</t>
  </si>
  <si>
    <t>Aya Yasser</t>
  </si>
  <si>
    <t>Qena</t>
  </si>
  <si>
    <t>Gamal Abdel Nasser St</t>
  </si>
  <si>
    <t>aya.yasser@yahoo.com</t>
  </si>
  <si>
    <t>Tarek Mostafa</t>
  </si>
  <si>
    <t>Port Said Street</t>
  </si>
  <si>
    <t>tarek.mostafa@yahoo.com</t>
  </si>
  <si>
    <t>Nada Amr</t>
  </si>
  <si>
    <t>Beni Suef</t>
  </si>
  <si>
    <t>nada.amr@yahoo.com</t>
  </si>
  <si>
    <t>Youssef Salah</t>
  </si>
  <si>
    <t>youssef.salah@yahoo.com</t>
  </si>
  <si>
    <t>GStd_ID</t>
  </si>
  <si>
    <t>Ins_PhoneNo</t>
  </si>
  <si>
    <t>Std_Name</t>
  </si>
  <si>
    <t>Std_Gender</t>
  </si>
  <si>
    <t>Std_SSN</t>
  </si>
  <si>
    <t>Std_Age</t>
  </si>
  <si>
    <t>Std_Email</t>
  </si>
  <si>
    <t>Std_City</t>
  </si>
  <si>
    <t>Std_Street</t>
  </si>
  <si>
    <t>Std_ZipCode</t>
  </si>
  <si>
    <t>Std_UniGradeYear</t>
  </si>
  <si>
    <t>Std_EventStatus</t>
  </si>
  <si>
    <t>Std_FreelancingStatus</t>
  </si>
  <si>
    <t>Disease_Name</t>
  </si>
  <si>
    <t>Std_EmcName</t>
  </si>
  <si>
    <t>Std_EmcPhoneNo</t>
  </si>
  <si>
    <t>Rahma Mostafa</t>
  </si>
  <si>
    <t>rahmamostafa@gmail.com</t>
  </si>
  <si>
    <t>Al Haram Street</t>
  </si>
  <si>
    <t>Ahmed Hassan</t>
  </si>
  <si>
    <t>Amira Ibrahim</t>
  </si>
  <si>
    <t>amira.ibrahim@yahoo.com</t>
  </si>
  <si>
    <t>Eczema</t>
  </si>
  <si>
    <t>Sarah Ali</t>
  </si>
  <si>
    <t>Bassem Hassan</t>
  </si>
  <si>
    <t>bassem.hassan@yahoo.com</t>
  </si>
  <si>
    <t>Sphinx Avenue</t>
  </si>
  <si>
    <t>Back pain</t>
  </si>
  <si>
    <t>Mohamed Khalil</t>
  </si>
  <si>
    <t>Dalia Mansour</t>
  </si>
  <si>
    <t>dalia.mansour@yahoo.com</t>
  </si>
  <si>
    <t>Karnak Street</t>
  </si>
  <si>
    <t>Fatima Ahmed</t>
  </si>
  <si>
    <t>Ehab Said</t>
  </si>
  <si>
    <t>ehab.said@yahoo.com</t>
  </si>
  <si>
    <t>Luxor</t>
  </si>
  <si>
    <t>Nile Corniche</t>
  </si>
  <si>
    <t>Amir Mahmoud</t>
  </si>
  <si>
    <t>Farah Ali</t>
  </si>
  <si>
    <t>farah.ali@yahoo.com</t>
  </si>
  <si>
    <t>Naama Bay Road</t>
  </si>
  <si>
    <t>Nour Ibrahim</t>
  </si>
  <si>
    <t>Gamal Abdelaziz</t>
  </si>
  <si>
    <t>gamal.abdelaziz@yahoo.com</t>
  </si>
  <si>
    <t>Sheraton Street</t>
  </si>
  <si>
    <t>Omar Abdelaziz</t>
  </si>
  <si>
    <t>Hala Mahmoud</t>
  </si>
  <si>
    <t>hala.mahmoud@yahoo.com</t>
  </si>
  <si>
    <t>Hurghada</t>
  </si>
  <si>
    <t>Saad Zaghloul Street</t>
  </si>
  <si>
    <t>Yasmin Salah</t>
  </si>
  <si>
    <t>Ibrahim Salah</t>
  </si>
  <si>
    <t>ibrahim.salah@yahoo.com</t>
  </si>
  <si>
    <t>Food poisoning</t>
  </si>
  <si>
    <t>Tarek Kamal</t>
  </si>
  <si>
    <t>Jihan Kamal</t>
  </si>
  <si>
    <t>jihan.kamal@yahoo.com</t>
  </si>
  <si>
    <t>Port Said</t>
  </si>
  <si>
    <t>Anxiety disorder</t>
  </si>
  <si>
    <t>Mariam Youssef</t>
  </si>
  <si>
    <t>Kareem Abdelrahman</t>
  </si>
  <si>
    <t>kareem.abdelrahman@yahoo.com</t>
  </si>
  <si>
    <t>Sohag</t>
  </si>
  <si>
    <t>Al Gamaa Street</t>
  </si>
  <si>
    <t>Laila Ahmed</t>
  </si>
  <si>
    <t>laila.ahmed@yahoo.com</t>
  </si>
  <si>
    <t>Assiut</t>
  </si>
  <si>
    <t>El Mahalla Street</t>
  </si>
  <si>
    <t>Magdy Hassan</t>
  </si>
  <si>
    <t>magdy.hassan@yahoo.com</t>
  </si>
  <si>
    <t>Luxor Street</t>
  </si>
  <si>
    <t>Nada Saleh</t>
  </si>
  <si>
    <t>nada.saleh@yahoo.com</t>
  </si>
  <si>
    <t>Omar Mohamed</t>
  </si>
  <si>
    <t>omar.mohamed@yahoo.com</t>
  </si>
  <si>
    <t>Damietta</t>
  </si>
  <si>
    <t>Rana El-Masry</t>
  </si>
  <si>
    <t>rana.elmasry@yahoo.com</t>
  </si>
  <si>
    <t>Port Fouad Street</t>
  </si>
  <si>
    <t>Dental caries</t>
  </si>
  <si>
    <t>Sameh Samir</t>
  </si>
  <si>
    <t>sameh.samir@yahoo.com</t>
  </si>
  <si>
    <t>Gharbeya Street</t>
  </si>
  <si>
    <t>Tarek Mansour</t>
  </si>
  <si>
    <t>tarek.mansour@yahoo.com</t>
  </si>
  <si>
    <t>Tanta</t>
  </si>
  <si>
    <t>Masr Street</t>
  </si>
  <si>
    <t>Yasmin Amin</t>
  </si>
  <si>
    <t>yasmin.amin@yahoo.com</t>
  </si>
  <si>
    <t>Fayoum</t>
  </si>
  <si>
    <t>Ramses Street</t>
  </si>
  <si>
    <t>Youssef Sami</t>
  </si>
  <si>
    <t>youssef.sami@yahoo.com</t>
  </si>
  <si>
    <t>Nasser Street</t>
  </si>
  <si>
    <t>Zahra Nabil</t>
  </si>
  <si>
    <t>zahra.nabil@yahoo.com</t>
  </si>
  <si>
    <t>Ahmed Samir</t>
  </si>
  <si>
    <t>Adel Ghanem</t>
  </si>
  <si>
    <t>adel.ghanem@yahoo.com</t>
  </si>
  <si>
    <t>6th October Street</t>
  </si>
  <si>
    <t>Hala Abdelrahman</t>
  </si>
  <si>
    <t>Bahia Kamal</t>
  </si>
  <si>
    <t>bahia.kamal@yahoo.com</t>
  </si>
  <si>
    <t>Banha</t>
  </si>
  <si>
    <t>Talaat Harb Street</t>
  </si>
  <si>
    <t>Kareem Mansour</t>
  </si>
  <si>
    <t>Cyrus Farouk</t>
  </si>
  <si>
    <t>cyrus.farouk@yahoo.com</t>
  </si>
  <si>
    <t>Shibin El Kom</t>
  </si>
  <si>
    <t>Nada Rashed</t>
  </si>
  <si>
    <t>Dalila Hassan</t>
  </si>
  <si>
    <t>dalila.hassan@yahoo.com</t>
  </si>
  <si>
    <t>Kafr El Sheikh</t>
  </si>
  <si>
    <t>Alexandria Street</t>
  </si>
  <si>
    <t>Karim Amin</t>
  </si>
  <si>
    <t>Essam Hakim</t>
  </si>
  <si>
    <t>essam.hakim@yahoo.com</t>
  </si>
  <si>
    <t>Damanhur</t>
  </si>
  <si>
    <t>Rania Farouk</t>
  </si>
  <si>
    <t>Fatima Aziz</t>
  </si>
  <si>
    <t>fatima.aziz@yahoo.com</t>
  </si>
  <si>
    <t>Indigestion</t>
  </si>
  <si>
    <t>Sameh Fathy</t>
  </si>
  <si>
    <t>Gamil Naguib</t>
  </si>
  <si>
    <t>gamil.naguib@yahoo.com</t>
  </si>
  <si>
    <t>Samar Adel</t>
  </si>
  <si>
    <t>Hoda Mahmoud</t>
  </si>
  <si>
    <t>hoda.mahmoud@yahoo.com</t>
  </si>
  <si>
    <t>El Gharbeya Street</t>
  </si>
  <si>
    <t>Walid Salah</t>
  </si>
  <si>
    <t>Ihab Hafez</t>
  </si>
  <si>
    <t>ihab.hafez@yahoo.com</t>
  </si>
  <si>
    <t>Aya Hamdy</t>
  </si>
  <si>
    <t>Karima Abdelhamid</t>
  </si>
  <si>
    <t>karima.abdelhamid@yahoo.com</t>
  </si>
  <si>
    <t>Hassan Mohamed</t>
  </si>
  <si>
    <t>Layla Soliman</t>
  </si>
  <si>
    <t>layla.soliman@yahoo.com</t>
  </si>
  <si>
    <t>Al Horreya Street</t>
  </si>
  <si>
    <t>Mona Gouda</t>
  </si>
  <si>
    <t>Magdi Saleh</t>
  </si>
  <si>
    <t>magdi.saleh@yahoo.com</t>
  </si>
  <si>
    <t>Khaled Ibrahim</t>
  </si>
  <si>
    <t>Noura Saad</t>
  </si>
  <si>
    <t>noura.saad@yahoo.com</t>
  </si>
  <si>
    <t>Tahrir Square</t>
  </si>
  <si>
    <t>Hoda Sayed</t>
  </si>
  <si>
    <t>Osman Mohamed</t>
  </si>
  <si>
    <t>osman.mohamed@yahoo.com</t>
  </si>
  <si>
    <t>Sherif Mansour</t>
  </si>
  <si>
    <t>Rasha El-Sayed</t>
  </si>
  <si>
    <t>rasha.elsayed@yahoo.com</t>
  </si>
  <si>
    <t>Salma Reda</t>
  </si>
  <si>
    <t>Sameera Ali</t>
  </si>
  <si>
    <t>sameera.ali@yahoo.com</t>
  </si>
  <si>
    <t>Youssef Ali</t>
  </si>
  <si>
    <t>Tamer Hassan</t>
  </si>
  <si>
    <t>tamer.hassan@yahoo.com</t>
  </si>
  <si>
    <t>Reham Adel</t>
  </si>
  <si>
    <t>Yara Hassan</t>
  </si>
  <si>
    <t>yara.hassan@yahoo.com</t>
  </si>
  <si>
    <t>Mahmoud Nasser</t>
  </si>
  <si>
    <t>Zainab Mahmoud</t>
  </si>
  <si>
    <t>zainab.mahmoud@yahoo.com</t>
  </si>
  <si>
    <t>Amira Hussein</t>
  </si>
  <si>
    <t>Abdelrahman Abdelaziz</t>
  </si>
  <si>
    <t>abdelrahman.abdelaziz@yahoo.com</t>
  </si>
  <si>
    <t>Ahmed Ali</t>
  </si>
  <si>
    <t>Amina Khalil</t>
  </si>
  <si>
    <t>amina.khalil@yahoo.com</t>
  </si>
  <si>
    <t>Sarah Ibrahim</t>
  </si>
  <si>
    <t>Basma Hamdi</t>
  </si>
  <si>
    <t>basma.hamdi@yahoo.com</t>
  </si>
  <si>
    <t>Mohamed Hassan</t>
  </si>
  <si>
    <t>Dina Salah</t>
  </si>
  <si>
    <t>dina.salah@yahoo.com</t>
  </si>
  <si>
    <t>Fatma Ahmed</t>
  </si>
  <si>
    <t>Eman Samir</t>
  </si>
  <si>
    <t>eman.samir@yahoo.com</t>
  </si>
  <si>
    <t>Omar Mahmoud</t>
  </si>
  <si>
    <t>Farida Said</t>
  </si>
  <si>
    <t>farida.said@yahoo.com</t>
  </si>
  <si>
    <t>Nour Abdelrahman</t>
  </si>
  <si>
    <t>Ghada Ibrahim</t>
  </si>
  <si>
    <t>ghada.ibrahim@yahoo.com</t>
  </si>
  <si>
    <t>Aya Khalid</t>
  </si>
  <si>
    <t>Hamza Mahmoud</t>
  </si>
  <si>
    <t>hamza.mahmoud@yahoo.com</t>
  </si>
  <si>
    <t>Mahmoud Ibrahim</t>
  </si>
  <si>
    <t>Inas Aref</t>
  </si>
  <si>
    <t>inas.aref@yahoo.com</t>
  </si>
  <si>
    <t>Yasmin Mohamed</t>
  </si>
  <si>
    <t>Jamal Mansour</t>
  </si>
  <si>
    <t>jamal.mansour@yahoo.com</t>
  </si>
  <si>
    <t>Ali Ahmed</t>
  </si>
  <si>
    <t>Karim Abdelnaby</t>
  </si>
  <si>
    <t>karim.abdelnaby@yahoo.com</t>
  </si>
  <si>
    <t>Samar Mostafa</t>
  </si>
  <si>
    <t>Lamia Ahmed</t>
  </si>
  <si>
    <t>lamia.ahmed@yahoo.com</t>
  </si>
  <si>
    <t>Karim Saad</t>
  </si>
  <si>
    <t>Magda Kamal</t>
  </si>
  <si>
    <t>magda.kamal@yahoo.com</t>
  </si>
  <si>
    <t>Nada Tarek</t>
  </si>
  <si>
    <t>Nada Salem</t>
  </si>
  <si>
    <t>nada.salem@yahoo.com</t>
  </si>
  <si>
    <t>Tamer Mahmoud</t>
  </si>
  <si>
    <t>Omar Ahmed</t>
  </si>
  <si>
    <t>omar.ahmed@yahoo.com</t>
  </si>
  <si>
    <t>Rana Samir</t>
  </si>
  <si>
    <t>Rania Khalid</t>
  </si>
  <si>
    <t>rania.khalid@yahoo.com</t>
  </si>
  <si>
    <t>Khaled Nabil</t>
  </si>
  <si>
    <t>Samira Hassan</t>
  </si>
  <si>
    <t>samira.hassan@yahoo.com</t>
  </si>
  <si>
    <t>Salma Khalid</t>
  </si>
  <si>
    <t>Tariq Salah</t>
  </si>
  <si>
    <t>tariq.salah@yahoo.com</t>
  </si>
  <si>
    <t>Hesham Ibrahim</t>
  </si>
  <si>
    <t>Yasmina Kamal</t>
  </si>
  <si>
    <t>yasmina.kamal@yahoo.com</t>
  </si>
  <si>
    <t>Heba Kamal</t>
  </si>
  <si>
    <t>Youssef Farag</t>
  </si>
  <si>
    <t>youssef.farag@yahoo.com</t>
  </si>
  <si>
    <t>Amr Ali</t>
  </si>
  <si>
    <t>Zara Abdelrahman</t>
  </si>
  <si>
    <t>zara.abdelrahman@yahoo.com</t>
  </si>
  <si>
    <t>Mona Sami</t>
  </si>
  <si>
    <t>ahmed.hassan@yahoo.com</t>
  </si>
  <si>
    <t>Youssef Hassan</t>
  </si>
  <si>
    <t>Aida Nabil</t>
  </si>
  <si>
    <t>aida.nabil@yahoo.com</t>
  </si>
  <si>
    <t>Dina Ahmed</t>
  </si>
  <si>
    <t>Bakr Ghanem</t>
  </si>
  <si>
    <t>bakr.ghanem@yahoo.com</t>
  </si>
  <si>
    <t>Hassan Tarek</t>
  </si>
  <si>
    <t>Dalia Sami</t>
  </si>
  <si>
    <t>dalia.sami@yahoo.com</t>
  </si>
  <si>
    <t>Reham Mahmoud</t>
  </si>
  <si>
    <t>Emad Ibrahim</t>
  </si>
  <si>
    <t>emad.ibrahim@yahoo.com</t>
  </si>
  <si>
    <t>Nada Ahmed</t>
  </si>
  <si>
    <t>Faten Khalid</t>
  </si>
  <si>
    <t>faten.khalid@yahoo.com</t>
  </si>
  <si>
    <t>Ahmed Saad</t>
  </si>
  <si>
    <t>Gihan Amin</t>
  </si>
  <si>
    <t>gihan.amin@yahoo.com</t>
  </si>
  <si>
    <t>Mariam Mostafa</t>
  </si>
  <si>
    <t>Hassan Samir</t>
  </si>
  <si>
    <t>hassan.samir@yahoo.com</t>
  </si>
  <si>
    <t>Iman Nader</t>
  </si>
  <si>
    <t>iman.nader@yahoo.com</t>
  </si>
  <si>
    <t>Khaled Mahmoud</t>
  </si>
  <si>
    <t>khaled.mahmoud@yahoo.com</t>
  </si>
  <si>
    <t>Lamis Hafez</t>
  </si>
  <si>
    <t>lamis.hafez@yahoo.com</t>
  </si>
  <si>
    <t>Samar Khalid</t>
  </si>
  <si>
    <t>Maha Kamal</t>
  </si>
  <si>
    <t>maha.kamal@yahoo.com</t>
  </si>
  <si>
    <t>Karim Tarek</t>
  </si>
  <si>
    <t>Naglaa Saleh</t>
  </si>
  <si>
    <t>naglaa.saleh@yahoo.com</t>
  </si>
  <si>
    <t>Salma Mahmoud</t>
  </si>
  <si>
    <t>Omar Naguib</t>
  </si>
  <si>
    <t>omar.naguib@yahoo.com</t>
  </si>
  <si>
    <t>Khaled Ahmed</t>
  </si>
  <si>
    <t>Radwa Aziz</t>
  </si>
  <si>
    <t>radwa.aziz@yahoo.com</t>
  </si>
  <si>
    <t>Mona Samir</t>
  </si>
  <si>
    <t>Safaa El-Sayed</t>
  </si>
  <si>
    <t>safaa.elsayed@yahoo.com</t>
  </si>
  <si>
    <t>Tamer Ali</t>
  </si>
  <si>
    <t>tamer.ali@yahoo.com</t>
  </si>
  <si>
    <t>Yara Farouk</t>
  </si>
  <si>
    <t>yara.farouk@yahoo.com</t>
  </si>
  <si>
    <t>Ziad Hakim</t>
  </si>
  <si>
    <t>ziad.hakim@yahoo.com</t>
  </si>
  <si>
    <t>Ali Zakzouq</t>
  </si>
  <si>
    <t>ali.zakzouq@gmail.com</t>
  </si>
  <si>
    <t>Amir Abdelrahman</t>
  </si>
  <si>
    <t>Haidy Youssef</t>
  </si>
  <si>
    <t>haidy.youssef@gmail.com</t>
  </si>
  <si>
    <t>Rania El-Adly</t>
  </si>
  <si>
    <t>Mahmoud Salem</t>
  </si>
  <si>
    <t>mahmoud.salem@gmail.com</t>
  </si>
  <si>
    <t>Ahmad Saad</t>
  </si>
  <si>
    <t>Mawada Saad</t>
  </si>
  <si>
    <t>mawada.saad@gmail.com</t>
  </si>
  <si>
    <t>Marwa Hamed</t>
  </si>
  <si>
    <t>Islam Dwedar</t>
  </si>
  <si>
    <t>islam.dwedar@gmail.com</t>
  </si>
  <si>
    <t>Islam Hussein</t>
  </si>
  <si>
    <t>Sarah Saber</t>
  </si>
  <si>
    <t>sarah.saber@gmail.com</t>
  </si>
  <si>
    <t>Sarah Amin</t>
  </si>
  <si>
    <t>Ahmad Abdelkader</t>
  </si>
  <si>
    <t>ahmad.abdelkader@gmail.com</t>
  </si>
  <si>
    <t>Hagar Elgarh</t>
  </si>
  <si>
    <t>hagar elgarh@gmail.com</t>
  </si>
  <si>
    <t>Rana Mahmoud</t>
  </si>
  <si>
    <t>Yasmine Ayman</t>
  </si>
  <si>
    <t>yasmine.ayman@gmail.com</t>
  </si>
  <si>
    <t>Ali Kamal</t>
  </si>
  <si>
    <t>Hagar Saad</t>
  </si>
  <si>
    <t>hagar.saad@gmail.com</t>
  </si>
  <si>
    <t>Yasmine Aziz</t>
  </si>
  <si>
    <t>Yasir Elmahdy</t>
  </si>
  <si>
    <t>yasir.elmahdy@gmail.com</t>
  </si>
  <si>
    <t>Ahmed Salah</t>
  </si>
  <si>
    <t>Gilan Aziz</t>
  </si>
  <si>
    <t>gilan.aziz@gmail.com</t>
  </si>
  <si>
    <t>Safaa Mansour</t>
  </si>
  <si>
    <t>Ibrahim Eldesouky</t>
  </si>
  <si>
    <t>ibrahim.eldesouky@gmail.com</t>
  </si>
  <si>
    <t>Yasir Hassan</t>
  </si>
  <si>
    <t>Hanan Osama</t>
  </si>
  <si>
    <t>hanan.osama@gmail.com</t>
  </si>
  <si>
    <t>Amal Youssef</t>
  </si>
  <si>
    <t>Kareem Tag</t>
  </si>
  <si>
    <t>kareem.tag@gmail.com</t>
  </si>
  <si>
    <t>Hamza Ali</t>
  </si>
  <si>
    <t>Rasha Atef</t>
  </si>
  <si>
    <t>rasha.atef@gmail.com</t>
  </si>
  <si>
    <t>Aisha Hafez</t>
  </si>
  <si>
    <t>Hadeer El-Adly</t>
  </si>
  <si>
    <t>hadeer.eladly@gmail.com</t>
  </si>
  <si>
    <t>Mustafa Abdelrahman</t>
  </si>
  <si>
    <t>Dema Khaled</t>
  </si>
  <si>
    <t>mona.saad@gmail.com</t>
  </si>
  <si>
    <t>Salwa El-Adly</t>
  </si>
  <si>
    <t>Mounir Kamal</t>
  </si>
  <si>
    <t>mounir.kamal@gmail.com</t>
  </si>
  <si>
    <t>Tamer Saad</t>
  </si>
  <si>
    <t>Dalia Mounir</t>
  </si>
  <si>
    <t>dalia.mounir@gmail.com</t>
  </si>
  <si>
    <t>Hala Hamed</t>
  </si>
  <si>
    <t>Khaled Hussein</t>
  </si>
  <si>
    <t>khaled.hussein@gmail.com</t>
  </si>
  <si>
    <t>Hany Hussein</t>
  </si>
  <si>
    <t>Samar Khaled</t>
  </si>
  <si>
    <t>samar.khaled@gmail.com</t>
  </si>
  <si>
    <t>Nada Amin</t>
  </si>
  <si>
    <t>Hassan Mahmoud</t>
  </si>
  <si>
    <t>hassan.mahmoud@gmail.com</t>
  </si>
  <si>
    <t>Ibrahim Mahmoud</t>
  </si>
  <si>
    <t>Sara Amer</t>
  </si>
  <si>
    <t>sara.amer@gmail.com</t>
  </si>
  <si>
    <t>Hanan Kamal</t>
  </si>
  <si>
    <t>Aser Saad</t>
  </si>
  <si>
    <t>aser.saad@gmail.com</t>
  </si>
  <si>
    <t>Kareem Aziz</t>
  </si>
  <si>
    <t>salma.hossam@gmail.com</t>
  </si>
  <si>
    <t>Rasha Salah</t>
  </si>
  <si>
    <t>Moazz Aziz</t>
  </si>
  <si>
    <t>moazz.aziz@gmail.com</t>
  </si>
  <si>
    <t>Mohamed Mansour</t>
  </si>
  <si>
    <t>Aya Elmiligy</t>
  </si>
  <si>
    <t>aya.elmiligy@gmail.com</t>
  </si>
  <si>
    <t>Mona Hassan</t>
  </si>
  <si>
    <t>Leila Gamal</t>
  </si>
  <si>
    <t>leila.gamal@gmail.com</t>
  </si>
  <si>
    <t>Mahmoud Youssef</t>
  </si>
  <si>
    <t>Youssef Alaa</t>
  </si>
  <si>
    <t>youssef.alaa@gmail.com</t>
  </si>
  <si>
    <t>Dalia Ali</t>
  </si>
  <si>
    <t>Hany Amer</t>
  </si>
  <si>
    <t>hany.amer@gmail.com</t>
  </si>
  <si>
    <t>Yasser Abdelrahman</t>
  </si>
  <si>
    <t>Mariam Kassap</t>
  </si>
  <si>
    <t>mariam.kassap@gmail.com</t>
  </si>
  <si>
    <t>Samar El-Adly</t>
  </si>
  <si>
    <t>Ahmed Azzam</t>
  </si>
  <si>
    <t>ahmed.azzam@gmail.com</t>
  </si>
  <si>
    <t>Fatma Araby</t>
  </si>
  <si>
    <t>fatma.araby@gmail.com</t>
  </si>
  <si>
    <t>Sara Hamed</t>
  </si>
  <si>
    <t>Tamer Sahloul</t>
  </si>
  <si>
    <t>tamer.sahloul@gmail.com</t>
  </si>
  <si>
    <t>Ahmed Hussein</t>
  </si>
  <si>
    <t>Yara Fares</t>
  </si>
  <si>
    <t>yara.fares@gmail.com</t>
  </si>
  <si>
    <t>Mariam Amin</t>
  </si>
  <si>
    <t>Mohamed Mohsen</t>
  </si>
  <si>
    <t>mohamed.mohsen@gmail.com</t>
  </si>
  <si>
    <t>Hamid Mahmoud</t>
  </si>
  <si>
    <t>Esraa Mansour</t>
  </si>
  <si>
    <t>Esraa.mansour@gmail.com</t>
  </si>
  <si>
    <t>Salma Kamal</t>
  </si>
  <si>
    <t>Ali Karam</t>
  </si>
  <si>
    <t>ali.karam@gmail.com</t>
  </si>
  <si>
    <t>Tarek Aziz</t>
  </si>
  <si>
    <t>Enjy Youssef</t>
  </si>
  <si>
    <t>enjy.youssef@gmail.com</t>
  </si>
  <si>
    <t>Aya Salah</t>
  </si>
  <si>
    <t>Mahmoud Elkady</t>
  </si>
  <si>
    <t>mahmoud.elkady@gmail.com</t>
  </si>
  <si>
    <t>Abdelrahman El-Adly</t>
  </si>
  <si>
    <t>Marwa Fares</t>
  </si>
  <si>
    <t>marwa.fares@gmail.com</t>
  </si>
  <si>
    <t>Leila Hassan</t>
  </si>
  <si>
    <t>Kamel Hamed</t>
  </si>
  <si>
    <t>kamel.hamed@gmail.com</t>
  </si>
  <si>
    <t>Youssef Saad</t>
  </si>
  <si>
    <t>Sarah Elzoghby</t>
  </si>
  <si>
    <t>sarah.elzoghby@gmail.com</t>
  </si>
  <si>
    <t>Hany Hamed</t>
  </si>
  <si>
    <t>Samy Amin</t>
  </si>
  <si>
    <t>samy.amin@gmail.com</t>
  </si>
  <si>
    <t>Mariam Hussein</t>
  </si>
  <si>
    <t>Rana Nasaar</t>
  </si>
  <si>
    <t>rana.nasaar@gmail.com</t>
  </si>
  <si>
    <t>Ahmed Kamal</t>
  </si>
  <si>
    <t>Yasmine Hefzy</t>
  </si>
  <si>
    <t>yasmine.hefzy@gmail.com</t>
  </si>
  <si>
    <t>Salwa Amin</t>
  </si>
  <si>
    <t>Amal Ayman</t>
  </si>
  <si>
    <t>amal.ayman@gmail.com</t>
  </si>
  <si>
    <t>Yasir Ashraf</t>
  </si>
  <si>
    <t>yasir.ashraf@gmail.com</t>
  </si>
  <si>
    <t>Yara Aziz</t>
  </si>
  <si>
    <t>Eman Aziz</t>
  </si>
  <si>
    <t>eman.aziz@gmail.com</t>
  </si>
  <si>
    <t>Mohamed Salah</t>
  </si>
  <si>
    <t>Ibrahim Alahmadi</t>
  </si>
  <si>
    <t>ibrahim.alahmadi@gmail.com</t>
  </si>
  <si>
    <t>Rania Mansour</t>
  </si>
  <si>
    <t>Ekram Mansour</t>
  </si>
  <si>
    <t>Ekram.mansour@gmail.com</t>
  </si>
  <si>
    <t>Ali Hassan</t>
  </si>
  <si>
    <t>Kareem Nofal</t>
  </si>
  <si>
    <t>kareem.nofal@gmail.com</t>
  </si>
  <si>
    <t>Safaa Youssef</t>
  </si>
  <si>
    <t>Ehdaa Youssef</t>
  </si>
  <si>
    <t>ehdaa.youssef@gmail.com</t>
  </si>
  <si>
    <t>Mahmoud El-Adly</t>
  </si>
  <si>
    <t>Atef El-Adly</t>
  </si>
  <si>
    <t>atef.eladly@gmail.com</t>
  </si>
  <si>
    <t>Marwa Saad</t>
  </si>
  <si>
    <t>Ebtihal Saad</t>
  </si>
  <si>
    <t>ebtihal.saad@gmail.com</t>
  </si>
  <si>
    <t>Islam Hamed</t>
  </si>
  <si>
    <t>Mahmoud Refaat</t>
  </si>
  <si>
    <t>mahmoud.refaat@gmail.com</t>
  </si>
  <si>
    <t>Sarah Hussein</t>
  </si>
  <si>
    <t>Dalia Alaa</t>
  </si>
  <si>
    <t>dalia.alaa@gmail.com</t>
  </si>
  <si>
    <t>Ahmad Amin</t>
  </si>
  <si>
    <t>Zayed Hussein</t>
  </si>
  <si>
    <t>zayed.hussein@gmail.com</t>
  </si>
  <si>
    <t>Rana Abdelrahman</t>
  </si>
  <si>
    <t>Samar Said</t>
  </si>
  <si>
    <t>samar.said@gmail.com</t>
  </si>
  <si>
    <t>Yasmine El-Adly</t>
  </si>
  <si>
    <t>Waheed Mahmoud</t>
  </si>
  <si>
    <t>waheed.mahmoud@gmail.com</t>
  </si>
  <si>
    <t>Amal Saad</t>
  </si>
  <si>
    <t>Doaa Kamal</t>
  </si>
  <si>
    <t>Doaa.kamal@gmail.com</t>
  </si>
  <si>
    <t>Yasir Mahmoud</t>
  </si>
  <si>
    <t>Ahmed Nageh</t>
  </si>
  <si>
    <t>ahmed.nageh@gmail.com</t>
  </si>
  <si>
    <t>Aya Aziz</t>
  </si>
  <si>
    <t>Salma Aziz</t>
  </si>
  <si>
    <t>salma.aziz@gmail.com</t>
  </si>
  <si>
    <t>Tarek Badr</t>
  </si>
  <si>
    <t>tarek.badr@gmail.com</t>
  </si>
  <si>
    <t>Hanan Mansour</t>
  </si>
  <si>
    <t>Aya Khalil</t>
  </si>
  <si>
    <t>aya.khalil@gmail.com</t>
  </si>
  <si>
    <t>Kareem Hassan</t>
  </si>
  <si>
    <t>Leila Glal</t>
  </si>
  <si>
    <t>leila.Glal@gmail.com</t>
  </si>
  <si>
    <t>Rasha Youssef</t>
  </si>
  <si>
    <t>Abdelraof Saad</t>
  </si>
  <si>
    <t>abdelraof.saad@gmail.com</t>
  </si>
  <si>
    <t>Mohamed El-Adly</t>
  </si>
  <si>
    <t>Hany Basuony</t>
  </si>
  <si>
    <t>hany.basuony@gmail.com</t>
  </si>
  <si>
    <t>Mona Saad</t>
  </si>
  <si>
    <t>Aya Assem</t>
  </si>
  <si>
    <t>aya.assem@gmail.com</t>
  </si>
  <si>
    <t>Mahmoud Kamal</t>
  </si>
  <si>
    <t>Mady Kamal</t>
  </si>
  <si>
    <t>mady.kamal@gmail.com</t>
  </si>
  <si>
    <t>Dalia Hamed</t>
  </si>
  <si>
    <t>Salwa Awad</t>
  </si>
  <si>
    <t>salwa.awad@gmail.com</t>
  </si>
  <si>
    <t>Yasser Hussein</t>
  </si>
  <si>
    <t>Hossam Wahb</t>
  </si>
  <si>
    <t>hossam.wahb@gmail.com</t>
  </si>
  <si>
    <t>Samar Amin</t>
  </si>
  <si>
    <t>Yasmine Islam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</si>
  <si>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yasmine.islam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@gmail.com</t>
    </r>
  </si>
  <si>
    <t>Karim Mahmoud</t>
  </si>
  <si>
    <t>Islam Salah</t>
  </si>
  <si>
    <t>islam.salah@gmail.com</t>
  </si>
  <si>
    <t>Sara Kamal</t>
  </si>
  <si>
    <t>Rania Tag</t>
  </si>
  <si>
    <t>rania.tag@gmail.com</t>
  </si>
  <si>
    <t>Mostafa Mahmoud</t>
  </si>
  <si>
    <t>mostafa.mahmoud@gmail.com</t>
  </si>
  <si>
    <t>Manal Youssef</t>
  </si>
  <si>
    <t>manal.youssef@gmail.com</t>
  </si>
  <si>
    <t>Mahmoud Hossam</t>
  </si>
  <si>
    <t>mahmoud.hossam@gmail.com</t>
  </si>
  <si>
    <t>Ayat Malek</t>
  </si>
  <si>
    <t>ayat.malek@gmail.com</t>
  </si>
  <si>
    <t>Islam Abdelalem</t>
  </si>
  <si>
    <t>islam.abdelalem@gmail.com</t>
  </si>
  <si>
    <t>Sarah Yehia</t>
  </si>
  <si>
    <t>sarah.yehia@gmail.com</t>
  </si>
  <si>
    <t>Ahmad Wahb</t>
  </si>
  <si>
    <t>ahmad.wahb@gmail.com</t>
  </si>
  <si>
    <t>Aya Abdelrahman</t>
  </si>
  <si>
    <t>Aya.abdelrahman@gmail.com</t>
  </si>
  <si>
    <t>Yasmine Sayed</t>
  </si>
  <si>
    <t>yasmine.sayed@gmail.com</t>
  </si>
  <si>
    <t>Amal Magdy</t>
  </si>
  <si>
    <t>amal.magdy@gmail.com</t>
  </si>
  <si>
    <t>Yasir Hewade</t>
  </si>
  <si>
    <t>yasir.hewade@gmail.com</t>
  </si>
  <si>
    <t>Aya Helmy</t>
  </si>
  <si>
    <t>aya.helmy@gmail.com</t>
  </si>
  <si>
    <t>Yousef Salah</t>
  </si>
  <si>
    <t>yousef.salah@gmail.com</t>
  </si>
  <si>
    <t>Hanan Harby</t>
  </si>
  <si>
    <t>hanan.harby@gmail.com</t>
  </si>
  <si>
    <t>Farrag Hassan</t>
  </si>
  <si>
    <t>farrag.hassan@gmail.com</t>
  </si>
  <si>
    <t>Rasha Esmail</t>
  </si>
  <si>
    <t>rasha.esmail@gmail.com</t>
  </si>
  <si>
    <t>Mohamed Elhefnawy</t>
  </si>
  <si>
    <t>mohamed.elhefnawy@gmail.com</t>
  </si>
  <si>
    <t>Mona El Attar</t>
  </si>
  <si>
    <t>mona.elattar@gmail.com</t>
  </si>
  <si>
    <t>Mahmoud Basuony</t>
  </si>
  <si>
    <t>mahmoud.basuony@gmail.com</t>
  </si>
  <si>
    <t>Dalia Atef</t>
  </si>
  <si>
    <t>dalia.atef@gmail.com</t>
  </si>
  <si>
    <t>Yasser Alsayed</t>
  </si>
  <si>
    <t>yasser.alsayed@gmail.com</t>
  </si>
  <si>
    <t>Samar Ali</t>
  </si>
  <si>
    <t>samar.ali@gmail.com</t>
  </si>
  <si>
    <t>Abdullh Mahmoud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</si>
  <si>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abdullh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.mahmoud@gmail.com</t>
    </r>
  </si>
  <si>
    <t>Sara Soliman</t>
  </si>
  <si>
    <t>sara.soliman@gmail.com</t>
  </si>
  <si>
    <t>Walid Saad</t>
  </si>
  <si>
    <t>walid.saad@gmail.com</t>
  </si>
  <si>
    <t>Salma Walid</t>
  </si>
  <si>
    <t>salma.walid@gmail.com</t>
  </si>
  <si>
    <t>Tarek Sawan</t>
  </si>
  <si>
    <t>tarek.sawan@gmail.com</t>
  </si>
  <si>
    <t>Aya Hussein</t>
  </si>
  <si>
    <t>aya.hussein@gmail.com</t>
  </si>
  <si>
    <t>Leila Ebrahem</t>
  </si>
  <si>
    <t>leila.ebrahem@gmail.com</t>
  </si>
  <si>
    <t>Islam Saad</t>
  </si>
  <si>
    <t>islam.saad@gmail.com</t>
  </si>
  <si>
    <t>Hany Ali</t>
  </si>
  <si>
    <t>hany.ali@gmail.com</t>
  </si>
  <si>
    <t>Mariam Abdelmohsen</t>
  </si>
  <si>
    <t>mariam.abdelmohsen@gmail.com</t>
  </si>
  <si>
    <t>Kamal  Abdelfattah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</si>
  <si>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kamal.abdelfattah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@gmail.com</t>
    </r>
  </si>
  <si>
    <t>Anhar  Amin</t>
  </si>
  <si>
    <t>anhaer.amin@gmail.com</t>
  </si>
  <si>
    <t>Tamer Aboelsafa</t>
  </si>
  <si>
    <t>tamer.aboelsafa@gmail.com</t>
  </si>
  <si>
    <t>Yara Khaled</t>
  </si>
  <si>
    <t>yara.khaled@gmail.com</t>
  </si>
  <si>
    <t>Mohamed Saied</t>
  </si>
  <si>
    <t>mohamed.saied@gmail.com</t>
  </si>
  <si>
    <t>Rania Mohiey</t>
  </si>
  <si>
    <t>rania.mohiey@gmail.com</t>
  </si>
  <si>
    <t>Ali Elsabaa</t>
  </si>
  <si>
    <t>ali.elsabaa@gmail.com</t>
  </si>
  <si>
    <t>Safaa Mady</t>
  </si>
  <si>
    <t>safaa.mady@gmail.com</t>
  </si>
  <si>
    <t>Mahmoud Hashla</t>
  </si>
  <si>
    <t>mahmoud.hashla@gmail.com</t>
  </si>
  <si>
    <t>Marwa Abdelaal</t>
  </si>
  <si>
    <t>marwa.abdelaal@gmail.com</t>
  </si>
  <si>
    <t>Islam Helal</t>
  </si>
  <si>
    <t>islam.helal@gmail.com</t>
  </si>
  <si>
    <t>Sarah Abdelkader</t>
  </si>
  <si>
    <t>sarah.abdelkader@gmail.com</t>
  </si>
  <si>
    <t>Adel Amin</t>
  </si>
  <si>
    <t>adel.amin@gmail.com</t>
  </si>
  <si>
    <t>Abeer Abdelrahman</t>
  </si>
  <si>
    <t>abeer.abdelrahman@gmail.com</t>
  </si>
  <si>
    <t>Rahma Hassan</t>
  </si>
  <si>
    <t>rahmahassan536@gmail.com</t>
  </si>
  <si>
    <t>Mariam Farag</t>
  </si>
  <si>
    <t>fmarmar163@gmail.com</t>
  </si>
  <si>
    <t>Mohamed Farouk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</si>
  <si>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mohamed.farouk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@gmail.com</t>
    </r>
  </si>
  <si>
    <t>Gemiana Shawky</t>
  </si>
  <si>
    <t>gemiana.shawky@gmail.com</t>
  </si>
  <si>
    <t>Ibrahim Miligy</t>
  </si>
  <si>
    <t>ibrahim.miligy@gmail.com</t>
  </si>
  <si>
    <t>Aya Mahmoud</t>
  </si>
  <si>
    <t>aya.mahmoud@gmail.com</t>
  </si>
  <si>
    <t>Ammar Hassan</t>
  </si>
  <si>
    <t>ammar.hassan@gmail.com</t>
  </si>
  <si>
    <t>Rasha Abdullh</t>
  </si>
  <si>
    <t>rasha.abdullh@gmail.com</t>
  </si>
  <si>
    <t>Mohamed Tag</t>
  </si>
  <si>
    <t>mohamed.tag@gmail.com</t>
  </si>
  <si>
    <t>Afnan Selem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</si>
  <si>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afnan.selem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@gmail.com</t>
    </r>
  </si>
  <si>
    <t>Ahmed Hewade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</si>
  <si>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ahmed.hewade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@gmail.com</t>
    </r>
  </si>
  <si>
    <t>Aghadeer  Ahmed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</si>
  <si>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a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ghadeer.ahmed@gmail.com</t>
    </r>
  </si>
  <si>
    <t>Ahmed Fares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</si>
  <si>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ahmed.fares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@gmail.com</t>
    </r>
  </si>
  <si>
    <t>Samar Abdelnaser</t>
  </si>
  <si>
    <t>samar.abdelnaser@gmail.com</t>
  </si>
  <si>
    <t>Karim Amr</t>
  </si>
  <si>
    <t>karim.amr@gmail.com</t>
  </si>
  <si>
    <t>ReemFarouk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</si>
  <si>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reem.farouk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u/>
      </rPr>
      <t>@gmail.com</t>
    </r>
  </si>
  <si>
    <t>Ahmed Gamal</t>
  </si>
  <si>
    <t>ahmed.gamal@gmail.com</t>
  </si>
  <si>
    <t>Alaa Gamal</t>
  </si>
  <si>
    <t>alaagelmelegy415@gmail.com</t>
  </si>
  <si>
    <t>Street 9</t>
  </si>
  <si>
    <t>Manal Tag</t>
  </si>
  <si>
    <t>Int_BranchName</t>
  </si>
  <si>
    <t>Int_StartDate</t>
  </si>
  <si>
    <t>Int_EndDate</t>
  </si>
  <si>
    <t>Smart Village</t>
  </si>
  <si>
    <t>2021- 12- 28</t>
  </si>
  <si>
    <t>Cairo Univerity</t>
  </si>
  <si>
    <t>2022- 02- 10</t>
  </si>
  <si>
    <t>Assuit</t>
  </si>
  <si>
    <t>2022- 12- 25</t>
  </si>
  <si>
    <t>2023- 02- 26</t>
  </si>
  <si>
    <t>2023- 06- 20</t>
  </si>
  <si>
    <t>Std_DiseaseName</t>
  </si>
  <si>
    <t>Common cold</t>
  </si>
  <si>
    <t>Influenza</t>
  </si>
  <si>
    <t>Acne</t>
  </si>
  <si>
    <t>Allergies</t>
  </si>
  <si>
    <t>Sinusitis</t>
  </si>
  <si>
    <t>Strep throat</t>
  </si>
  <si>
    <t>Bronchitis</t>
  </si>
  <si>
    <t>Depression</t>
  </si>
  <si>
    <t>Asthma</t>
  </si>
  <si>
    <t>Migraine</t>
  </si>
  <si>
    <t>Insomnia</t>
  </si>
  <si>
    <t>Dermatitis</t>
  </si>
  <si>
    <t>Gastritis</t>
  </si>
  <si>
    <t>Gingivitis</t>
  </si>
  <si>
    <t>Acute stress reaction</t>
  </si>
  <si>
    <t>FD_Id</t>
  </si>
  <si>
    <t>Crs_Material_helpful</t>
  </si>
  <si>
    <t>Crs_Content</t>
  </si>
  <si>
    <t>Crs_well-organised</t>
  </si>
  <si>
    <t>Crs_Suitable_References</t>
  </si>
  <si>
    <t>Inst_ClassTime</t>
  </si>
  <si>
    <t>Inst_Responce_Qus</t>
  </si>
  <si>
    <t>Inst_Explanation</t>
  </si>
  <si>
    <t>Inst_GiveClearEx</t>
  </si>
  <si>
    <t>Std_Id</t>
  </si>
  <si>
    <t>AttendStatus</t>
  </si>
  <si>
    <t>Ex_No</t>
  </si>
  <si>
    <t>Ex_Date</t>
  </si>
  <si>
    <t>Ex_Duration</t>
  </si>
  <si>
    <t>Choice_Id</t>
  </si>
  <si>
    <t>Choice_Text</t>
  </si>
  <si>
    <t>Is_Correct</t>
  </si>
  <si>
    <t>Qus_No</t>
  </si>
  <si>
    <t xml:space="preserve"> Andrea Ferro</t>
  </si>
  <si>
    <t xml:space="preserve"> Adele Goldberg</t>
  </si>
  <si>
    <t xml:space="preserve"> Alan Kay</t>
  </si>
  <si>
    <t xml:space="preserve"> Dennis Ritchie</t>
  </si>
  <si>
    <t xml:space="preserve"> Efficient Code</t>
  </si>
  <si>
    <t xml:space="preserve"> Code reusability</t>
  </si>
  <si>
    <t xml:space="preserve"> Modularity</t>
  </si>
  <si>
    <t xml:space="preserve"> Duplicate/Redundant data</t>
  </si>
  <si>
    <t xml:space="preserve"> Kotlin</t>
  </si>
  <si>
    <t xml:space="preserve"> SmallTalk</t>
  </si>
  <si>
    <t xml:space="preserve"> Java</t>
  </si>
  <si>
    <t xml:space="preserve"> C++</t>
  </si>
  <si>
    <t xml:space="preserve"> 1980’s</t>
  </si>
  <si>
    <t xml:space="preserve"> 1970’s</t>
  </si>
  <si>
    <t xml:space="preserve"> OOP can be used without using any header file</t>
  </si>
  <si>
    <t xml:space="preserve"> stdlih</t>
  </si>
  <si>
    <t xml:space="preserve"> iostream.h</t>
  </si>
  <si>
    <t xml:space="preserve"> stdio.h</t>
  </si>
  <si>
    <t xml:space="preserve"> It allows code to be written outside classes</t>
  </si>
  <si>
    <t xml:space="preserve"> It supports usual declaration of primitive data types</t>
  </si>
  <si>
    <t xml:space="preserve"> It does not support pointers</t>
  </si>
  <si>
    <t xml:space="preserve"> It doesn’t support all types of inheritance</t>
  </si>
  <si>
    <t xml:space="preserve"> Data hiding</t>
  </si>
  <si>
    <t xml:space="preserve"> Message passing</t>
  </si>
  <si>
    <t xml:space="preserve"> Platform independent</t>
  </si>
  <si>
    <t xml:space="preserve"> Data binding</t>
  </si>
  <si>
    <t xml:space="preserve"> class base_classname :access derived_classname{ /*define class body*/ };</t>
  </si>
  <si>
    <t xml:space="preserve"> class derived_classname : access base_classname{ /*define class body*/ };</t>
  </si>
  <si>
    <t xml:space="preserve"> class derived_classname : base_classname{ /*define class body*/ };</t>
  </si>
  <si>
    <t xml:space="preserve"> class base_classname : derived_classname{ /*define class body*/ };</t>
  </si>
  <si>
    <t xml:space="preserve"> Copy an object so that it can be passed to another primitive type variable</t>
  </si>
  <si>
    <t xml:space="preserve"> Copy an object for type casting</t>
  </si>
  <si>
    <t xml:space="preserve"> Copy an object so that it can be passed to a function</t>
  </si>
  <si>
    <t xml:space="preserve"> Copy an object so that it can be passed to a class</t>
  </si>
  <si>
    <t xml:space="preserve"> Message reading</t>
  </si>
  <si>
    <t xml:space="preserve"> Message Passing</t>
  </si>
  <si>
    <t xml:space="preserve"> Data transfer</t>
  </si>
  <si>
    <t xml:space="preserve"> Data Binding</t>
  </si>
  <si>
    <t xml:space="preserve"> The language should follow at least 1 feature of OOP</t>
  </si>
  <si>
    <t xml:space="preserve"> The language must follow only 3 features of OOP</t>
  </si>
  <si>
    <t xml:space="preserve"> The language must follow all the rules of OOP</t>
  </si>
  <si>
    <t xml:space="preserve"> The language should follow 3 or more features of OOP</t>
  </si>
  <si>
    <t xml:space="preserve"> Code efficiency</t>
  </si>
  <si>
    <t xml:space="preserve"> Code readability</t>
  </si>
  <si>
    <t xml:space="preserve"> Flexibility</t>
  </si>
  <si>
    <t xml:space="preserve"> It is a way of combining various data members and member functions that operate on those data members into a single unit</t>
  </si>
  <si>
    <t xml:space="preserve"> It is a way of combining various data members and member functions into a single unit which can operate on any data</t>
  </si>
  <si>
    <t xml:space="preserve"> It is a way of combining various data members into a single unit</t>
  </si>
  <si>
    <t xml:space="preserve"> It is a way of combining various member functions into a single unit</t>
  </si>
  <si>
    <t xml:space="preserve"> Helps in redefining the same functionality</t>
  </si>
  <si>
    <t xml:space="preserve"> Increases overhead of function definition always</t>
  </si>
  <si>
    <t xml:space="preserve"> It is feature of OOP</t>
  </si>
  <si>
    <t xml:space="preserve"> Ease in readability of program</t>
  </si>
  <si>
    <t xml:space="preserve"> –classname()</t>
  </si>
  <si>
    <t xml:space="preserve"> classname()</t>
  </si>
  <si>
    <t xml:space="preserve"> ()classname</t>
  </si>
  <si>
    <t xml:space="preserve"> ~classname()</t>
  </si>
  <si>
    <t xml:space="preserve"> Hiding the implementation and showing only the features</t>
  </si>
  <si>
    <t xml:space="preserve"> Hiding the important data</t>
  </si>
  <si>
    <t xml:space="preserve"> Hiding the implementation</t>
  </si>
  <si>
    <t xml:space="preserve"> Showing the important data</t>
  </si>
  <si>
    <t xml:space="preserve"> Floating-point value assigned to a Floating type</t>
  </si>
  <si>
    <t xml:space="preserve"> Floating-point value assigned to an integer type</t>
  </si>
  <si>
    <t xml:space="preserve"> Integer value assigned to floating type</t>
  </si>
  <si>
    <t xml:space="preserve"> Multiple polymorphism</t>
  </si>
  <si>
    <t xml:space="preserve"> Compile time polymorphism</t>
  </si>
  <si>
    <t xml:space="preserve"> Multilevel polymorphism</t>
  </si>
  <si>
    <t xml:space="preserve"> Execution time polymorphism</t>
  </si>
  <si>
    <t xml:space="preserve"> .txt</t>
  </si>
  <si>
    <t xml:space="preserve"> .js</t>
  </si>
  <si>
    <t xml:space="preserve"> .class</t>
  </si>
  <si>
    <t xml:space="preserve"> .java</t>
  </si>
  <si>
    <t xml:space="preserve"> MemoryError</t>
  </si>
  <si>
    <t xml:space="preserve"> OutOfMemoryError</t>
  </si>
  <si>
    <t xml:space="preserve"> MemoryOutOfBoundsException</t>
  </si>
  <si>
    <t xml:space="preserve"> MemoryFullException</t>
  </si>
  <si>
    <t xml:space="preserve"> break</t>
  </si>
  <si>
    <t xml:space="preserve"> continue</t>
  </si>
  <si>
    <t xml:space="preserve"> for()</t>
  </si>
  <si>
    <t xml:space="preserve"> if()</t>
  </si>
  <si>
    <t xml:space="preserve"> intf</t>
  </si>
  <si>
    <t xml:space="preserve"> Intf</t>
  </si>
  <si>
    <t xml:space="preserve"> interface</t>
  </si>
  <si>
    <t xml:space="preserve"> Interface</t>
  </si>
  <si>
    <t xml:space="preserve"> ArrayList</t>
  </si>
  <si>
    <t xml:space="preserve"> Abstract class</t>
  </si>
  <si>
    <t xml:space="preserve"> Object class</t>
  </si>
  <si>
    <t xml:space="preserve"> String</t>
  </si>
  <si>
    <t xml:space="preserve"> javio</t>
  </si>
  <si>
    <t xml:space="preserve"> javsystem</t>
  </si>
  <si>
    <t xml:space="preserve"> javlang</t>
  </si>
  <si>
    <t xml:space="preserve"> javutil</t>
  </si>
  <si>
    <t xml:space="preserve"> check</t>
  </si>
  <si>
    <t xml:space="preserve"> throw</t>
  </si>
  <si>
    <t xml:space="preserve"> catch</t>
  </si>
  <si>
    <t xml:space="preserve"> try</t>
  </si>
  <si>
    <t xml:space="preserve"> /* comment */</t>
  </si>
  <si>
    <t xml:space="preserve"> // comment */</t>
  </si>
  <si>
    <t xml:space="preserve"> // comment</t>
  </si>
  <si>
    <t xml:space="preserve"> both // comment or /* comment */</t>
  </si>
  <si>
    <t xml:space="preserve"> hg</t>
  </si>
  <si>
    <t xml:space="preserve"> cpp</t>
  </si>
  <si>
    <t xml:space="preserve"> h</t>
  </si>
  <si>
    <t xml:space="preserve"> hf</t>
  </si>
  <si>
    <t xml:space="preserve"> VAR_1234</t>
  </si>
  <si>
    <t xml:space="preserve"> $var_name</t>
  </si>
  <si>
    <t xml:space="preserve"> 7VARNAME</t>
  </si>
  <si>
    <t xml:space="preserve"> 7var_name</t>
  </si>
  <si>
    <t xml:space="preserve"> Default constructor</t>
  </si>
  <si>
    <t xml:space="preserve"> Parameterized constructor</t>
  </si>
  <si>
    <t xml:space="preserve"> Copy constructor</t>
  </si>
  <si>
    <t xml:space="preserve"> Friend constructor</t>
  </si>
  <si>
    <t xml:space="preserve"> Left-right</t>
  </si>
  <si>
    <t xml:space="preserve"> Right-left</t>
  </si>
  <si>
    <t xml:space="preserve"> Bottom-up</t>
  </si>
  <si>
    <t xml:space="preserve"> Top-down</t>
  </si>
  <si>
    <t xml:space="preserve"> C++ technique to enhance multiple inheritance</t>
  </si>
  <si>
    <t xml:space="preserve"> C++ technique to ensure that a private member of the base class can be accessed somehow</t>
  </si>
  <si>
    <t xml:space="preserve"> C++ technique to avoid multiple inheritances of classes</t>
  </si>
  <si>
    <t xml:space="preserve"> C++ technique to avoid multiple copies of the base class into children/derived class</t>
  </si>
  <si>
    <t xml:space="preserve"> double</t>
  </si>
  <si>
    <t xml:space="preserve"> float</t>
  </si>
  <si>
    <t xml:space="preserve"> int</t>
  </si>
  <si>
    <t xml:space="preserve"> bool</t>
  </si>
  <si>
    <t xml:space="preserve"> Binary</t>
  </si>
  <si>
    <t xml:space="preserve"> VTC</t>
  </si>
  <si>
    <t xml:space="preserve"> Text</t>
  </si>
  <si>
    <t xml:space="preserve"> ISCII</t>
  </si>
  <si>
    <t xml:space="preserve"> array{10};</t>
  </si>
  <si>
    <t xml:space="preserve"> array array[10];</t>
  </si>
  <si>
    <t xml:space="preserve"> int array;</t>
  </si>
  <si>
    <t xml:space="preserve"> int array[10];</t>
  </si>
  <si>
    <t xml:space="preserve"> Based on the number of bits in the system</t>
  </si>
  <si>
    <t xml:space="preserve"> 2 or 4</t>
  </si>
  <si>
    <t xml:space="preserve"> r distinguishes between comments and inner data</t>
  </si>
  <si>
    <t xml:space="preserve"> distinguishes between comments and outer data</t>
  </si>
  <si>
    <t xml:space="preserve"> distinguishes between comments and code</t>
  </si>
  <si>
    <t xml:space="preserve"> r distinguishes between comments and outer data</t>
  </si>
  <si>
    <t xml:space="preserve"> call by object</t>
  </si>
  <si>
    <t xml:space="preserve"> call by pointer</t>
  </si>
  <si>
    <t xml:space="preserve"> call by value</t>
  </si>
  <si>
    <t xml:space="preserve"> call by reference</t>
  </si>
  <si>
    <t xml:space="preserve"> ;</t>
  </si>
  <si>
    <t xml:space="preserve"> ]</t>
  </si>
  <si>
    <t xml:space="preserve"> )</t>
  </si>
  <si>
    <t xml:space="preserve"> :</t>
  </si>
  <si>
    <t xml:space="preserve"> #macro</t>
  </si>
  <si>
    <t xml:space="preserve"> #define</t>
  </si>
  <si>
    <t xml:space="preserve"> macro</t>
  </si>
  <si>
    <t xml:space="preserve"> define</t>
  </si>
  <si>
    <t xml:space="preserve"> finally</t>
  </si>
  <si>
    <t xml:space="preserve"> Deriving new classes from existing classes</t>
  </si>
  <si>
    <t xml:space="preserve"> Overloading of classes</t>
  </si>
  <si>
    <t xml:space="preserve"> Classes with same names</t>
  </si>
  <si>
    <t xml:space="preserve"> Wrapping of data into a single class</t>
  </si>
  <si>
    <t xml:space="preserve"> $</t>
  </si>
  <si>
    <t xml:space="preserve"> ^</t>
  </si>
  <si>
    <t xml:space="preserve"> #</t>
  </si>
  <si>
    <t xml:space="preserve"> *</t>
  </si>
  <si>
    <t xml:space="preserve"> Inner</t>
  </si>
  <si>
    <t xml:space="preserve"> Equi</t>
  </si>
  <si>
    <t xml:space="preserve"> Outer</t>
  </si>
  <si>
    <t xml:space="preserve"> None of the Mentioned</t>
  </si>
  <si>
    <t xml:space="preserve"> UNIQUE</t>
  </si>
  <si>
    <t xml:space="preserve"> NOT NULL</t>
  </si>
  <si>
    <t xml:space="preserve"> CHECK</t>
  </si>
  <si>
    <t xml:space="preserve"> NULL</t>
  </si>
  <si>
    <t xml:space="preserve"> Order is inherent in your data</t>
  </si>
  <si>
    <t xml:space="preserve"> Your data is sparse or you do not know the structure of the data</t>
  </si>
  <si>
    <t xml:space="preserve"> Your data represents containment hierarchy</t>
  </si>
  <si>
    <t xml:space="preserve"> All of the Mentioned</t>
  </si>
  <si>
    <t xml:space="preserve"> Using XML with views</t>
  </si>
  <si>
    <t xml:space="preserve"> Using XML with triggers</t>
  </si>
  <si>
    <t xml:space="preserve"> Combination of relational and XML data type columns</t>
  </si>
  <si>
    <t xml:space="preserve"> Combination of relational and non relational data type columns</t>
  </si>
  <si>
    <t xml:space="preserve"> In memory database</t>
  </si>
  <si>
    <t xml:space="preserve"> Stored Procedure</t>
  </si>
  <si>
    <t xml:space="preserve"> Dynamic management views</t>
  </si>
  <si>
    <t xml:space="preserve"> None of the mentioned</t>
  </si>
  <si>
    <t xml:space="preserve"> Control-of-flow language</t>
  </si>
  <si>
    <t xml:space="preserve"> Flow language</t>
  </si>
  <si>
    <t xml:space="preserve"> Control language</t>
  </si>
  <si>
    <t xml:space="preserve"> FINAL</t>
  </si>
  <si>
    <t xml:space="preserve"> FINALLY</t>
  </si>
  <si>
    <t xml:space="preserve"> THROW</t>
  </si>
  <si>
    <t xml:space="preserve"> All of the mentioned</t>
  </si>
  <si>
    <t xml:space="preserve"> System defined Procedure</t>
  </si>
  <si>
    <t xml:space="preserve"> CLR Stored Procedure</t>
  </si>
  <si>
    <t xml:space="preserve"> Extended Procedure</t>
  </si>
  <si>
    <t xml:space="preserve"> User Defined Stored Procedure</t>
  </si>
  <si>
    <t xml:space="preserve"> Update</t>
  </si>
  <si>
    <t xml:space="preserve"> Delete</t>
  </si>
  <si>
    <t xml:space="preserve"> Insert</t>
  </si>
  <si>
    <t xml:space="preserve"> Result set</t>
  </si>
  <si>
    <t xml:space="preserve"> Scalar value</t>
  </si>
  <si>
    <t xml:space="preserve"> Set of values</t>
  </si>
  <si>
    <t xml:space="preserve"> Database Instance</t>
  </si>
  <si>
    <t xml:space="preserve"> Database Schema</t>
  </si>
  <si>
    <t xml:space="preserve"> Database Abstraction</t>
  </si>
  <si>
    <t xml:space="preserve"> Tablespace</t>
  </si>
  <si>
    <t xml:space="preserve"> Datafiles</t>
  </si>
  <si>
    <t xml:space="preserve"> Object</t>
  </si>
  <si>
    <t xml:space="preserve"> Database</t>
  </si>
  <si>
    <t xml:space="preserve"> CLEAR_BLOCK</t>
  </si>
  <si>
    <t xml:space="preserve"> USER_EXIT</t>
  </si>
  <si>
    <t xml:space="preserve"> CALL_INPUT</t>
  </si>
  <si>
    <t xml:space="preserve"> EXECUTE_QUERY</t>
  </si>
  <si>
    <t xml:space="preserve"> One server process – One user process</t>
  </si>
  <si>
    <t xml:space="preserve"> Many server processes – Many user processes</t>
  </si>
  <si>
    <t xml:space="preserve"> Many server processes – One user process</t>
  </si>
  <si>
    <t xml:space="preserve"> One server process – Many user processes</t>
  </si>
  <si>
    <t xml:space="preserve"> Database Link</t>
  </si>
  <si>
    <t xml:space="preserve"> Sequence</t>
  </si>
  <si>
    <t xml:space="preserve"> Data Link</t>
  </si>
  <si>
    <t xml:space="preserve"> Remote Link</t>
  </si>
  <si>
    <t xml:space="preserve"> Redo Data</t>
  </si>
  <si>
    <t xml:space="preserve"> Undone Data</t>
  </si>
  <si>
    <t xml:space="preserve"> Undo Data</t>
  </si>
  <si>
    <t xml:space="preserve"> Archive Data</t>
  </si>
  <si>
    <t xml:space="preserve"> DDL</t>
  </si>
  <si>
    <t xml:space="preserve"> Query language</t>
  </si>
  <si>
    <t xml:space="preserve"> DML</t>
  </si>
  <si>
    <t xml:space="preserve"> FoxPro 2.1</t>
  </si>
  <si>
    <t xml:space="preserve"> Ingress</t>
  </si>
  <si>
    <t xml:space="preserve"> Oracle 7.1</t>
  </si>
  <si>
    <t xml:space="preserve"> dBase V</t>
  </si>
  <si>
    <t xml:space="preserve"> Data Manipulation Language(DML)</t>
  </si>
  <si>
    <t xml:space="preserve"> Data Definition Language(DDL)</t>
  </si>
  <si>
    <t xml:space="preserve"> DDL and DML</t>
  </si>
  <si>
    <t xml:space="preserve"> UPDATE</t>
  </si>
  <si>
    <t xml:space="preserve"> CREATE</t>
  </si>
  <si>
    <t xml:space="preserve"> INSERT</t>
  </si>
  <si>
    <t xml:space="preserve"> DELETE</t>
  </si>
  <si>
    <t xml:space="preserve"> Struts Services</t>
  </si>
  <si>
    <t xml:space="preserve"> Web Services</t>
  </si>
  <si>
    <t xml:space="preserve"> Java Service</t>
  </si>
  <si>
    <t xml:space="preserve"> Browser Action</t>
  </si>
  <si>
    <t xml:space="preserve"> XML</t>
  </si>
  <si>
    <t xml:space="preserve"> XML Schem.xs</t>
  </si>
  <si>
    <t xml:space="preserve"> WSDL</t>
  </si>
  <si>
    <t xml:space="preserve"> CSS + HTTP</t>
  </si>
  <si>
    <t xml:space="preserve"> XML + HTML</t>
  </si>
  <si>
    <t xml:space="preserve"> XML + HTTP</t>
  </si>
  <si>
    <t xml:space="preserve"> CSS + JAVA</t>
  </si>
  <si>
    <t xml:space="preserve"> This layer is responsible for describing the public interface to a specific web service</t>
  </si>
  <si>
    <t xml:space="preserve"> Currently service description is handled via the Web Service Description Language (WSDL)</t>
  </si>
  <si>
    <t xml:space="preserve"> Both of the above</t>
  </si>
  <si>
    <t xml:space="preserve"> None of the above</t>
  </si>
  <si>
    <t xml:space="preserve"> UDDII</t>
  </si>
  <si>
    <t xml:space="preserve"> UDDI</t>
  </si>
  <si>
    <t xml:space="preserve"> UDDDI</t>
  </si>
  <si>
    <t xml:space="preserve"> UDII</t>
  </si>
  <si>
    <t xml:space="preserve"> Document/encoded</t>
  </si>
  <si>
    <t xml:space="preserve"> RPC/literal</t>
  </si>
  <si>
    <t xml:space="preserve"> Document/literal</t>
  </si>
  <si>
    <t xml:space="preserve"> RPC/encoded</t>
  </si>
  <si>
    <t xml:space="preserve"> Authentication</t>
  </si>
  <si>
    <t xml:space="preserve"> Authorization</t>
  </si>
  <si>
    <t xml:space="preserve"> Confidentiality</t>
  </si>
  <si>
    <t xml:space="preserve"> Integrity</t>
  </si>
  <si>
    <t xml:space="preserve"> JavaScript Object Notation</t>
  </si>
  <si>
    <t xml:space="preserve"> Representation State Transfer</t>
  </si>
  <si>
    <t xml:space="preserve"> JavaScript Entity Notation</t>
  </si>
  <si>
    <t xml:space="preserve"> Big Web Services</t>
  </si>
  <si>
    <t xml:space="preserve"> JAX-RPC</t>
  </si>
  <si>
    <t xml:space="preserve"> JAX</t>
  </si>
  <si>
    <t xml:space="preserve"> RPC</t>
  </si>
  <si>
    <t xml:space="preserve"> jaxws:end</t>
  </si>
  <si>
    <t xml:space="preserve"> jaxws:endpoint</t>
  </si>
  <si>
    <t>Access Server Pages</t>
  </si>
  <si>
    <t>Active Service Pages</t>
  </si>
  <si>
    <t>Active Server Pages</t>
  </si>
  <si>
    <t>Access Service Pages</t>
  </si>
  <si>
    <t>Client-Side technology</t>
  </si>
  <si>
    <t>Server-side technology</t>
  </si>
  <si>
    <t>Both</t>
  </si>
  <si>
    <t>None</t>
  </si>
  <si>
    <t>C#.NET</t>
  </si>
  <si>
    <t>VNET</t>
  </si>
  <si>
    <t>.asp</t>
  </si>
  <si>
    <t>.aspx</t>
  </si>
  <si>
    <t>.asx</t>
  </si>
  <si>
    <t>.apx</t>
  </si>
  <si>
    <t>JavaScript</t>
  </si>
  <si>
    <t>AJAX</t>
  </si>
  <si>
    <t>All</t>
  </si>
  <si>
    <t>Win Forms</t>
  </si>
  <si>
    <t>HTML Forms</t>
  </si>
  <si>
    <t>Web Forms</t>
  </si>
  <si>
    <t>To store global information and variable definitions</t>
  </si>
  <si>
    <t>To configure the domain server</t>
  </si>
  <si>
    <t>To configure to domain client</t>
  </si>
  <si>
    <t>Store information about web browser</t>
  </si>
  <si>
    <t>Model Vocal Controller</t>
  </si>
  <si>
    <t>Model View Count</t>
  </si>
  <si>
    <t>Model View Controller</t>
  </si>
  <si>
    <t>Mode View Controller</t>
  </si>
  <si>
    <t>System.WeForm</t>
  </si>
  <si>
    <t>System.WeUI.Page</t>
  </si>
  <si>
    <t>System.WeGUI.Page</t>
  </si>
  <si>
    <t>System.WeUI.Form</t>
  </si>
  <si>
    <t>ControlToValidate</t>
  </si>
  <si>
    <t>ValidateControl</t>
  </si>
  <si>
    <t>ValidateToBind</t>
  </si>
  <si>
    <t>ValidateBind</t>
  </si>
  <si>
    <t>Client Style Sheet</t>
  </si>
  <si>
    <t>Cascading Style Sheet</t>
  </si>
  <si>
    <t>Common Style Sheet</t>
  </si>
  <si>
    <t>Cascading Simple Sheet</t>
  </si>
  <si>
    <t>Content Pages</t>
  </si>
  <si>
    <t>Master Pages</t>
  </si>
  <si>
    <t>Web Pages</t>
  </si>
  <si>
    <t>None of the above</t>
  </si>
  <si>
    <t>Global.asax</t>
  </si>
  <si>
    <t>Weconfig</t>
  </si>
  <si>
    <t>Local.asax</t>
  </si>
  <si>
    <t>Init</t>
  </si>
  <si>
    <t>Import</t>
  </si>
  <si>
    <t>Load</t>
  </si>
  <si>
    <t>Integer</t>
  </si>
  <si>
    <t>Boolean</t>
  </si>
  <si>
    <t>Float</t>
  </si>
  <si>
    <t xml:space="preserve"> Unix is a programming language</t>
  </si>
  <si>
    <t xml:space="preserve"> Unix is a software program</t>
  </si>
  <si>
    <t xml:space="preserve"> Unix is an operating system</t>
  </si>
  <si>
    <t xml:space="preserve"> Unix is a text editor</t>
  </si>
  <si>
    <t xml:space="preserve"> scripting interpreter</t>
  </si>
  <si>
    <t xml:space="preserve"> high level low level</t>
  </si>
  <si>
    <t xml:space="preserve"> interactive responsive</t>
  </si>
  <si>
    <t xml:space="preserve"> interpreter executing</t>
  </si>
  <si>
    <t xml:space="preserve"> C</t>
  </si>
  <si>
    <t xml:space="preserve"> JAVA</t>
  </si>
  <si>
    <t xml:space="preserve"> Python</t>
  </si>
  <si>
    <t xml:space="preserve"> vi</t>
  </si>
  <si>
    <t xml:space="preserve"> emacs</t>
  </si>
  <si>
    <t xml:space="preserve"> ex</t>
  </si>
  <si>
    <t xml:space="preserve"> ed</t>
  </si>
  <si>
    <t xml:space="preserve"> multiuser</t>
  </si>
  <si>
    <t xml:space="preserve"> easy to use</t>
  </si>
  <si>
    <t xml:space="preserve"> multitasking</t>
  </si>
  <si>
    <t xml:space="preserve"> portability</t>
  </si>
  <si>
    <t xml:space="preserve"> UNIX was not written in ‘C’ language</t>
  </si>
  <si>
    <t xml:space="preserve"> Linux is also known as a version of UNIX</t>
  </si>
  <si>
    <t xml:space="preserve"> A user can run multiple programs at the same time; hence UNIX is called a multitasking environment</t>
  </si>
  <si>
    <t xml:space="preserve"> Many people can use a UNIX based computer at the same time; hence UNIX is called as a multiuser system</t>
  </si>
  <si>
    <t xml:space="preserve"> word</t>
  </si>
  <si>
    <t xml:space="preserve"> notepad++</t>
  </si>
  <si>
    <t xml:space="preserve"> notepad</t>
  </si>
  <si>
    <t xml:space="preserve"> System Calls</t>
  </si>
  <si>
    <t xml:space="preserve"> Graphical user interface</t>
  </si>
  <si>
    <t xml:space="preserve"> Kernel and Shell</t>
  </si>
  <si>
    <t xml:space="preserve"> Commands and utilities</t>
  </si>
  <si>
    <t xml:space="preserve"> Application program</t>
  </si>
  <si>
    <t xml:space="preserve"> Vi editor</t>
  </si>
  <si>
    <t xml:space="preserve"> Shell</t>
  </si>
  <si>
    <t xml:space="preserve"> Kernel</t>
  </si>
  <si>
    <t xml:space="preserve"> man</t>
  </si>
  <si>
    <t xml:space="preserve"> whatis</t>
  </si>
  <si>
    <t xml:space="preserve"> help</t>
  </si>
  <si>
    <t xml:space="preserve"> search</t>
  </si>
  <si>
    <t xml:space="preserve"> pwd</t>
  </si>
  <si>
    <t xml:space="preserve"> rm</t>
  </si>
  <si>
    <t xml:space="preserve"> cd</t>
  </si>
  <si>
    <t xml:space="preserve"> cp</t>
  </si>
  <si>
    <t xml:space="preserve"> dir
</t>
  </si>
  <si>
    <t xml:space="preserve"> HOME
</t>
  </si>
  <si>
    <t xml:space="preserve"> cd
</t>
  </si>
  <si>
    <t xml:space="preserve"> list</t>
  </si>
  <si>
    <t xml:space="preserve"> ls</t>
  </si>
  <si>
    <t xml:space="preserve"> wc</t>
  </si>
  <si>
    <t xml:space="preserve"> ps</t>
  </si>
  <si>
    <t xml:space="preserve"> reset</t>
  </si>
  <si>
    <t xml:space="preserve"> passwd</t>
  </si>
  <si>
    <t xml:space="preserve"> mkdir</t>
  </si>
  <si>
    <t xml:space="preserve"> cat</t>
  </si>
  <si>
    <t xml:space="preserve"> gzip</t>
  </si>
  <si>
    <t xml:space="preserve"> gunzip</t>
  </si>
  <si>
    <t xml:space="preserve"> comm</t>
  </si>
  <si>
    <t xml:space="preserve"> cmp</t>
  </si>
  <si>
    <t xml:space="preserve"> lp</t>
  </si>
  <si>
    <t xml:space="preserve"> begin</t>
  </si>
  <si>
    <t xml:space="preserve"> pr</t>
  </si>
  <si>
    <t xml:space="preserve"> head</t>
  </si>
  <si>
    <t xml:space="preserve"> %%</t>
  </si>
  <si>
    <t xml:space="preserve"> +</t>
  </si>
  <si>
    <t xml:space="preserve"> –</t>
  </si>
  <si>
    <t xml:space="preserve"> operating system</t>
  </si>
  <si>
    <t xml:space="preserve"> kernel</t>
  </si>
  <si>
    <t xml:space="preserve"> software</t>
  </si>
  <si>
    <t xml:space="preserve"> hardware</t>
  </si>
  <si>
    <t xml:space="preserve"> application manager</t>
  </si>
  <si>
    <t xml:space="preserve"> program debugging tools</t>
  </si>
  <si>
    <t xml:space="preserve"> applications</t>
  </si>
  <si>
    <t xml:space="preserve"> OS</t>
  </si>
  <si>
    <t xml:space="preserve"> system</t>
  </si>
  <si>
    <t xml:space="preserve"> memory</t>
  </si>
  <si>
    <t xml:space="preserve"> registers</t>
  </si>
  <si>
    <t xml:space="preserve"> parameter block</t>
  </si>
  <si>
    <t xml:space="preserve"> control bus</t>
  </si>
  <si>
    <t xml:space="preserve"> data bus</t>
  </si>
  <si>
    <t xml:space="preserve"> VMEbus</t>
  </si>
  <si>
    <t xml:space="preserve"> bus interface unit</t>
  </si>
  <si>
    <t xml:space="preserve"> MS-DOS</t>
  </si>
  <si>
    <t xml:space="preserve"> windows XP</t>
  </si>
  <si>
    <t xml:space="preserve"> android</t>
  </si>
  <si>
    <t xml:space="preserve"> CP/M</t>
  </si>
  <si>
    <t xml:space="preserve"> windows</t>
  </si>
  <si>
    <t xml:space="preserve"> IOS</t>
  </si>
  <si>
    <t xml:space="preserve"> peripheral</t>
  </si>
  <si>
    <t xml:space="preserve"> input</t>
  </si>
  <si>
    <t xml:space="preserve"> output</t>
  </si>
  <si>
    <t xml:space="preserve"> semaphore</t>
  </si>
  <si>
    <t xml:space="preserve"> message passing</t>
  </si>
  <si>
    <t xml:space="preserve"> threads</t>
  </si>
  <si>
    <t xml:space="preserve"> process</t>
  </si>
  <si>
    <t xml:space="preserve"> Some hypervisors are installed over an operating system and are referred to as Type 2 or hosted VM</t>
  </si>
  <si>
    <t xml:space="preserve"> All CPUs support virtual machines</t>
  </si>
  <si>
    <t xml:space="preserve"> On a Type 2 VM a software interface is created that emulates the devices with which a system would normally interact</t>
  </si>
  <si>
    <t xml:space="preserve"> paravirtualization</t>
  </si>
  <si>
    <t xml:space="preserve"> full virtualization</t>
  </si>
  <si>
    <t xml:space="preserve"> emulation</t>
  </si>
  <si>
    <t xml:space="preserve"> none of the mentioned</t>
  </si>
  <si>
    <t xml:space="preserve"> Full virtualization requires that the host operating system provide a virtual machine interface for the guest operating system and that the guest access hardware through that host VM</t>
  </si>
  <si>
    <t xml:space="preserve"> Guest operating systems in full virtualization systems are generally faster than other virtualization schemes</t>
  </si>
  <si>
    <t xml:space="preserve"> A process virtual machine instantiates when a command begins a process</t>
  </si>
  <si>
    <t xml:space="preserve"> Windows NT</t>
  </si>
  <si>
    <t xml:space="preserve"> Sun Solaris</t>
  </si>
  <si>
    <t xml:space="preserve"> Windows XP</t>
  </si>
  <si>
    <t xml:space="preserve"> Compliance</t>
  </si>
  <si>
    <t>Photo</t>
  </si>
  <si>
    <t>Video</t>
  </si>
  <si>
    <t>Both A and B</t>
  </si>
  <si>
    <t>Created</t>
  </si>
  <si>
    <t>Edited</t>
  </si>
  <si>
    <t>Manipulated</t>
  </si>
  <si>
    <t>All of the above</t>
  </si>
  <si>
    <t>Windows</t>
  </si>
  <si>
    <t>Mac OS</t>
  </si>
  <si>
    <t>JPG</t>
  </si>
  <si>
    <t>PDF</t>
  </si>
  <si>
    <t>PNG</t>
  </si>
  <si>
    <t>PSD</t>
  </si>
  <si>
    <t>Photoshop Shopping document</t>
  </si>
  <si>
    <t>Photoshop Document</t>
  </si>
  <si>
    <t>Photoshop Digital</t>
  </si>
  <si>
    <t>Photoshop Shopping Digital</t>
  </si>
  <si>
    <t>Smart Objects</t>
  </si>
  <si>
    <t>Slice Tool</t>
  </si>
  <si>
    <t>Shapes</t>
  </si>
  <si>
    <t>Layers</t>
  </si>
  <si>
    <t>Opacity (transparency)</t>
  </si>
  <si>
    <t>Layer Masks</t>
  </si>
  <si>
    <t>Blending Modes</t>
  </si>
  <si>
    <t>Backend</t>
  </si>
  <si>
    <t>User Interface</t>
  </si>
  <si>
    <t>Website</t>
  </si>
  <si>
    <t>Space</t>
  </si>
  <si>
    <t>Enumeration</t>
  </si>
  <si>
    <t>Essentials</t>
  </si>
  <si>
    <t>Establishment</t>
  </si>
  <si>
    <t>Estrange</t>
  </si>
  <si>
    <t>Photography</t>
  </si>
  <si>
    <t>Painting</t>
  </si>
  <si>
    <t>Custom</t>
  </si>
  <si>
    <t>Ctrl + A</t>
  </si>
  <si>
    <t>Ctrl + F</t>
  </si>
  <si>
    <t>Ctrl + T</t>
  </si>
  <si>
    <t>Ctrl + X</t>
  </si>
  <si>
    <t>[</t>
  </si>
  <si>
    <t>]</t>
  </si>
  <si>
    <t>{</t>
  </si>
  <si>
    <t>}</t>
  </si>
  <si>
    <t>(</t>
  </si>
  <si>
    <t>)</t>
  </si>
  <si>
    <t>Ctrl + C</t>
  </si>
  <si>
    <t>Ctrl + J</t>
  </si>
  <si>
    <t>Ctrl + N</t>
  </si>
  <si>
    <t>Ctrl + L</t>
  </si>
  <si>
    <t>Place the user in control</t>
  </si>
  <si>
    <t xml:space="preserve"> Reduce the user’s memory load</t>
  </si>
  <si>
    <t xml:space="preserve"> Make the interface consistent</t>
  </si>
  <si>
    <t xml:space="preserve"> Provide for flexible interaction</t>
  </si>
  <si>
    <t xml:space="preserve"> Allow user interaction to be interrupt-able and undo-able</t>
  </si>
  <si>
    <t xml:space="preserve"> Show technical internals from the casual user</t>
  </si>
  <si>
    <t xml:space="preserve"> Design for direct interaction with objects that appear on the screen</t>
  </si>
  <si>
    <t xml:space="preserve"> User task and environment analysis and modeling</t>
  </si>
  <si>
    <t xml:space="preserve"> Interface design</t>
  </si>
  <si>
    <t xml:space="preserve"> Knowledgeable frequent users</t>
  </si>
  <si>
    <t xml:space="preserve"> Interface validation</t>
  </si>
  <si>
    <t xml:space="preserve"> short-term memory</t>
  </si>
  <si>
    <t xml:space="preserve"> shortcuts</t>
  </si>
  <si>
    <t xml:space="preserve"> objects that appear on the screen</t>
  </si>
  <si>
    <t xml:space="preserve"> all of the mentioned</t>
  </si>
  <si>
    <t xml:space="preserve"> the design of interfaces between software components</t>
  </si>
  <si>
    <t xml:space="preserve"> the design of interfaces between the software and human producers and consumers of information</t>
  </si>
  <si>
    <t xml:space="preserve"> the design of the interface between two computers</t>
  </si>
  <si>
    <t xml:space="preserve"> keyboard commands</t>
  </si>
  <si>
    <t xml:space="preserve"> mouse movement</t>
  </si>
  <si>
    <t xml:space="preserve"> voice recognition commands</t>
  </si>
  <si>
    <t xml:space="preserve"> True</t>
  </si>
  <si>
    <t xml:space="preserve"> False</t>
  </si>
  <si>
    <t xml:space="preserve"> design model</t>
  </si>
  <si>
    <t xml:space="preserve"> user’s model</t>
  </si>
  <si>
    <t xml:space="preserve"> mental image</t>
  </si>
  <si>
    <t xml:space="preserve"> system image</t>
  </si>
  <si>
    <t xml:space="preserve"> interface design</t>
  </si>
  <si>
    <t xml:space="preserve"> interface validation</t>
  </si>
  <si>
    <t xml:space="preserve"> Verified Version</t>
  </si>
  <si>
    <t xml:space="preserve"> Version Validation</t>
  </si>
  <si>
    <t xml:space="preserve"> Verification and Validation</t>
  </si>
  <si>
    <t xml:space="preserve"> Version Verification</t>
  </si>
  <si>
    <t xml:space="preserve"> Unit Testing</t>
  </si>
  <si>
    <t xml:space="preserve"> Integration Testing</t>
  </si>
  <si>
    <t xml:space="preserve"> Acceptance Testing</t>
  </si>
  <si>
    <t xml:space="preserve"> Regression Testing</t>
  </si>
  <si>
    <t xml:space="preserve"> Regression Test</t>
  </si>
  <si>
    <t xml:space="preserve"> Smoke Test</t>
  </si>
  <si>
    <t xml:space="preserve"> Alpha Test</t>
  </si>
  <si>
    <t xml:space="preserve"> Beta Test</t>
  </si>
  <si>
    <t xml:space="preserve"> All Statements Coverage</t>
  </si>
  <si>
    <t xml:space="preserve"> Control Structure Coverage</t>
  </si>
  <si>
    <t xml:space="preserve"> Cause-Effect Graphs</t>
  </si>
  <si>
    <t xml:space="preserve"> All Paths Coverage</t>
  </si>
  <si>
    <t xml:space="preserve"> Test plan</t>
  </si>
  <si>
    <t xml:space="preserve"> Test case</t>
  </si>
  <si>
    <t xml:space="preserve"> Test document</t>
  </si>
  <si>
    <t xml:space="preserve"> Test Suite</t>
  </si>
  <si>
    <t xml:space="preserve"> Boundary value testing</t>
  </si>
  <si>
    <t xml:space="preserve"> Equivalence class partitioning</t>
  </si>
  <si>
    <t xml:space="preserve"> Boundary value testing AND Equivalence class partitioning</t>
  </si>
  <si>
    <t xml:space="preserve"> Decision tables</t>
  </si>
  <si>
    <t xml:space="preserve"> When resources (time and budget) are over</t>
  </si>
  <si>
    <t xml:space="preserve"> When some coverage is reached</t>
  </si>
  <si>
    <t xml:space="preserve"> When quality criterion is reached</t>
  </si>
  <si>
    <t xml:space="preserve"> Testing never ends</t>
  </si>
  <si>
    <t xml:space="preserve"> Test Plan</t>
  </si>
  <si>
    <t xml:space="preserve"> Test Design Specification</t>
  </si>
  <si>
    <t xml:space="preserve"> Test Case Specification</t>
  </si>
  <si>
    <t xml:space="preserve"> Test Log</t>
  </si>
  <si>
    <t>Improved data storage and information retrieval</t>
  </si>
  <si>
    <t xml:space="preserve"> Improved extract, transform and load features for data integration</t>
  </si>
  <si>
    <t xml:space="preserve"> Improved data warehousing functionality</t>
  </si>
  <si>
    <t xml:space="preserve"> Improved security, workload management, and SQL support</t>
  </si>
  <si>
    <t xml:space="preserve"> Hadoop do need specialized hardware to process the data</t>
  </si>
  <si>
    <t xml:space="preserve"> Hadoop 2.0 allows live stream processing of real-time data</t>
  </si>
  <si>
    <t xml:space="preserve"> In the Hadoop programming framework output files are divided into lines or records</t>
  </si>
  <si>
    <t xml:space="preserve"> Big data management and data mining</t>
  </si>
  <si>
    <t xml:space="preserve"> Data warehousing and business intelligence</t>
  </si>
  <si>
    <t xml:space="preserve"> Management of Hadoop clusters</t>
  </si>
  <si>
    <t xml:space="preserve"> Collecting and storing unstructured data</t>
  </si>
  <si>
    <t xml:space="preserve"> MapReduce, Hive and HBase</t>
  </si>
  <si>
    <t xml:space="preserve"> MapReduce, MySQL and Google Apps</t>
  </si>
  <si>
    <t xml:space="preserve"> MapReduce, Hummer and Iguana</t>
  </si>
  <si>
    <t xml:space="preserve"> MapReduce, Heron and Trumpet</t>
  </si>
  <si>
    <t xml:space="preserve"> Hardtop processing capabilities are huge and its real advantage lies in the ability to process terabytes &amp; petabytes of data</t>
  </si>
  <si>
    <t xml:space="preserve"> Hadoop uses a programming model called “MapReduce”, all the programs should conform to this model in order to work on the Hadoop platform</t>
  </si>
  <si>
    <t xml:space="preserve"> The programming model, MapReduce, used by Hadoop is difficult to write and test</t>
  </si>
  <si>
    <t xml:space="preserve"> Creator Doug Cutting’s favorite circus act</t>
  </si>
  <si>
    <t xml:space="preserve"> Cutting’s high school rock band</t>
  </si>
  <si>
    <t xml:space="preserve"> The toy elephant of Cutting’s son</t>
  </si>
  <si>
    <t xml:space="preserve"> A sound Cutting’s laptop made during Hadoop development</t>
  </si>
  <si>
    <t xml:space="preserve"> Open-source</t>
  </si>
  <si>
    <t xml:space="preserve"> Real-time</t>
  </si>
  <si>
    <t xml:space="preserve"> Java-based</t>
  </si>
  <si>
    <t xml:space="preserve"> Distributed computing approach</t>
  </si>
  <si>
    <t xml:space="preserve"> MapReduce</t>
  </si>
  <si>
    <t xml:space="preserve"> Mahout</t>
  </si>
  <si>
    <t xml:space="preserve"> Oozie</t>
  </si>
  <si>
    <t xml:space="preserve"> Apple</t>
  </si>
  <si>
    <t xml:space="preserve"> Datamatics</t>
  </si>
  <si>
    <t xml:space="preserve"> Facebook</t>
  </si>
  <si>
    <t xml:space="preserve"> ‘Project Prism’</t>
  </si>
  <si>
    <t xml:space="preserve"> ‘Prism’</t>
  </si>
  <si>
    <t xml:space="preserve"> ‘Project Big’</t>
  </si>
  <si>
    <t xml:space="preserve"> ‘Project Data’</t>
  </si>
  <si>
    <t xml:space="preserve"> fchk</t>
  </si>
  <si>
    <t xml:space="preserve"> fsck</t>
  </si>
  <si>
    <t xml:space="preserve"> fsch</t>
  </si>
  <si>
    <t xml:space="preserve"> fcks</t>
  </si>
  <si>
    <t xml:space="preserve"> Allowing namenodes to communicate with each other.</t>
  </si>
  <si>
    <t xml:space="preserve"> Allow a cluster to scale by adding more datanodes under one namenode.</t>
  </si>
  <si>
    <t xml:space="preserve"> Allow a cluster to scale by adding more namenodes.</t>
  </si>
  <si>
    <t>Adding more physical memory to both namenode and datanode.</t>
  </si>
  <si>
    <t xml:space="preserve"> Different nodes on the same rack</t>
  </si>
  <si>
    <t xml:space="preserve"> Nodes on different racks in the same data center.</t>
  </si>
  <si>
    <t xml:space="preserve"> Nodes in different data centers</t>
  </si>
  <si>
    <t xml:space="preserve"> Data on the same node.</t>
  </si>
  <si>
    <t xml:space="preserve"> Replication factor</t>
  </si>
  <si>
    <t xml:space="preserve"> Directory names to store hdfs files.</t>
  </si>
  <si>
    <t xml:space="preserve"> Host and port where MapReduce task runs.</t>
  </si>
  <si>
    <t xml:space="preserve"> Java Environment variables.</t>
  </si>
  <si>
    <t xml:space="preserve"> Ozie</t>
  </si>
  <si>
    <t xml:space="preserve"> Kafka</t>
  </si>
  <si>
    <t xml:space="preserve"> Flume</t>
  </si>
  <si>
    <t xml:space="preserve"> Hive</t>
  </si>
  <si>
    <t xml:space="preserve"> Structred</t>
  </si>
  <si>
    <t xml:space="preserve"> Semi-structured</t>
  </si>
  <si>
    <t xml:space="preserve"> Unstructured</t>
  </si>
  <si>
    <t xml:space="preserve"> All of the above</t>
  </si>
  <si>
    <t xml:space="preserve"> Recover a failed namenode</t>
  </si>
  <si>
    <t xml:space="preserve"> Recover a failed datanode</t>
  </si>
  <si>
    <t xml:space="preserve"> Recover data from one of the metadata storage locations</t>
  </si>
  <si>
    <t xml:space="preserve"> Recover data when there is only one metadata storage location</t>
  </si>
  <si>
    <t xml:space="preserve"> Hdfs-site.xml</t>
  </si>
  <si>
    <t xml:space="preserve"> Hdfs-defaukt.xml</t>
  </si>
  <si>
    <t xml:space="preserve"> Core-site.xml</t>
  </si>
  <si>
    <t xml:space="preserve"> Mapred-site.xml</t>
  </si>
  <si>
    <t xml:space="preserve"> HBase</t>
  </si>
  <si>
    <t xml:space="preserve"> Cassandra</t>
  </si>
  <si>
    <t xml:space="preserve"> CouchDB</t>
  </si>
  <si>
    <t xml:space="preserve"> The NameNode.</t>
  </si>
  <si>
    <t xml:space="preserve"> The TaskTrackers.</t>
  </si>
  <si>
    <t xml:space="preserve"> The JobClient.</t>
  </si>
  <si>
    <t xml:space="preserve"> The JobTracker.</t>
  </si>
  <si>
    <t>E - None of the options is correct.</t>
  </si>
  <si>
    <t xml:space="preserve"> CSS is a style sheet language</t>
  </si>
  <si>
    <t xml:space="preserve"> CSS is designed to separate the presentation and content, including layout, colors, and fonts</t>
  </si>
  <si>
    <t xml:space="preserve"> CSS is the language used to style the HTML documents</t>
  </si>
  <si>
    <t xml:space="preserve"> &lt;css&gt;</t>
  </si>
  <si>
    <t xml:space="preserve"> &lt;!DOCTYPE html&gt;</t>
  </si>
  <si>
    <t xml:space="preserve"> &lt;script&gt;</t>
  </si>
  <si>
    <t xml:space="preserve"> &lt;style&gt;</t>
  </si>
  <si>
    <t xml:space="preserve"> tag</t>
  </si>
  <si>
    <t xml:space="preserve"> id</t>
  </si>
  <si>
    <t xml:space="preserve"> class</t>
  </si>
  <si>
    <t xml:space="preserve"> both class and tag</t>
  </si>
  <si>
    <t xml:space="preserve"> HTML</t>
  </si>
  <si>
    <t xml:space="preserve"> PHP</t>
  </si>
  <si>
    <t xml:space="preserve"> CSS</t>
  </si>
  <si>
    <t xml:space="preserve"> Ajax</t>
  </si>
  <si>
    <t xml:space="preserve"> django</t>
  </si>
  <si>
    <t xml:space="preserve"> rails</t>
  </si>
  <si>
    <t xml:space="preserve"> larawell</t>
  </si>
  <si>
    <t xml:space="preserve"> bootstrap</t>
  </si>
  <si>
    <t xml:space="preserve"> &lt;link&gt;</t>
  </si>
  <si>
    <t xml:space="preserve"> &lt;class&gt;</t>
  </si>
  <si>
    <t xml:space="preserve"> nothings happen</t>
  </si>
  <si>
    <t xml:space="preserve"> error occurs</t>
  </si>
  <si>
    <t xml:space="preserve"> heading becomes dark-green</t>
  </si>
  <si>
    <t xml:space="preserve"> heading becomes green</t>
  </si>
  <si>
    <t xml:space="preserve"> style</t>
  </si>
  <si>
    <t xml:space="preserve"> font</t>
  </si>
  <si>
    <t xml:space="preserve"> font-style</t>
  </si>
  <si>
    <t xml:space="preserve"> @font-face</t>
  </si>
  <si>
    <t xml:space="preserve"> set of programs, documentation &amp; configuration of data</t>
  </si>
  <si>
    <t xml:space="preserve"> set of programs</t>
  </si>
  <si>
    <t xml:space="preserve"> documentation and configuration of data</t>
  </si>
  <si>
    <t xml:space="preserve"> Designing a software</t>
  </si>
  <si>
    <t xml:space="preserve"> Testing a software</t>
  </si>
  <si>
    <t xml:space="preserve"> Application of engineering principles to the design a software</t>
  </si>
  <si>
    <t xml:space="preserve"> Margaret Hamilton</t>
  </si>
  <si>
    <t xml:space="preserve"> Watts S. Humphrey</t>
  </si>
  <si>
    <t xml:space="preserve"> Alan Turing</t>
  </si>
  <si>
    <t xml:space="preserve"> Boris Beizer</t>
  </si>
  <si>
    <t xml:space="preserve"> Simplicity</t>
  </si>
  <si>
    <t xml:space="preserve"> Accessibility</t>
  </si>
  <si>
    <t xml:space="preserve"> Validation</t>
  </si>
  <si>
    <t xml:space="preserve"> Specification</t>
  </si>
  <si>
    <t xml:space="preserve"> Development</t>
  </si>
  <si>
    <t xml:space="preserve"> Dependence</t>
  </si>
  <si>
    <t xml:space="preserve"> project management that emphasizes incremental progress</t>
  </si>
  <si>
    <t xml:space="preserve"> project management that emphasizes decremental progress</t>
  </si>
  <si>
    <t xml:space="preserve"> project management that emphasizes neutral progress</t>
  </si>
  <si>
    <t xml:space="preserve"> project management that emphasizes no progress</t>
  </si>
  <si>
    <t xml:space="preserve"> Computer-Aided Software Engineering</t>
  </si>
  <si>
    <t xml:space="preserve"> Control Aided Science and Engineering</t>
  </si>
  <si>
    <t xml:space="preserve"> Cost Aided System Experiments</t>
  </si>
  <si>
    <t xml:space="preserve"> Re-engineering</t>
  </si>
  <si>
    <t xml:space="preserve"> Reverse engineering</t>
  </si>
  <si>
    <t xml:space="preserve"> Software re-engineering</t>
  </si>
  <si>
    <t xml:space="preserve"> Science and engineering</t>
  </si>
  <si>
    <t xml:space="preserve"> Project scheduling</t>
  </si>
  <si>
    <t xml:space="preserve"> Detailed schedule</t>
  </si>
  <si>
    <t xml:space="preserve"> Macroscopic schedule</t>
  </si>
  <si>
    <t xml:space="preserve"> specifies the tasks the program must complete</t>
  </si>
  <si>
    <t xml:space="preserve"> specifies the tasks the program should not complete</t>
  </si>
  <si>
    <t xml:space="preserve"> specifies the tasks the program must not work</t>
  </si>
  <si>
    <t xml:space="preserve"> Because of Developers</t>
  </si>
  <si>
    <t xml:space="preserve"> Because of companies</t>
  </si>
  <si>
    <t xml:space="preserve"> Because of both companies and Developers</t>
  </si>
  <si>
    <t xml:space="preserve"> Maintainability &amp; functionality</t>
  </si>
  <si>
    <t xml:space="preserve"> Functionality</t>
  </si>
  <si>
    <t xml:space="preserve"> Maintainability</t>
  </si>
  <si>
    <t xml:space="preserve"> Linger</t>
  </si>
  <si>
    <t xml:space="preserve"> Mills</t>
  </si>
  <si>
    <t xml:space="preserve"> Dyer</t>
  </si>
  <si>
    <t xml:space="preserve"> System Design Life Cycle</t>
  </si>
  <si>
    <t xml:space="preserve"> Software Design Life Cycle</t>
  </si>
  <si>
    <t xml:space="preserve"> Software Development Life Cycle</t>
  </si>
  <si>
    <t xml:space="preserve"> System Development Life cycle</t>
  </si>
  <si>
    <t xml:space="preserve"> Barry Boehm</t>
  </si>
  <si>
    <t xml:space="preserve"> Pressman</t>
  </si>
  <si>
    <t xml:space="preserve"> Royce</t>
  </si>
  <si>
    <t xml:space="preserve"> IBM</t>
  </si>
  <si>
    <t xml:space="preserve"> PRODUCT</t>
  </si>
  <si>
    <t xml:space="preserve"> ENVIRONMENT</t>
  </si>
  <si>
    <t xml:space="preserve"> PUBLIC</t>
  </si>
  <si>
    <t xml:space="preserve"> PROFESSION</t>
  </si>
  <si>
    <t xml:space="preserve"> Cyber Security provides security against malware</t>
  </si>
  <si>
    <t xml:space="preserve"> Cyber Security provides security against cyber-terrorists</t>
  </si>
  <si>
    <t xml:space="preserve"> Cyber Security protects a system from cyber attacks</t>
  </si>
  <si>
    <t xml:space="preserve"> Cyber security protects criminals</t>
  </si>
  <si>
    <t xml:space="preserve"> Cyber security protects internet-connected systems</t>
  </si>
  <si>
    <t xml:space="preserve"> Cyber security protects hackers</t>
  </si>
  <si>
    <t xml:space="preserve"> August Kerckhoffs</t>
  </si>
  <si>
    <t xml:space="preserve"> Bob Thomas</t>
  </si>
  <si>
    <t xml:space="preserve"> Robert</t>
  </si>
  <si>
    <t xml:space="preserve"> Charles</t>
  </si>
  <si>
    <t xml:space="preserve"> Cyber attack</t>
  </si>
  <si>
    <t xml:space="preserve"> Computer security</t>
  </si>
  <si>
    <t xml:space="preserve"> Cryptography</t>
  </si>
  <si>
    <t xml:space="preserve"> Digital hacking</t>
  </si>
  <si>
    <t xml:space="preserve"> Cloud Security</t>
  </si>
  <si>
    <t xml:space="preserve"> Network Security</t>
  </si>
  <si>
    <t xml:space="preserve"> Application Security</t>
  </si>
  <si>
    <t xml:space="preserve"> Defense against internal threats</t>
  </si>
  <si>
    <t xml:space="preserve"> Threat Prevention</t>
  </si>
  <si>
    <t xml:space="preserve"> Availability</t>
  </si>
  <si>
    <t xml:space="preserve"> Denial of Service</t>
  </si>
  <si>
    <t xml:space="preserve"> Man in the Middle</t>
  </si>
  <si>
    <t xml:space="preserve"> Malware</t>
  </si>
  <si>
    <t xml:space="preserve"> AES</t>
  </si>
  <si>
    <t xml:space="preserve"> Internet Of Things</t>
  </si>
  <si>
    <t xml:space="preserve"> AI</t>
  </si>
  <si>
    <t xml:space="preserve"> Attacks</t>
  </si>
  <si>
    <t xml:space="preserve"> Phishing</t>
  </si>
  <si>
    <t xml:space="preserve"> SQL Injections</t>
  </si>
  <si>
    <t xml:space="preserve"> Password Attack</t>
  </si>
  <si>
    <t xml:space="preserve"> Makes the system slower</t>
  </si>
  <si>
    <t xml:space="preserve"> Minimizes computer freezing and crashes</t>
  </si>
  <si>
    <t xml:space="preserve"> Gives privacy to users</t>
  </si>
  <si>
    <t xml:space="preserve"> Protects system against viruses</t>
  </si>
  <si>
    <t xml:space="preserve"> Richard Stallman</t>
  </si>
  <si>
    <t xml:space="preserve"> William Gibson</t>
  </si>
  <si>
    <t xml:space="preserve"> Andrew Tannenbaum</t>
  </si>
  <si>
    <t xml:space="preserve"> Scott Fahlman</t>
  </si>
  <si>
    <t xml:space="preserve"> Nation / State sponsored hackers</t>
  </si>
  <si>
    <t xml:space="preserve"> CIA triad</t>
  </si>
  <si>
    <t xml:space="preserve"> Special Hackers</t>
  </si>
  <si>
    <t xml:space="preserve"> Government Hackers</t>
  </si>
  <si>
    <t>Std_Ans</t>
  </si>
  <si>
    <t>Std_Score</t>
  </si>
  <si>
    <t>Qus_Text</t>
  </si>
  <si>
    <t>Qus_Type</t>
  </si>
  <si>
    <t xml:space="preserve"> Who invented OOP?</t>
  </si>
  <si>
    <t>mcq</t>
  </si>
  <si>
    <t xml:space="preserve"> Which is not a feature of OOP in general definitions?</t>
  </si>
  <si>
    <t xml:space="preserve"> Which was the first purely object oriented programming language developed?</t>
  </si>
  <si>
    <t xml:space="preserve"> When OOP concept did first came into picture?</t>
  </si>
  <si>
    <t xml:space="preserve"> Inheritance feature of OOP indicates code reusability?</t>
  </si>
  <si>
    <t>t/f</t>
  </si>
  <si>
    <t xml:space="preserve"> Which header file is required in C++ to use OOP?</t>
  </si>
  <si>
    <t xml:space="preserve"> Why Java is Partially OOP language?</t>
  </si>
  <si>
    <t xml:space="preserve"> Which among the following doesn’t come under OOP concept?</t>
  </si>
  <si>
    <t xml:space="preserve"> Which is the correct syntax of inheritance?</t>
  </si>
  <si>
    <t>The copy constructors can be used to ________</t>
  </si>
  <si>
    <t xml:space="preserve"> The feature by which one object can interact with another object is _____________</t>
  </si>
  <si>
    <t xml:space="preserve"> Which among the following for a pure OOP language is true?</t>
  </si>
  <si>
    <t xml:space="preserve"> How many types of access specifiers are provided in OOP (C++)?</t>
  </si>
  <si>
    <t xml:space="preserve"> In multilevel inheritance which is the most significant feature of OOP used?</t>
  </si>
  <si>
    <t xml:space="preserve"> What is encapsulation in OOP?</t>
  </si>
  <si>
    <t xml:space="preserve"> Which of the following is not true about polymorphism?</t>
  </si>
  <si>
    <t>Which among the following represents correct constructor?</t>
  </si>
  <si>
    <t xml:space="preserve"> What is an abstraction in object-oriented programming?</t>
  </si>
  <si>
    <t xml:space="preserve"> Overloading &lt;&lt; can show polymorphism?</t>
  </si>
  <si>
    <t xml:space="preserve"> In  Private access should a constructor be defined so that object of the class can be created in any function?</t>
  </si>
  <si>
    <t>int x[] = new int[]{02030} &lt;br&gt;&lt;br&gt;Arrays can also be created and initialize as in above statement.</t>
  </si>
  <si>
    <t>In an instance method or a constructor "this" is a reference to the current object.</t>
  </si>
  <si>
    <t>Garbage Collection is manual process.</t>
  </si>
  <si>
    <t>The JRE deletes objects when it determines that they are no longer being used. This process is called Garbage Collection.</t>
  </si>
  <si>
    <t>Constructor overloading is not possible in Java.</t>
  </si>
  <si>
    <t>Assignment operator is evaluated Left to Right.</t>
  </si>
  <si>
    <t>All binary operators except for the assignment operators are evaluated from Left to Right</t>
  </si>
  <si>
    <t>Java programming is not statically-typed means all variables should not first be declared before they can be used.</t>
  </si>
  <si>
    <t>In Java SE 7 and later underscore characters "_" can appear anywhere between digits in a numerical literal</t>
  </si>
  <si>
    <t>Variable name can begin with a letter "$" or "_".</t>
  </si>
  <si>
    <t>What is Truncation in Java?</t>
  </si>
  <si>
    <t>Which of the following is a type of polymorphism in Java Programming?</t>
  </si>
  <si>
    <t>What is the extension of compiled java classes?</t>
  </si>
  <si>
    <t>Which exception is thrown when java is out of memory?</t>
  </si>
  <si>
    <t>Which of these are selection statements in Java?</t>
  </si>
  <si>
    <t>Which of these keywords is used to define interfaces in Java?</t>
  </si>
  <si>
    <t>Which of the following is a superclass of every class in Java?</t>
  </si>
  <si>
    <t>Which of these packages contains the exception Stack Overflow in Java?</t>
  </si>
  <si>
    <t>Which of these keywords are used for the block to be examined for exceptions?</t>
  </si>
  <si>
    <t>It is not possible to achieve inheritance of structures in c++?</t>
  </si>
  <si>
    <t>Super classes are also called Parent classes/Base classes.</t>
  </si>
  <si>
    <t>Sub classes may also be called Child classes/Derived classes.</t>
  </si>
  <si>
    <t>Which of the following is used for comments in C++?</t>
  </si>
  <si>
    <t>Which of the following user-defined header file extension used in c++?</t>
  </si>
  <si>
    <t>Which of the following is a correct identifier in C++?</t>
  </si>
  <si>
    <t>Which of the following is not a type of Constructor in C++?</t>
  </si>
  <si>
    <t>Which of the following approach is used by C++?</t>
  </si>
  <si>
    <t>What is virtual inheritance in C++?</t>
  </si>
  <si>
    <t>Which of the following type is provided by C++ but not C?</t>
  </si>
  <si>
    <t>By default all the files in C++ are opened in _________ mode.</t>
  </si>
  <si>
    <t>Which of the following correctly declares an array in C++?</t>
  </si>
  <si>
    <t>What is the size of wchar_t in C++?</t>
  </si>
  <si>
    <t>What is the use of the indentation in c++?</t>
  </si>
  <si>
    <t>Which is more effective while calling the C++ functions?</t>
  </si>
  <si>
    <t>Which of the following is used to terminate the function declaration in C++?</t>
  </si>
  <si>
    <t>Which keyword is used to define the macros in c++?</t>
  </si>
  <si>
    <t>The C++ code which causes abnormal termination/behaviour of a program should be written under _________ block.</t>
  </si>
  <si>
    <t>What is Inheritance in C++?</t>
  </si>
  <si>
    <t>Which of the following symbol is used to declare the preprocessor directives in C++?</t>
  </si>
  <si>
    <t>The ADD command is used to enter one row of data or to add multiple rows as a result of a query.</t>
  </si>
  <si>
    <t>The condition in a WHERE clause can refer to only one value.</t>
  </si>
  <si>
    <t>SQL provides the AS keyword which can be used to assign meaningful column names to the results of queries using the SQL built-in functions.</t>
  </si>
  <si>
    <t>The SELECT command with its various clauses allows users to query the data contained in the tables and ask many different questions or ad hoc queries.</t>
  </si>
  <si>
    <t>A SELECT statement within another SELECT statement and enclosed in square brackets ([...]) is called a subquery.</t>
  </si>
  <si>
    <t>The rows of the result relation produced by a SELECT statement can be sorted but only by one column.</t>
  </si>
  <si>
    <t>There is an equivalent join expression that can be substituted for all subquery expressions.</t>
  </si>
  <si>
    <t>A dynamic view is one whose contents materialize when referenced.</t>
  </si>
  <si>
    <t>SQL is a programming language.</t>
  </si>
  <si>
    <t>SELECT DISTINCT is used if a user wishes to see duplicate columns in a query.</t>
  </si>
  <si>
    <t>Which of the following joins are SQL server default?</t>
  </si>
  <si>
    <t>Which of the following is not a class of constraint in SQL Server?</t>
  </si>
  <si>
    <t>Which of the reasons will force you to use the XML data model in SQL Server?</t>
  </si>
  <si>
    <t>What is the hybrid model in SQL Server?</t>
  </si>
  <si>
    <t>Which of the following feature of SQL Server was used before XML technology for semi structured data?</t>
  </si>
  <si>
    <t>Which of the following language is used for procedural flow in SQL Server?</t>
  </si>
  <si>
    <t>Exception handling is possible in SQL Server using _____________</t>
  </si>
  <si>
    <t>Which of the following stored procedure is already defined in SQL Server?</t>
  </si>
  <si>
    <t>DML triggers in SQL Server is applicable to _____________</t>
  </si>
  <si>
    <t>User defined function in SQL Server can return ____________</t>
  </si>
  <si>
    <t>Indexes are created to enforce uniqueness on columns and to enable fast retrieval by column values.</t>
  </si>
  <si>
    <t>Money is defined in Oracle with the Currency data type.</t>
  </si>
  <si>
    <t>The default extension for SQL*Plus is .sql.</t>
  </si>
  <si>
    <t>The left-leaning slash tells Oracle to execute whatever statement is in the buffer.</t>
  </si>
  <si>
    <t>Oracle maintains a System Change Number (SCN) which is a database-wide value that is incremented by Oracle whenever database changes are made.</t>
  </si>
  <si>
    <t>The semicolon terminates a SQL statement (and executes it).</t>
  </si>
  <si>
    <t>SQL*Plus is a text editor.</t>
  </si>
  <si>
    <t>When you type Start FILENAME the statement in your file will be executed automatically.</t>
  </si>
  <si>
    <t>You can check on the status of tables with the DESCRIBE or DESC command.</t>
  </si>
  <si>
    <t>Oracle directly supports the definition of surrogate keys.</t>
  </si>
  <si>
    <t>Which of the following is another name of Oracle database’s design?</t>
  </si>
  <si>
    <t>Which of the following is used to logically group data together?</t>
  </si>
  <si>
    <t>Which of the following package procedure is UNRESTRICTED in Oracle?</t>
  </si>
  <si>
    <t>Oracle server configuration is dedicated for</t>
  </si>
  <si>
    <t>Which schema object instructs Oracle to connect to remotely access an object of a database?</t>
  </si>
  <si>
    <t>When a transaction modifies the database Oracle copies the original data before modifying it. What is the original copy of the modified data called?</t>
  </si>
  <si>
    <t>Which of the following is referred to as the language used application programs to request data from the DBMS?</t>
  </si>
  <si>
    <t>Which of the following RDBMS supports full fledged client server application development?</t>
  </si>
  <si>
    <t xml:space="preserve"> Which of the following is the subset of SQL commands used to manipulate Oracle Database structures including tables?</t>
  </si>
  <si>
    <t>Which of the following is not included in DML (Data Manipulation Language)?</t>
  </si>
  <si>
    <t>Although some forms of memory are permanent most memory keeps data and instructions temporarily meaning its contents are erased when the computer is turned off.</t>
  </si>
  <si>
    <t>An all-in-one contains a separate tower.</t>
  </si>
  <si>
    <t>A smartphone is a small mobile computing consumer device designed to be worn.</t>
  </si>
  <si>
    <t>Data conveys meaning to users and information is a collection of unprocessed items which can include text numbers images audio and video</t>
  </si>
  <si>
    <t>Earbuds are a type of input device.</t>
  </si>
  <si>
    <t>A scanner is a light-sensing output device.</t>
  </si>
  <si>
    <t>One way to protect your computer from malware is to scan any removable media before using it.</t>
  </si>
  <si>
    <t>A solid-state drive contains one or more inflexible circular platters that use magnetic particles to store data instructions and information.</t>
  </si>
  <si>
    <t>The terms web and Internet are interchangeable.</t>
  </si>
  <si>
    <t>Operating systems are a widely recognized example of system software.</t>
  </si>
  <si>
    <t>. _______ is used to convert your application into Web-Application.</t>
  </si>
  <si>
    <t>In contrast the contract-first approach encourages you to think of the service contract first in terms of</t>
  </si>
  <si>
    <t>The basic Web Services platform is combination of _____ and _______</t>
  </si>
  <si>
    <t>Which of the following is correct about Service Description layer in Web Service Protocol Stack?</t>
  </si>
  <si>
    <t>Web services can be discovered using ________</t>
  </si>
  <si>
    <t>Which of the following style(s) is/are Strictly WS-I compliant?</t>
  </si>
  <si>
    <t>XML digital signatures provides</t>
  </si>
  <si>
    <t>A more complex approach for web service implementation is referred to as</t>
  </si>
  <si>
    <t>The standard for deploying web services on the Java EE platform as of Java EE 4</t>
  </si>
  <si>
    <t>Factory to use our Spring bean as the implementation</t>
  </si>
  <si>
    <t>What is the full form ASP?</t>
  </si>
  <si>
    <t>ASP.NET is a ____.</t>
  </si>
  <si>
    <t xml:space="preserve"> Which of the following programming language can be used with ASP.NET?</t>
  </si>
  <si>
    <t>What is the extension of the ASP.NET page?</t>
  </si>
  <si>
    <t>Is ASP.NET Web form part of ASP.NET core?</t>
  </si>
  <si>
    <t>Which of the following technologies are also used with ASP.NET?</t>
  </si>
  <si>
    <t xml:space="preserve"> In which form does Postback occur?</t>
  </si>
  <si>
    <t>What is the correct use of the web.config file?</t>
  </si>
  <si>
    <t>Is ASP.NET web form supports an event-driven application model?</t>
  </si>
  <si>
    <t>MVC stands for ____.</t>
  </si>
  <si>
    <t>What namespace is used for ASP.NET Web Form by default?</t>
  </si>
  <si>
    <t xml:space="preserve"> Which of the following attribute must be set on a validator control for the validation?</t>
  </si>
  <si>
    <t>Can we style tree view and menus with CSS?</t>
  </si>
  <si>
    <t>The CSS stands for ____.</t>
  </si>
  <si>
    <t>Which term is used for pages that depend on the Master page?</t>
  </si>
  <si>
    <t xml:space="preserve"> Every Server control of ASP.NET must have an id?</t>
  </si>
  <si>
    <t xml:space="preserve"> Which file contains the Application_Start event?</t>
  </si>
  <si>
    <t>Which of the following is not an ASP.NET event?</t>
  </si>
  <si>
    <t>What is the return type of IsPostBack property?</t>
  </si>
  <si>
    <t>Can we use ASPX pages in MVC?</t>
  </si>
  <si>
    <t xml:space="preserve"> What is Unix?
</t>
  </si>
  <si>
    <t xml:space="preserve"> The Unix shell is both _______ and _______ language.</t>
  </si>
  <si>
    <t xml:space="preserve"> In which language UNIX is written?
</t>
  </si>
  <si>
    <t xml:space="preserve"> Which of the following is the first UNIX editor?</t>
  </si>
  <si>
    <t xml:space="preserve"> Which of the following is not a feature of Unix?</t>
  </si>
  <si>
    <t xml:space="preserve"> Which of the following is not true about Unix?
</t>
  </si>
  <si>
    <t xml:space="preserve"> Which of the following is not a part of all the versions of Unix?</t>
  </si>
  <si>
    <t xml:space="preserve"> Which Unix command is used for changing the current directory?</t>
  </si>
  <si>
    <t xml:space="preserve"> Which part of the Unix operating system interacts with the hardware?</t>
  </si>
  <si>
    <t xml:space="preserve"> Which command is used to display the documentation of commands in Unix?</t>
  </si>
  <si>
    <t xml:space="preserve"> Which command is used for printing the current working directory?</t>
  </si>
  <si>
    <t xml:space="preserve"> Which command is used for listing files in a directory?</t>
  </si>
  <si>
    <t xml:space="preserve"> Which command is used by the user to change their login password in Unix?</t>
  </si>
  <si>
    <t xml:space="preserve"> Which command is used for displaying the contents of a file in Unix?</t>
  </si>
  <si>
    <t xml:space="preserve"> Which command is used to compress files?</t>
  </si>
  <si>
    <t xml:space="preserve"> Which command is used for displaying the beginning of a file in Unix?</t>
  </si>
  <si>
    <t xml:space="preserve"> Which symbol is used with the tail command to print the file from the selected line?</t>
  </si>
  <si>
    <t>rmdir *command is used to delete all files in a directory</t>
  </si>
  <si>
    <t xml:space="preserve"> echo command is used for displaying operating system details</t>
  </si>
  <si>
    <t xml:space="preserve"> Which of the following provides a buffer between the user and the low-level interfaces to the hardware?</t>
  </si>
  <si>
    <t xml:space="preserve"> Which of the following enables the user to utilise the system efficiently?</t>
  </si>
  <si>
    <t xml:space="preserve"> Which of the following can make the application program hardware independent?</t>
  </si>
  <si>
    <t xml:space="preserve"> Which of the following speed up the testing process?</t>
  </si>
  <si>
    <t xml:space="preserve"> Which of the following includes its own I/O routine?</t>
  </si>
  <si>
    <t xml:space="preserve"> Which forms the heart of the operating system?</t>
  </si>
  <si>
    <t xml:space="preserve"> Which of the following locates a parameter block by using an address pointer?</t>
  </si>
  <si>
    <t xml:space="preserve"> Which of the following are not dependent on the actual hardware performing the physical task?</t>
  </si>
  <si>
    <t xml:space="preserve"> Which of the following bus can easily upgrade the system hardware?</t>
  </si>
  <si>
    <t xml:space="preserve"> Which of the following is the first widely used operating system?</t>
  </si>
  <si>
    <t xml:space="preserve"> Which of the following is an example of a single task operating system?</t>
  </si>
  <si>
    <t xml:space="preserve"> Which of the following becomes a limiting factor while an application program has to be complete?</t>
  </si>
  <si>
    <t xml:space="preserve"> Which of the following cannot carry implicit information?</t>
  </si>
  <si>
    <t xml:space="preserve"> Point out the wrong statement.</t>
  </si>
  <si>
    <t>Which of the following type of virtualization is found in hypervisor such as Microsoft’s Hyper-V?</t>
  </si>
  <si>
    <t>In _______ the virtual machine simulates hardware so it can be independent of the underlying system hardware.</t>
  </si>
  <si>
    <t>In a ____________ scheme the VM is installed as a Type  Hypervisor directly onto the hardware.</t>
  </si>
  <si>
    <t>Which of the following operating system support operating system virtualization?</t>
  </si>
  <si>
    <t>VMware vCompute is a service that aggregates servers into an assignable pool?</t>
  </si>
  <si>
    <t xml:space="preserve"> ____ editing software Photoshop uses raster-based images to edit photos.</t>
  </si>
  <si>
    <t xml:space="preserve"> Several graphical and digital artworks can be ____ using Photoshop.</t>
  </si>
  <si>
    <t xml:space="preserve"> Adobe Systems develops Photoshop which is available for ____.</t>
  </si>
  <si>
    <t xml:space="preserve"> Photoshop files are usually saved as ___ files.</t>
  </si>
  <si>
    <t xml:space="preserve"> What does PSD stand for?</t>
  </si>
  <si>
    <t xml:space="preserve"> Which of the following is/are the feature(s) of Photoshop?</t>
  </si>
  <si>
    <t xml:space="preserve"> Working with ____ allows you to create independent pieces of paper that can be edited independently and later added to</t>
  </si>
  <si>
    <t xml:space="preserve"> Layer Palettes in Photoshop have a variety of features to help you work with them such as ____ and locking.
</t>
  </si>
  <si>
    <t xml:space="preserve"> Photoshop's workspace represents its ____.
</t>
  </si>
  <si>
    <t xml:space="preserve">____ is the name of the default Photoshop workspace.
</t>
  </si>
  <si>
    <t xml:space="preserve"> Digital painting tasks can be carried out in the ____ workspace
</t>
  </si>
  <si>
    <t xml:space="preserve"> What is the shortcut key used in order to perform a free transformation?</t>
  </si>
  <si>
    <t>In order to decrease the size of the brush use -</t>
  </si>
  <si>
    <t xml:space="preserve"> In order to increase the hardness of the brush use -</t>
  </si>
  <si>
    <t xml:space="preserve"> In order to create a new layer via copy use -</t>
  </si>
  <si>
    <t xml:space="preserve"> In order to create a new layer via cut use -Ctrl + Alt + J</t>
  </si>
  <si>
    <t xml:space="preserve"> In order to close all the documents that are open use -Ctrl + Shift + P</t>
  </si>
  <si>
    <t xml:space="preserve"> A Photoshop document can be searched using the ____ key combination.Ctrl + S</t>
  </si>
  <si>
    <t>Shortcut key to start help -F</t>
  </si>
  <si>
    <t xml:space="preserve"> Shortcut key to cut a selection -F2</t>
  </si>
  <si>
    <t>Which of the following is golden rule for interface design?</t>
  </si>
  <si>
    <t>Which of the following is not a design principle that allow the user to maintain control?</t>
  </si>
  <si>
    <t>Which of the following is not a user interface design process?</t>
  </si>
  <si>
    <t>When users are involved in complex tasks the demand on __________ can be significant.</t>
  </si>
  <si>
    <t>Which of the following option is not considered by the Interface design?</t>
  </si>
  <si>
    <t>A software might allow a user to interact via</t>
  </si>
  <si>
    <t>A software engineer designs the user interface by applying an iterative process that draws on predefined design principles.</t>
  </si>
  <si>
    <t>What incorporates data architectural interface and procedural representations of the software?</t>
  </si>
  <si>
    <t>What establishes the profile of end-users of the system?</t>
  </si>
  <si>
    <t>What combines the outward manifestation of the computer-based system  coupled with all supporting information that describe system syntax and semantics?</t>
  </si>
  <si>
    <t>What do you understand by V&amp;V in software testing?</t>
  </si>
  <si>
    <t>In static test techniques behavioral and performance properties of the program are observed.</t>
  </si>
  <si>
    <t>Which granularity level of testing checks the behavior of module cooperation?</t>
  </si>
  <si>
    <t>Which test refers to the retesting of a unit integration and system after modification in order to ascertain that the change has not introduced new faults?</t>
  </si>
  <si>
    <t>Which of the following is a black box testing strategy?</t>
  </si>
  <si>
    <t>A set of inputs execution preconditions and expected outcomes is known as a</t>
  </si>
  <si>
    <t>In which test design each input is tested at both ends of its valid range and just outside its valid range?</t>
  </si>
  <si>
    <t>A white box test scales up well at different granularity levels of testing.</t>
  </si>
  <si>
    <t>When does the testing process stops?</t>
  </si>
  <si>
    <t>Which of the following is not a part of a test design document?</t>
  </si>
  <si>
    <t>As companies move past the experimental phase with Hadoop, many cite the need for additional capabilities, including _______________</t>
  </si>
  <si>
    <t>Point out the correct statement.</t>
  </si>
  <si>
    <t>According to analysts, for what can traditional IT systems provide a foundation when they’re integrated with big data technologies like Hadoop?</t>
  </si>
  <si>
    <t>Hadoop is a framework that works with a variety of related tools. Common cohorts include ____________</t>
  </si>
  <si>
    <t>Point out the wrong statement.</t>
  </si>
  <si>
    <t>What was Hadoop named after?</t>
  </si>
  <si>
    <t>All of the following accurately describe Hadoop, EXCEPT ____________</t>
  </si>
  <si>
    <t>__________ can best be described as a programming model used to develop Hadoop-</t>
  </si>
  <si>
    <t>__________ has the world’s largest Hadoop cluster.</t>
  </si>
  <si>
    <t>Facebook Tackles Big Data With _______ based on Hadoop.</t>
  </si>
  <si>
    <t>Which utility is used for checking the health of a HDFS file system?</t>
  </si>
  <si>
    <t>In Hadoop 2.x release HDFS federation means</t>
  </si>
  <si>
    <t>Which scenario demands highest bandwidth for data transfer between nodes in Hadoop?</t>
  </si>
  <si>
    <t>Which of the below property gets configured on hdfs-site.xml ?</t>
  </si>
  <si>
    <t>Which of the below apache system deals with ingesting streaming data to hadoop</t>
  </si>
  <si>
    <t>The type of data Hadoop can deal with is</t>
  </si>
  <si>
    <t>The purpose of starting namenode in the recovery mode is to</t>
  </si>
  <si>
    <t>You can reserve the amount of disk usage in a data node by configuring the dfs.datanode.du.reserved in which of the following file</t>
  </si>
  <si>
    <t>Which of the following technologies is a document store database?</t>
  </si>
  <si>
    <t>Which of the following components retrieves the input splits directly from HDFS to determine the number of map tasks?</t>
  </si>
  <si>
    <t>What is CSS?</t>
  </si>
  <si>
    <t>Which of the following tag is used to embed css in html page?</t>
  </si>
  <si>
    <t>Which of the following CSS selectors are used to specify a group of elements?</t>
  </si>
  <si>
    <t>Which of the following has introduced text, list, box, margin, border, color, and background properties?</t>
  </si>
  <si>
    <t>Which of the following CSS framework is used to create a responsive design?</t>
  </si>
  <si>
    <t>Which of the following CSS selector is used to specify a rule to bind a particular unique element?</t>
  </si>
  <si>
    <t>Which of the following type of HTML tag is used to define an internal style sheet?</t>
  </si>
  <si>
    <t>What will be the output of following CSS code snippet? h1 {color: "green";}</t>
  </si>
  <si>
    <t>Which of the following CSS style property is used to specify an italic text?</t>
  </si>
  <si>
    <t>webkit  are the CSS Extension Prefixes for Webkit?</t>
  </si>
  <si>
    <t>&lt;link rel=”stylesheet” href=”style.css” /&gt; is the correct syntax to link an external style sheet in the HTML</t>
  </si>
  <si>
    <t>CSS level 1is the first CSS specification to become an official W3C Recommendation?</t>
  </si>
  <si>
    <t>linear-gradient() defines a linear gradient as a CSS image?</t>
  </si>
  <si>
    <t>border-image-source CSS property can be used to set the image as a border instead of the border style?</t>
  </si>
  <si>
    <t>border CSS property defines the different properties of all four sides of an element’s border in a single declaration?</t>
  </si>
  <si>
    <t>in an external CSS file way to apply CSS Styles?</t>
  </si>
  <si>
    <t>size  CSS property sets the font size of text?</t>
  </si>
  <si>
    <t>margin  is not the property of the CSS box model?</t>
  </si>
  <si>
    <t xml:space="preserve"> text-decoration-line  CSS property sets what kind of line decorations are added to an element, such as underlines, overlines, etc?</t>
  </si>
  <si>
    <t>Software is defined as ___________</t>
  </si>
  <si>
    <t>What is Software Engineering?</t>
  </si>
  <si>
    <t>Who is the father of Software Engineering?</t>
  </si>
  <si>
    <t>What are the features of Software Code?</t>
  </si>
  <si>
    <t>____________ is a software development activity that is not a part of software processes.</t>
  </si>
  <si>
    <t>Define Agile scrum methodology</t>
  </si>
  <si>
    <t>CASE stands for</t>
  </si>
  <si>
    <t>________ is defined as the process of generating analysis and designing documents?</t>
  </si>
  <si>
    <t>The activity that distributes estimated effort across the planned project duration by allocating the effort to specific software developing tasks is ____________</t>
  </si>
  <si>
    <t>What is a Functional Requirement?</t>
  </si>
  <si>
    <t>Why do bugs and failures occur in software?</t>
  </si>
  <si>
    <t>Attributes of good software is ____________</t>
  </si>
  <si>
    <t>The Cleanroom philosophy was proposed by _________</t>
  </si>
  <si>
    <t>What does SDLC stands for?</t>
  </si>
  <si>
    <t>Who proposed the spiral model?</t>
  </si>
  <si>
    <t>______________ is not among the eight principles followed by the Software Code of Ethics and Professional Practice.</t>
  </si>
  <si>
    <t>Upper Case Tools are CASE tools?</t>
  </si>
  <si>
    <t>Customer collaboration suits the Manifesto for Agile Software Development.</t>
  </si>
  <si>
    <t>Software patch is defined as Emergency Fix</t>
  </si>
  <si>
    <t>Democratic decentralized (DD) software development team has no permanent leader.</t>
  </si>
  <si>
    <t>What is Cyber Security?</t>
  </si>
  <si>
    <t>What does cyber security protect?</t>
  </si>
  <si>
    <t>Who is the father of computer security?</t>
  </si>
  <si>
    <t>Which of the following is defined as an attempt to steal, spy, damage or destroy computer systems, networks, or their associated information?</t>
  </si>
  <si>
    <t>Which of the following is a type of cyber security?</t>
  </si>
  <si>
    <t>What are the features of cyber security?</t>
  </si>
  <si>
    <t>Which of the following is an objective of network security?</t>
  </si>
  <si>
    <t>Which of the following is not a cybercrime?</t>
  </si>
  <si>
    <t>Which of the following is a component of cyber security?</t>
  </si>
  <si>
    <t>Which of the following is a type of cyber attack?</t>
  </si>
  <si>
    <t>Which of the following is not an advantage of cyber security?</t>
  </si>
  <si>
    <t>“Cyberspace” was coined by _________</t>
  </si>
  <si>
    <t>In which year has hacking become a practical crime and a matter of concern in the field of cyber technology?</t>
  </si>
  <si>
    <t>Governments hired some highly skilled hackers for providing cyber security for the country or state. These types of hackers are termed as _______</t>
  </si>
  <si>
    <t>Which of the following act violates cyber security?</t>
  </si>
  <si>
    <t>Attack ctions compromise cyber security?</t>
  </si>
  <si>
    <t>Pharming g is the hacking approach where cyber-criminals design fake websites or pages for tricking or gaining additional traffic?</t>
  </si>
  <si>
    <t>MiTM  not a type of peer-to-peer cyber-crime?</t>
  </si>
  <si>
    <t>Buffer-overflow  A cyber-criminal or penetration tester uses the additional data that stores certain special instructions in the memory for activities to break the system in which of the following attack</t>
  </si>
  <si>
    <t>websites do Cyber attackers commonly target for fetching IP address of a target or victim user?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</si>
</sst>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d/m/yyyy"/>
    <numFmt numFmtId="166" formatCode="yyyy-mm-dd"/>
    <numFmt numFmtId="167" formatCode="yyyy/mm/dd"/>
    <numFmt numFmtId="168" formatCode="dd-mm-yyyy"/>
    <numFmt numFmtId="169" formatCode="d-m-yyyy"/>
  </numFmts>
  <fonts count="38">
    <font>
      <sz val="10.0"/>
      <color rgb="FF000000"/>
      <name val="Arial"/>
      <scheme val="minor"/>
    </font>
    <font>
      <sz val="10.0"/>
      <color rgb="FFFFFFFF"/>
      <name val="Arial"/>
      <scheme val="minor"/>
    </font>
    <font>
      <sz val="10.0"/>
      <color theme="1"/>
      <name val="Arial"/>
      <scheme val="minor"/>
    </font>
    <font>
      <color rgb="FFFFFFFF"/>
      <name val="Arial"/>
      <scheme val="minor"/>
    </font>
    <font>
      <color rgb="FFFFFFFF"/>
      <name val="Söhne"/>
    </font>
    <font>
      <u/>
      <color rgb="FFFFFFFF"/>
      <name val="Söhne"/>
    </font>
    <font>
      <sz val="10.0"/>
      <color rgb="FFFFFFFF"/>
      <name val="Arial"/>
    </font>
    <font>
      <sz val="10.0"/>
      <color rgb="FF000000"/>
    </font>
    <font>
      <sz val="12.0"/>
      <color rgb="FF3A3A3A"/>
      <name val="&quot;Open Sans&quot;"/>
    </font>
    <font>
      <color theme="1"/>
      <name val="Arial"/>
      <scheme val="minor"/>
    </font>
    <font>
      <sz val="10.0"/>
      <color theme="1"/>
      <name val="Arial"/>
    </font>
    <font>
      <sz val="10.0"/>
      <color rgb="FF434343"/>
      <name val="Arial"/>
    </font>
    <font>
      <color theme="1"/>
      <name val="Arial"/>
    </font>
    <font>
      <b/>
      <color rgb="FFFFFFFF"/>
      <name val="Arial"/>
      <scheme val="minor"/>
    </font>
    <font>
      <sz val="10.0"/>
      <color rgb="FF434343"/>
      <name val="Arial"/>
      <scheme val="minor"/>
    </font>
    <font>
      <u/>
      <sz val="10.0"/>
      <color rgb="FF0000FF"/>
    </font>
    <font>
      <color rgb="FFDF3079"/>
      <name val="Inherit"/>
    </font>
    <font>
      <sz val="11.0"/>
      <color rgb="FFDF3079"/>
      <name val="Inherit"/>
    </font>
    <font>
      <sz val="12.0"/>
      <color rgb="FF000000"/>
      <name val="Calibri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b/>
      <sz val="10.0"/>
      <color rgb="FFFFFFFF"/>
      <name val="Arial"/>
      <scheme val="minor"/>
    </font>
    <font>
      <color rgb="FFFFFFFF"/>
      <name val="Arial"/>
    </font>
    <font>
      <color theme="1"/>
      <name val="Calibri"/>
    </font>
    <font>
      <color rgb="FF000000"/>
      <name val="Söhne"/>
    </font>
    <font>
      <u/>
      <color rgb="FF000000"/>
      <name val="Söhne"/>
    </font>
    <font>
      <u/>
      <color rgb="FF000000"/>
      <name val="Söhne"/>
    </font>
    <font>
      <u/>
      <sz val="10.0"/>
      <color rgb="FF1155CC"/>
      <name val="Arial"/>
    </font>
    <font>
      <u/>
      <sz val="10.0"/>
      <color rgb="FF000000"/>
    </font>
    <font>
      <u/>
      <sz val="10.0"/>
      <color rgb="FF000000"/>
    </font>
    <font>
      <sz val="11.0"/>
      <color rgb="FF3A3A3A"/>
      <name val="&quot;Open Sans&quot;"/>
    </font>
    <font>
      <sz val="12.0"/>
      <color rgb="FF000000"/>
      <name val="Arial"/>
      <scheme val="minor"/>
    </font>
    <font>
      <sz val="12.0"/>
      <color rgb="FF000000"/>
      <name val="Arial"/>
    </font>
    <font>
      <sz val="12.0"/>
      <color rgb="FF7B7B7B"/>
      <name val="Nunito"/>
    </font>
    <font>
      <sz val="12.0"/>
      <color rgb="FF000000"/>
      <name val="Nunito"/>
    </font>
    <font>
      <color rgb="FF000000"/>
      <name val="Arial"/>
      <scheme val="minor"/>
    </font>
    <font>
      <sz val="11.0"/>
      <color rgb="FF000000"/>
      <name val="Open Sans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46BDC6"/>
        <bgColor rgb="FF46BDC6"/>
      </patternFill>
    </fill>
  </fills>
  <borders count="4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D9D9E3"/>
      </left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3" fontId="3" numFmtId="0" xfId="0" applyFill="1" applyFont="1"/>
    <xf borderId="1" fillId="3" fontId="4" numFmtId="0" xfId="0" applyAlignment="1" applyBorder="1" applyFont="1">
      <alignment horizontal="left" readingOrder="0"/>
    </xf>
    <xf borderId="2" fillId="3" fontId="5" numFmtId="0" xfId="0" applyAlignment="1" applyBorder="1" applyFont="1">
      <alignment horizontal="left" readingOrder="0"/>
    </xf>
    <xf borderId="0" fillId="3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0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3" fontId="2" numFmtId="0" xfId="0" applyAlignment="1" applyFont="1">
      <alignment horizontal="left" readingOrder="0"/>
    </xf>
    <xf borderId="0" fillId="0" fontId="10" numFmtId="0" xfId="0" applyAlignment="1" applyFont="1">
      <alignment horizontal="left" vertical="bottom"/>
    </xf>
    <xf borderId="0" fillId="0" fontId="9" numFmtId="0" xfId="0" applyAlignment="1" applyFont="1">
      <alignment horizontal="left" readingOrder="0"/>
    </xf>
    <xf borderId="0" fillId="3" fontId="9" numFmtId="0" xfId="0" applyAlignment="1" applyFont="1">
      <alignment horizontal="left"/>
    </xf>
    <xf borderId="0" fillId="3" fontId="9" numFmtId="0" xfId="0" applyAlignment="1" applyFont="1">
      <alignment horizontal="left" readingOrder="0"/>
    </xf>
    <xf borderId="0" fillId="3" fontId="9" numFmtId="0" xfId="0" applyFont="1"/>
    <xf borderId="0" fillId="3" fontId="9" numFmtId="0" xfId="0" applyAlignment="1" applyFont="1">
      <alignment readingOrder="0"/>
    </xf>
    <xf borderId="0" fillId="4" fontId="6" numFmtId="0" xfId="0" applyAlignment="1" applyFill="1" applyFont="1">
      <alignment horizontal="left" vertical="bottom"/>
    </xf>
    <xf borderId="0" fillId="4" fontId="6" numFmtId="0" xfId="0" applyAlignment="1" applyFont="1">
      <alignment horizontal="left" readingOrder="0" vertical="bottom"/>
    </xf>
    <xf borderId="0" fillId="3" fontId="10" numFmtId="0" xfId="0" applyAlignment="1" applyFont="1">
      <alignment horizontal="left" vertical="bottom"/>
    </xf>
    <xf borderId="0" fillId="3" fontId="11" numFmtId="0" xfId="0" applyAlignment="1" applyFont="1">
      <alignment horizontal="left" vertical="bottom"/>
    </xf>
    <xf borderId="0" fillId="3" fontId="12" numFmtId="0" xfId="0" applyAlignment="1" applyFont="1">
      <alignment horizontal="left" vertical="bottom"/>
    </xf>
    <xf borderId="0" fillId="0" fontId="10" numFmtId="0" xfId="0" applyAlignment="1" applyFont="1">
      <alignment horizontal="left" readingOrder="0" vertical="bottom"/>
    </xf>
    <xf borderId="0" fillId="2" fontId="13" numFmtId="0" xfId="0" applyAlignment="1" applyFont="1">
      <alignment horizontal="left" readingOrder="0"/>
    </xf>
    <xf borderId="0" fillId="3" fontId="14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vertical="center" wrapText="0"/>
    </xf>
    <xf borderId="0" fillId="0" fontId="15" numFmtId="0" xfId="0" applyAlignment="1" applyFont="1">
      <alignment horizontal="left" readingOrder="0" shrinkToFit="0" vertical="center" wrapText="0"/>
    </xf>
    <xf borderId="0" fillId="0" fontId="16" numFmtId="0" xfId="0" applyAlignment="1" applyFont="1">
      <alignment horizontal="left" readingOrder="0"/>
    </xf>
    <xf borderId="0" fillId="0" fontId="9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17" numFmtId="0" xfId="0" applyAlignment="1" applyFont="1">
      <alignment horizontal="left" readingOrder="0"/>
    </xf>
    <xf borderId="0" fillId="0" fontId="9" numFmtId="0" xfId="0" applyAlignment="1" applyFont="1">
      <alignment horizontal="left" shrinkToFit="0" vertical="center" wrapText="0"/>
    </xf>
    <xf borderId="0" fillId="2" fontId="1" numFmtId="0" xfId="0" applyAlignment="1" applyFont="1">
      <alignment horizontal="left" readingOrder="0" shrinkToFit="0" wrapText="0"/>
    </xf>
    <xf borderId="0" fillId="0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readingOrder="0"/>
    </xf>
    <xf borderId="0" fillId="0" fontId="9" numFmtId="0" xfId="0" applyAlignment="1" applyFont="1">
      <alignment shrinkToFit="0" wrapText="0"/>
    </xf>
    <xf borderId="0" fillId="2" fontId="1" numFmtId="0" xfId="0" applyAlignment="1" applyFont="1">
      <alignment horizontal="center" readingOrder="0" shrinkToFit="0" vertical="center" wrapText="0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19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3" fontId="20" numFmtId="0" xfId="0" applyAlignment="1" applyFont="1">
      <alignment horizontal="center" readingOrder="0" shrinkToFit="0" vertical="center" wrapText="0"/>
    </xf>
    <xf borderId="0" fillId="3" fontId="2" numFmtId="0" xfId="0" applyAlignment="1" applyFont="1">
      <alignment horizontal="left"/>
    </xf>
    <xf borderId="0" fillId="3" fontId="21" numFmtId="0" xfId="0" applyAlignment="1" applyFont="1">
      <alignment horizontal="left" readingOrder="0"/>
    </xf>
    <xf borderId="0" fillId="3" fontId="2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166" xfId="0" applyAlignment="1" applyFont="1" applyNumberFormat="1">
      <alignment horizontal="left" readingOrder="0"/>
    </xf>
    <xf borderId="0" fillId="0" fontId="9" numFmtId="0" xfId="0" applyAlignment="1" applyFont="1">
      <alignment horizontal="center"/>
    </xf>
    <xf borderId="0" fillId="0" fontId="12" numFmtId="0" xfId="0" applyAlignment="1" applyFont="1">
      <alignment horizontal="center" vertical="bottom"/>
    </xf>
    <xf borderId="0" fillId="0" fontId="22" numFmtId="0" xfId="0" applyAlignment="1" applyFont="1">
      <alignment horizontal="left"/>
    </xf>
    <xf borderId="0" fillId="3" fontId="9" numFmtId="0" xfId="0" applyAlignment="1" applyFont="1">
      <alignment horizontal="center" shrinkToFit="0" vertical="center" wrapText="0"/>
    </xf>
    <xf borderId="0" fillId="4" fontId="6" numFmtId="0" xfId="0" applyAlignment="1" applyFont="1">
      <alignment horizontal="left" vertical="bottom"/>
    </xf>
    <xf borderId="0" fillId="4" fontId="23" numFmtId="0" xfId="0" applyAlignment="1" applyFont="1">
      <alignment readingOrder="0" vertical="bottom"/>
    </xf>
    <xf borderId="0" fillId="3" fontId="12" numFmtId="0" xfId="0" applyAlignment="1" applyFont="1">
      <alignment horizontal="left" readingOrder="0" vertical="bottom"/>
    </xf>
    <xf borderId="2" fillId="3" fontId="0" numFmtId="0" xfId="0" applyAlignment="1" applyBorder="1" applyFont="1">
      <alignment horizontal="left" readingOrder="0"/>
    </xf>
    <xf borderId="0" fillId="3" fontId="10" numFmtId="0" xfId="0" applyAlignment="1" applyFont="1">
      <alignment horizontal="left" vertical="bottom"/>
    </xf>
    <xf borderId="0" fillId="0" fontId="24" numFmtId="0" xfId="0" applyAlignment="1" applyFont="1">
      <alignment readingOrder="0" vertical="bottom"/>
    </xf>
    <xf borderId="0" fillId="3" fontId="14" numFmtId="0" xfId="0" applyAlignment="1" applyFont="1">
      <alignment horizontal="left" vertical="bottom"/>
    </xf>
    <xf borderId="0" fillId="3" fontId="14" numFmtId="0" xfId="0" applyAlignment="1" applyFont="1">
      <alignment horizontal="left" readingOrder="0" vertical="bottom"/>
    </xf>
    <xf borderId="1" fillId="3" fontId="25" numFmtId="0" xfId="0" applyAlignment="1" applyBorder="1" applyFont="1">
      <alignment horizontal="left" readingOrder="0"/>
    </xf>
    <xf borderId="2" fillId="3" fontId="25" numFmtId="0" xfId="0" applyAlignment="1" applyBorder="1" applyFont="1">
      <alignment horizontal="left" readingOrder="0"/>
    </xf>
    <xf borderId="2" fillId="3" fontId="26" numFmtId="0" xfId="0" applyAlignment="1" applyBorder="1" applyFont="1">
      <alignment horizontal="left" readingOrder="0"/>
    </xf>
    <xf borderId="0" fillId="3" fontId="12" numFmtId="0" xfId="0" applyAlignment="1" applyFont="1">
      <alignment vertical="bottom"/>
    </xf>
    <xf borderId="2" fillId="3" fontId="27" numFmtId="0" xfId="0" applyAlignment="1" applyBorder="1" applyFont="1">
      <alignment horizontal="left" readingOrder="0"/>
    </xf>
    <xf borderId="3" fillId="3" fontId="12" numFmtId="0" xfId="0" applyAlignment="1" applyBorder="1" applyFont="1">
      <alignment horizontal="left" vertical="bottom"/>
    </xf>
    <xf borderId="3" fillId="3" fontId="12" numFmtId="0" xfId="0" applyAlignment="1" applyBorder="1" applyFont="1">
      <alignment horizontal="left" readingOrder="0" vertical="bottom"/>
    </xf>
    <xf borderId="1" fillId="3" fontId="12" numFmtId="0" xfId="0" applyAlignment="1" applyBorder="1" applyFont="1">
      <alignment vertical="bottom"/>
    </xf>
    <xf borderId="0" fillId="3" fontId="12" numFmtId="0" xfId="0" applyAlignment="1" applyFont="1">
      <alignment readingOrder="0" vertical="bottom"/>
    </xf>
    <xf borderId="1" fillId="3" fontId="12" numFmtId="0" xfId="0" applyAlignment="1" applyBorder="1" applyFont="1">
      <alignment readingOrder="0" vertical="bottom"/>
    </xf>
    <xf borderId="0" fillId="0" fontId="24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0" fontId="9" numFmtId="167" xfId="0" applyAlignment="1" applyFont="1" applyNumberFormat="1">
      <alignment horizontal="left" readingOrder="0"/>
    </xf>
    <xf borderId="0" fillId="2" fontId="13" numFmtId="0" xfId="0" applyAlignment="1" applyFont="1">
      <alignment readingOrder="0"/>
    </xf>
    <xf borderId="0" fillId="0" fontId="9" numFmtId="0" xfId="0" applyFont="1"/>
    <xf borderId="0" fillId="0" fontId="1" numFmtId="0" xfId="0" applyAlignment="1" applyFont="1">
      <alignment horizontal="left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shrinkToFit="0" vertical="bottom" wrapText="0"/>
    </xf>
    <xf borderId="0" fillId="3" fontId="28" numFmtId="0" xfId="0" applyAlignment="1" applyFont="1">
      <alignment horizontal="left" vertical="bottom"/>
    </xf>
    <xf borderId="0" fillId="3" fontId="12" numFmtId="0" xfId="0" applyAlignment="1" applyFont="1">
      <alignment horizontal="left" vertical="bottom"/>
    </xf>
    <xf borderId="0" fillId="0" fontId="9" numFmtId="168" xfId="0" applyAlignment="1" applyFont="1" applyNumberFormat="1">
      <alignment horizontal="left" readingOrder="0"/>
    </xf>
    <xf borderId="0" fillId="0" fontId="9" numFmtId="165" xfId="0" applyAlignment="1" applyFont="1" applyNumberFormat="1">
      <alignment horizontal="left" readingOrder="0"/>
    </xf>
    <xf borderId="0" fillId="0" fontId="9" numFmtId="0" xfId="0" applyAlignment="1" applyFont="1">
      <alignment horizontal="left" readingOrder="0"/>
    </xf>
    <xf borderId="0" fillId="0" fontId="9" numFmtId="169" xfId="0" applyAlignment="1" applyFont="1" applyNumberFormat="1">
      <alignment horizontal="left" readingOrder="0"/>
    </xf>
    <xf borderId="0" fillId="3" fontId="29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30" numFmtId="0" xfId="0" applyAlignment="1" applyFont="1">
      <alignment horizontal="left" readingOrder="0"/>
    </xf>
    <xf borderId="0" fillId="3" fontId="31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3" fontId="33" numFmtId="0" xfId="0" applyAlignment="1" applyFont="1">
      <alignment horizontal="left" readingOrder="0"/>
    </xf>
    <xf borderId="0" fillId="0" fontId="34" numFmtId="0" xfId="0" applyAlignment="1" applyFont="1">
      <alignment horizontal="left" readingOrder="0"/>
    </xf>
    <xf borderId="0" fillId="0" fontId="35" numFmtId="0" xfId="0" applyAlignment="1" applyFont="1">
      <alignment horizontal="left" readingOrder="0"/>
    </xf>
    <xf borderId="0" fillId="0" fontId="32" numFmtId="0" xfId="0" applyAlignment="1" applyFont="1">
      <alignment horizontal="left"/>
    </xf>
    <xf borderId="0" fillId="2" fontId="36" numFmtId="0" xfId="0" applyAlignment="1" applyFont="1">
      <alignment horizontal="left" readingOrder="0"/>
    </xf>
    <xf borderId="0" fillId="0" fontId="36" numFmtId="0" xfId="0" applyAlignment="1" applyFont="1">
      <alignment horizontal="left" readingOrder="0"/>
    </xf>
    <xf borderId="0" fillId="0" fontId="37" numFmtId="0" xfId="0" applyAlignment="1" applyFont="1">
      <alignment horizontal="left" readingOrder="0"/>
    </xf>
    <xf borderId="0" fillId="0" fontId="12" numFmtId="0" xfId="0" applyAlignment="1" applyFont="1">
      <alignment horizontal="left" vertical="bottom"/>
    </xf>
    <xf borderId="0" fillId="2" fontId="37" numFmtId="0" xfId="0" applyAlignment="1" applyFont="1">
      <alignment horizontal="left" readingOrder="0"/>
    </xf>
    <xf borderId="0" fillId="2" fontId="37" numFmtId="0" xfId="0" applyAlignment="1" applyFont="1">
      <alignment horizontal="left" readingOrder="0" shrinkToFit="0" wrapText="0"/>
    </xf>
    <xf borderId="0" fillId="0" fontId="2" numFmtId="0" xfId="0" applyFont="1"/>
    <xf borderId="0" fillId="3" fontId="37" numFmtId="0" xfId="0" applyAlignment="1" applyFont="1">
      <alignment horizontal="left" readingOrder="0" shrinkToFit="0" wrapText="0"/>
    </xf>
    <xf borderId="0" fillId="0" fontId="37" numFmtId="0" xfId="0" applyAlignment="1" applyFont="1">
      <alignment horizontal="left" readingOrder="0" shrinkToFit="0" wrapText="0"/>
    </xf>
    <xf borderId="0" fillId="3" fontId="37" numFmtId="0" xfId="0" applyAlignment="1" applyFont="1">
      <alignment horizontal="left" readingOrder="0" shrinkToFit="0" vertical="top" wrapText="0"/>
    </xf>
    <xf borderId="0" fillId="0" fontId="37" numFmtId="0" xfId="0" applyAlignment="1" applyFont="1">
      <alignment horizontal="left" readingOrder="0" shrinkToFit="0" wrapText="0"/>
    </xf>
    <xf borderId="0" fillId="3" fontId="37" numFmtId="0" xfId="0" applyAlignment="1" applyFont="1">
      <alignment horizontal="left" readingOrder="0"/>
    </xf>
    <xf borderId="0" fillId="0" fontId="9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learning/certificates/b184436cb551e39e3922d1e33eabf4d8645378c0932616b761b829cb2a8c80e3" TargetMode="External"/><Relationship Id="rId190" Type="http://schemas.openxmlformats.org/officeDocument/2006/relationships/hyperlink" Target="https://www.datacamp.com/statement-of-accomplishment/course/8ad4db312e637b19b00f23824f25dda28cebab3e" TargetMode="External"/><Relationship Id="rId42" Type="http://schemas.openxmlformats.org/officeDocument/2006/relationships/hyperlink" Target="https://www.datacamp.com/statement-of-accomplishment/course/1e85c6b9c7a2fd68288ae11ad7db21857be55f78" TargetMode="External"/><Relationship Id="rId41" Type="http://schemas.openxmlformats.org/officeDocument/2006/relationships/hyperlink" Target="https://www.linkedin.com/learning/certificates/c36b84aa4b202690e5de80eca37deb33da2bcae6931716d0480702ca20284131" TargetMode="External"/><Relationship Id="rId44" Type="http://schemas.openxmlformats.org/officeDocument/2006/relationships/hyperlink" Target="https://www.datacamp.com/statement-of-accomplishment/course/79e467fc549a838c148d60c458526f481a9505c7" TargetMode="External"/><Relationship Id="rId194" Type="http://schemas.openxmlformats.org/officeDocument/2006/relationships/hyperlink" Target="https://www.coursera.org/account/accomplishments/certificate/KF83Q9ZUVU3R" TargetMode="External"/><Relationship Id="rId43" Type="http://schemas.openxmlformats.org/officeDocument/2006/relationships/hyperlink" Target="https://www.datacamp.com/statement-of-accomplishment/course/ee6a45bb97d3c19c569234998b457d91b800cb9d" TargetMode="External"/><Relationship Id="rId193" Type="http://schemas.openxmlformats.org/officeDocument/2006/relationships/hyperlink" Target="https://www.datacamp.com/statement-of-accomplishment/course/2fa4ea634ca2543e9b86563abd140e0fbcd64a39" TargetMode="External"/><Relationship Id="rId46" Type="http://schemas.openxmlformats.org/officeDocument/2006/relationships/hyperlink" Target="https://www.datacamp.com/statement-of-accomplishment/course/8bded51dff881fcef003c886c9ef27e292b9fc22" TargetMode="External"/><Relationship Id="rId192" Type="http://schemas.openxmlformats.org/officeDocument/2006/relationships/hyperlink" Target="https://www.datacamp.com/statement-of-accomplishment/course/b42a6f52bb8a8c809126139b26a3283b0a9729ac" TargetMode="External"/><Relationship Id="rId45" Type="http://schemas.openxmlformats.org/officeDocument/2006/relationships/hyperlink" Target="https://www.datacamp.com/statement-of-accomplishment/course/e1c888de3973fab7a191eabebc760866dffb3dff" TargetMode="External"/><Relationship Id="rId191" Type="http://schemas.openxmlformats.org/officeDocument/2006/relationships/hyperlink" Target="https://www.linkedin.com/learning/certificates/b184436cb551e39e3922d1e33eabf4d8645378c0932616b761b829cb2a8c80e3" TargetMode="External"/><Relationship Id="rId48" Type="http://schemas.openxmlformats.org/officeDocument/2006/relationships/hyperlink" Target="https://www.datacamp.com/statement-of-accomplishment/course/b42a6f52bb8a8c809126139b26a3283b0a9729ac" TargetMode="External"/><Relationship Id="rId187" Type="http://schemas.openxmlformats.org/officeDocument/2006/relationships/hyperlink" Target="https://www.coursera.org/account/accomplishments/certificate/8FVT8BBATTYA" TargetMode="External"/><Relationship Id="rId47" Type="http://schemas.openxmlformats.org/officeDocument/2006/relationships/hyperlink" Target="https://www.datacamp.com/statement-of-accomplishment/course/50d6e0e411d0ac599609d16485d197781dfa8d3e" TargetMode="External"/><Relationship Id="rId186" Type="http://schemas.openxmlformats.org/officeDocument/2006/relationships/hyperlink" Target="https://www.coursera.org/account/accomplishments/certificate/YM9YHFAS69LH" TargetMode="External"/><Relationship Id="rId185" Type="http://schemas.openxmlformats.org/officeDocument/2006/relationships/hyperlink" Target="https://www.coursera.org/account/accomplishments/certificate/K7NH4PBNQ3H4" TargetMode="External"/><Relationship Id="rId49" Type="http://schemas.openxmlformats.org/officeDocument/2006/relationships/hyperlink" Target="https://www.datacamp.com/statement-of-accomplishment/course/2fa4ea634ca2543e9b86563abd140e0fbcd64a39" TargetMode="External"/><Relationship Id="rId184" Type="http://schemas.openxmlformats.org/officeDocument/2006/relationships/hyperlink" Target="https://www.datacamp.com/statement-of-accomplishment/course/7b5b3e35bd7e4def02f43a39df3714777faee69c" TargetMode="External"/><Relationship Id="rId189" Type="http://schemas.openxmlformats.org/officeDocument/2006/relationships/hyperlink" Target="https://www.datacamp.com/statement-of-accomplishment/course/2d1cd10b6a5d909498710869ba8e91600cceeb84" TargetMode="External"/><Relationship Id="rId188" Type="http://schemas.openxmlformats.org/officeDocument/2006/relationships/hyperlink" Target="https://www.datacamp.com/statement-of-accomplishment/course/85fcfed15849efac7df06c40a2d58aae0d61a26c" TargetMode="External"/><Relationship Id="rId31" Type="http://schemas.openxmlformats.org/officeDocument/2006/relationships/hyperlink" Target="https://www.coursera.org/account/accomplishments/certificate/N5UJR2F9KABH" TargetMode="External"/><Relationship Id="rId30" Type="http://schemas.openxmlformats.org/officeDocument/2006/relationships/hyperlink" Target="https://www.datacamp.com/statement-of-accomplishment/course/766b6d9d72d833b29e9fdb0f7f845e74e7492b9a" TargetMode="External"/><Relationship Id="rId33" Type="http://schemas.openxmlformats.org/officeDocument/2006/relationships/hyperlink" Target="https://www.datacamp.com/statement-of-accomplishment/course/7b5b3e35bd7e4def02f43a39df3714777faee69c" TargetMode="External"/><Relationship Id="rId183" Type="http://schemas.openxmlformats.org/officeDocument/2006/relationships/hyperlink" Target="https://www.coursera.org/account/accomplishments/certificate/8RQ7CYTWVCBE" TargetMode="External"/><Relationship Id="rId32" Type="http://schemas.openxmlformats.org/officeDocument/2006/relationships/hyperlink" Target="https://www.coursera.org/account/accomplishments/certificate/8RQ7CYTWVCBE" TargetMode="External"/><Relationship Id="rId182" Type="http://schemas.openxmlformats.org/officeDocument/2006/relationships/hyperlink" Target="https://www.coursera.org/account/accomplishments/certificate/N5UJR2F9KABH" TargetMode="External"/><Relationship Id="rId35" Type="http://schemas.openxmlformats.org/officeDocument/2006/relationships/hyperlink" Target="https://www.coursera.org/account/accomplishments/certificate/YM9YHFAS69LH" TargetMode="External"/><Relationship Id="rId181" Type="http://schemas.openxmlformats.org/officeDocument/2006/relationships/hyperlink" Target="https://www.datacamp.com/statement-of-accomplishment/course/766b6d9d72d833b29e9fdb0f7f845e74e7492b9a" TargetMode="External"/><Relationship Id="rId34" Type="http://schemas.openxmlformats.org/officeDocument/2006/relationships/hyperlink" Target="https://www.coursera.org/account/accomplishments/certificate/K7NH4PBNQ3H4" TargetMode="External"/><Relationship Id="rId180" Type="http://schemas.openxmlformats.org/officeDocument/2006/relationships/hyperlink" Target="https://www.coursera.org/account/accomplishments/certificate/8LER9MPXJALQ" TargetMode="External"/><Relationship Id="rId37" Type="http://schemas.openxmlformats.org/officeDocument/2006/relationships/hyperlink" Target="https://www.datacamp.com/statement-of-accomplishment/course/85fcfed15849efac7df06c40a2d58aae0d61a26c" TargetMode="External"/><Relationship Id="rId176" Type="http://schemas.openxmlformats.org/officeDocument/2006/relationships/hyperlink" Target="https://www.datacamp.com/statement-of-accomplishment/course/b42a6f52bb8a8c809126139b26a3283b0a9729ac" TargetMode="External"/><Relationship Id="rId36" Type="http://schemas.openxmlformats.org/officeDocument/2006/relationships/hyperlink" Target="https://www.coursera.org/account/accomplishments/certificate/8FVT8BBATTYA" TargetMode="External"/><Relationship Id="rId175" Type="http://schemas.openxmlformats.org/officeDocument/2006/relationships/hyperlink" Target="https://www.datacamp.com/statement-of-accomplishment/course/85fcfed15849efac7df06c40a2d58aae0d61a26c" TargetMode="External"/><Relationship Id="rId39" Type="http://schemas.openxmlformats.org/officeDocument/2006/relationships/hyperlink" Target="https://www.datacamp.com/statement-of-accomplishment/course/8ad4db312e637b19b00f23824f25dda28cebab3e" TargetMode="External"/><Relationship Id="rId174" Type="http://schemas.openxmlformats.org/officeDocument/2006/relationships/hyperlink" Target="https://www.coursera.org/account/accomplishments/certificate/8FVT8BBATTYA" TargetMode="External"/><Relationship Id="rId38" Type="http://schemas.openxmlformats.org/officeDocument/2006/relationships/hyperlink" Target="https://www.datacamp.com/statement-of-accomplishment/course/2d1cd10b6a5d909498710869ba8e91600cceeb84" TargetMode="External"/><Relationship Id="rId173" Type="http://schemas.openxmlformats.org/officeDocument/2006/relationships/hyperlink" Target="https://www.coursera.org/account/accomplishments/certificate/YM9YHFAS69LH" TargetMode="External"/><Relationship Id="rId179" Type="http://schemas.openxmlformats.org/officeDocument/2006/relationships/hyperlink" Target="https://www.datacamp.com/statement-of-accomplishment/course/3abecfad81d91df32b0fe9e2c76f980d92ab2999" TargetMode="External"/><Relationship Id="rId178" Type="http://schemas.openxmlformats.org/officeDocument/2006/relationships/hyperlink" Target="https://www.coursera.org/account/accomplishments/certificate/KF83Q9ZUVU3R" TargetMode="External"/><Relationship Id="rId177" Type="http://schemas.openxmlformats.org/officeDocument/2006/relationships/hyperlink" Target="https://www.datacamp.com/statement-of-accomplishment/course/2fa4ea634ca2543e9b86563abd140e0fbcd64a39" TargetMode="External"/><Relationship Id="rId20" Type="http://schemas.openxmlformats.org/officeDocument/2006/relationships/hyperlink" Target="https://www.datacamp.com/statement-of-accomplishment/course/79e467fc549a838c148d60c458526f481a9505c7" TargetMode="External"/><Relationship Id="rId22" Type="http://schemas.openxmlformats.org/officeDocument/2006/relationships/hyperlink" Target="https://www.datacamp.com/statement-of-accomplishment/course/8bded51dff881fcef003c886c9ef27e292b9fc22" TargetMode="External"/><Relationship Id="rId21" Type="http://schemas.openxmlformats.org/officeDocument/2006/relationships/hyperlink" Target="https://www.datacamp.com/statement-of-accomplishment/course/e1c888de3973fab7a191eabebc760866dffb3dff" TargetMode="External"/><Relationship Id="rId24" Type="http://schemas.openxmlformats.org/officeDocument/2006/relationships/hyperlink" Target="https://www.datacamp.com/statement-of-accomplishment/course/2a99cfbfc62051fc27646544b541633ed033338a" TargetMode="External"/><Relationship Id="rId23" Type="http://schemas.openxmlformats.org/officeDocument/2006/relationships/hyperlink" Target="https://www.datacamp.com/statement-of-accomplishment/course/50d6e0e411d0ac599609d16485d197781dfa8d3e" TargetMode="External"/><Relationship Id="rId26" Type="http://schemas.openxmlformats.org/officeDocument/2006/relationships/hyperlink" Target="https://www.datacamp.com/statement-of-accomplishment/course/2fa4ea634ca2543e9b86563abd140e0fbcd64a39" TargetMode="External"/><Relationship Id="rId25" Type="http://schemas.openxmlformats.org/officeDocument/2006/relationships/hyperlink" Target="https://www.datacamp.com/statement-of-accomplishment/course/b42a6f52bb8a8c809126139b26a3283b0a9729ac" TargetMode="External"/><Relationship Id="rId28" Type="http://schemas.openxmlformats.org/officeDocument/2006/relationships/hyperlink" Target="https://www.datacamp.com/statement-of-accomplishment/course/3abecfad81d91df32b0fe9e2c76f980d92ab2999" TargetMode="External"/><Relationship Id="rId27" Type="http://schemas.openxmlformats.org/officeDocument/2006/relationships/hyperlink" Target="https://www.coursera.org/account/accomplishments/certificate/KF83Q9ZUVU3R" TargetMode="External"/><Relationship Id="rId29" Type="http://schemas.openxmlformats.org/officeDocument/2006/relationships/hyperlink" Target="https://www.coursera.org/account/accomplishments/certificate/8LER9MPXJALQ" TargetMode="External"/><Relationship Id="rId11" Type="http://schemas.openxmlformats.org/officeDocument/2006/relationships/hyperlink" Target="https://www.coursera.org/account/accomplishments/certificate/YM9YHFAS69LH" TargetMode="External"/><Relationship Id="rId10" Type="http://schemas.openxmlformats.org/officeDocument/2006/relationships/hyperlink" Target="https://www.coursera.org/account/accomplishments/certificate/K7NH4PBNQ3H4" TargetMode="External"/><Relationship Id="rId13" Type="http://schemas.openxmlformats.org/officeDocument/2006/relationships/hyperlink" Target="https://www.datacamp.com/statement-of-accomplishment/course/85fcfed15849efac7df06c40a2d58aae0d61a26c" TargetMode="External"/><Relationship Id="rId12" Type="http://schemas.openxmlformats.org/officeDocument/2006/relationships/hyperlink" Target="https://www.coursera.org/account/accomplishments/certificate/8FVT8BBATTYA" TargetMode="External"/><Relationship Id="rId15" Type="http://schemas.openxmlformats.org/officeDocument/2006/relationships/hyperlink" Target="https://www.datacamp.com/statement-of-accomplishment/course/8ad4db312e637b19b00f23824f25dda28cebab3e" TargetMode="External"/><Relationship Id="rId198" Type="http://schemas.openxmlformats.org/officeDocument/2006/relationships/hyperlink" Target="https://www.coursera.org/account/accomplishments/certificate/N5UJR2F9KABH" TargetMode="External"/><Relationship Id="rId14" Type="http://schemas.openxmlformats.org/officeDocument/2006/relationships/hyperlink" Target="https://www.datacamp.com/statement-of-accomplishment/course/2d1cd10b6a5d909498710869ba8e91600cceeb84" TargetMode="External"/><Relationship Id="rId197" Type="http://schemas.openxmlformats.org/officeDocument/2006/relationships/hyperlink" Target="https://www.datacamp.com/statement-of-accomplishment/course/766b6d9d72d833b29e9fdb0f7f845e74e7492b9a" TargetMode="External"/><Relationship Id="rId17" Type="http://schemas.openxmlformats.org/officeDocument/2006/relationships/hyperlink" Target="https://www.linkedin.com/learning/certificates/c36b84aa4b202690e5de80eca37deb33da2bcae6931716d0480702ca20284131" TargetMode="External"/><Relationship Id="rId196" Type="http://schemas.openxmlformats.org/officeDocument/2006/relationships/hyperlink" Target="https://www.coursera.org/account/accomplishments/certificate/8LER9MPXJALQ" TargetMode="External"/><Relationship Id="rId16" Type="http://schemas.openxmlformats.org/officeDocument/2006/relationships/hyperlink" Target="https://www.linkedin.com/learning/certificates/b184436cb551e39e3922d1e33eabf4d8645378c0932616b761b829cb2a8c80e3" TargetMode="External"/><Relationship Id="rId195" Type="http://schemas.openxmlformats.org/officeDocument/2006/relationships/hyperlink" Target="https://www.datacamp.com/statement-of-accomplishment/course/3abecfad81d91df32b0fe9e2c76f980d92ab2999" TargetMode="External"/><Relationship Id="rId19" Type="http://schemas.openxmlformats.org/officeDocument/2006/relationships/hyperlink" Target="https://www.datacamp.com/statement-of-accomplishment/course/ee6a45bb97d3c19c569234998b457d91b800cb9d" TargetMode="External"/><Relationship Id="rId18" Type="http://schemas.openxmlformats.org/officeDocument/2006/relationships/hyperlink" Target="https://www.datacamp.com/statement-of-accomplishment/course/1e85c6b9c7a2fd68288ae11ad7db21857be55f78" TargetMode="External"/><Relationship Id="rId199" Type="http://schemas.openxmlformats.org/officeDocument/2006/relationships/hyperlink" Target="https://www.coursera.org/account/accomplishments/certificate/8RQ7CYTWVCBE" TargetMode="External"/><Relationship Id="rId84" Type="http://schemas.openxmlformats.org/officeDocument/2006/relationships/hyperlink" Target="https://www.coursera.org/account/accomplishments/certificate/N5UJR2F9KABH" TargetMode="External"/><Relationship Id="rId83" Type="http://schemas.openxmlformats.org/officeDocument/2006/relationships/hyperlink" Target="https://www.datacamp.com/statement-of-accomplishment/course/766b6d9d72d833b29e9fdb0f7f845e74e7492b9a" TargetMode="External"/><Relationship Id="rId86" Type="http://schemas.openxmlformats.org/officeDocument/2006/relationships/hyperlink" Target="https://www.datacamp.com/statement-of-accomplishment/course/7b5b3e35bd7e4def02f43a39df3714777faee69c" TargetMode="External"/><Relationship Id="rId85" Type="http://schemas.openxmlformats.org/officeDocument/2006/relationships/hyperlink" Target="https://www.coursera.org/account/accomplishments/certificate/8RQ7CYTWVCBE" TargetMode="External"/><Relationship Id="rId88" Type="http://schemas.openxmlformats.org/officeDocument/2006/relationships/hyperlink" Target="https://www.coursera.org/account/accomplishments/certificate/YM9YHFAS69LH" TargetMode="External"/><Relationship Id="rId150" Type="http://schemas.openxmlformats.org/officeDocument/2006/relationships/hyperlink" Target="https://www.coursera.org/account/accomplishments/certificate/8FVT8BBATTYA" TargetMode="External"/><Relationship Id="rId87" Type="http://schemas.openxmlformats.org/officeDocument/2006/relationships/hyperlink" Target="https://www.coursera.org/account/accomplishments/certificate/K7NH4PBNQ3H4" TargetMode="External"/><Relationship Id="rId89" Type="http://schemas.openxmlformats.org/officeDocument/2006/relationships/hyperlink" Target="https://www.datacamp.com/statement-of-accomplishment/course/2fa4ea634ca2543e9b86563abd140e0fbcd64a39" TargetMode="External"/><Relationship Id="rId80" Type="http://schemas.openxmlformats.org/officeDocument/2006/relationships/hyperlink" Target="https://www.coursera.org/account/accomplishments/certificate/KF83Q9ZUVU3R" TargetMode="External"/><Relationship Id="rId82" Type="http://schemas.openxmlformats.org/officeDocument/2006/relationships/hyperlink" Target="https://www.coursera.org/account/accomplishments/certificate/8LER9MPXJALQ" TargetMode="External"/><Relationship Id="rId81" Type="http://schemas.openxmlformats.org/officeDocument/2006/relationships/hyperlink" Target="https://www.datacamp.com/statement-of-accomplishment/course/3abecfad81d91df32b0fe9e2c76f980d92ab2999" TargetMode="External"/><Relationship Id="rId1" Type="http://schemas.openxmlformats.org/officeDocument/2006/relationships/hyperlink" Target="https://www.datacamp.com/statement-of-accomplishment/course/b42a6f52bb8a8c809126139b26a3283b0a9729ac" TargetMode="External"/><Relationship Id="rId2" Type="http://schemas.openxmlformats.org/officeDocument/2006/relationships/hyperlink" Target="https://www.datacamp.com/statement-of-accomplishment/course/2fa4ea634ca2543e9b86563abd140e0fbcd64a39" TargetMode="External"/><Relationship Id="rId3" Type="http://schemas.openxmlformats.org/officeDocument/2006/relationships/hyperlink" Target="https://www.coursera.org/account/accomplishments/certificate/KF83Q9ZUVU3R" TargetMode="External"/><Relationship Id="rId149" Type="http://schemas.openxmlformats.org/officeDocument/2006/relationships/hyperlink" Target="https://www.coursera.org/account/accomplishments/certificate/YM9YHFAS69LH" TargetMode="External"/><Relationship Id="rId4" Type="http://schemas.openxmlformats.org/officeDocument/2006/relationships/hyperlink" Target="https://www.datacamp.com/statement-of-accomplishment/course/3abecfad81d91df32b0fe9e2c76f980d92ab2999" TargetMode="External"/><Relationship Id="rId148" Type="http://schemas.openxmlformats.org/officeDocument/2006/relationships/hyperlink" Target="https://www.coursera.org/account/accomplishments/certificate/K7NH4PBNQ3H4" TargetMode="External"/><Relationship Id="rId9" Type="http://schemas.openxmlformats.org/officeDocument/2006/relationships/hyperlink" Target="https://www.datacamp.com/statement-of-accomplishment/course/7b5b3e35bd7e4def02f43a39df3714777faee69c" TargetMode="External"/><Relationship Id="rId143" Type="http://schemas.openxmlformats.org/officeDocument/2006/relationships/hyperlink" Target="https://www.coursera.org/account/accomplishments/certificate/8LER9MPXJALQ" TargetMode="External"/><Relationship Id="rId142" Type="http://schemas.openxmlformats.org/officeDocument/2006/relationships/hyperlink" Target="https://www.datacamp.com/statement-of-accomplishment/course/3abecfad81d91df32b0fe9e2c76f980d92ab2999" TargetMode="External"/><Relationship Id="rId141" Type="http://schemas.openxmlformats.org/officeDocument/2006/relationships/hyperlink" Target="https://www.coursera.org/account/accomplishments/certificate/KF83Q9ZUVU3R" TargetMode="External"/><Relationship Id="rId140" Type="http://schemas.openxmlformats.org/officeDocument/2006/relationships/hyperlink" Target="https://www.datacamp.com/statement-of-accomplishment/course/2fa4ea634ca2543e9b86563abd140e0fbcd64a39" TargetMode="External"/><Relationship Id="rId5" Type="http://schemas.openxmlformats.org/officeDocument/2006/relationships/hyperlink" Target="https://www.coursera.org/account/accomplishments/certificate/8LER9MPXJALQ" TargetMode="External"/><Relationship Id="rId147" Type="http://schemas.openxmlformats.org/officeDocument/2006/relationships/hyperlink" Target="https://www.datacamp.com/statement-of-accomplishment/course/7b5b3e35bd7e4def02f43a39df3714777faee69c" TargetMode="External"/><Relationship Id="rId6" Type="http://schemas.openxmlformats.org/officeDocument/2006/relationships/hyperlink" Target="https://www.datacamp.com/statement-of-accomplishment/course/766b6d9d72d833b29e9fdb0f7f845e74e7492b9a" TargetMode="External"/><Relationship Id="rId146" Type="http://schemas.openxmlformats.org/officeDocument/2006/relationships/hyperlink" Target="https://www.coursera.org/account/accomplishments/certificate/8RQ7CYTWVCBE" TargetMode="External"/><Relationship Id="rId7" Type="http://schemas.openxmlformats.org/officeDocument/2006/relationships/hyperlink" Target="https://www.coursera.org/account/accomplishments/certificate/N5UJR2F9KABH" TargetMode="External"/><Relationship Id="rId145" Type="http://schemas.openxmlformats.org/officeDocument/2006/relationships/hyperlink" Target="https://www.coursera.org/account/accomplishments/certificate/N5UJR2F9KABH" TargetMode="External"/><Relationship Id="rId8" Type="http://schemas.openxmlformats.org/officeDocument/2006/relationships/hyperlink" Target="https://www.coursera.org/account/accomplishments/certificate/8RQ7CYTWVCBE" TargetMode="External"/><Relationship Id="rId144" Type="http://schemas.openxmlformats.org/officeDocument/2006/relationships/hyperlink" Target="https://www.datacamp.com/statement-of-accomplishment/course/766b6d9d72d833b29e9fdb0f7f845e74e7492b9a" TargetMode="External"/><Relationship Id="rId73" Type="http://schemas.openxmlformats.org/officeDocument/2006/relationships/hyperlink" Target="https://www.datacamp.com/statement-of-accomplishment/course/ee6a45bb97d3c19c569234998b457d91b800cb9d" TargetMode="External"/><Relationship Id="rId72" Type="http://schemas.openxmlformats.org/officeDocument/2006/relationships/hyperlink" Target="https://www.datacamp.com/statement-of-accomplishment/course/1e85c6b9c7a2fd68288ae11ad7db21857be55f78" TargetMode="External"/><Relationship Id="rId75" Type="http://schemas.openxmlformats.org/officeDocument/2006/relationships/hyperlink" Target="https://www.datacamp.com/statement-of-accomplishment/course/e1c888de3973fab7a191eabebc760866dffb3dff" TargetMode="External"/><Relationship Id="rId74" Type="http://schemas.openxmlformats.org/officeDocument/2006/relationships/hyperlink" Target="https://www.datacamp.com/statement-of-accomplishment/course/79e467fc549a838c148d60c458526f481a9505c7" TargetMode="External"/><Relationship Id="rId77" Type="http://schemas.openxmlformats.org/officeDocument/2006/relationships/hyperlink" Target="https://www.datacamp.com/statement-of-accomplishment/course/50d6e0e411d0ac599609d16485d197781dfa8d3e" TargetMode="External"/><Relationship Id="rId260" Type="http://schemas.openxmlformats.org/officeDocument/2006/relationships/drawing" Target="../drawings/drawing6.xml"/><Relationship Id="rId76" Type="http://schemas.openxmlformats.org/officeDocument/2006/relationships/hyperlink" Target="https://www.datacamp.com/statement-of-accomplishment/course/8bded51dff881fcef003c886c9ef27e292b9fc22" TargetMode="External"/><Relationship Id="rId79" Type="http://schemas.openxmlformats.org/officeDocument/2006/relationships/hyperlink" Target="https://www.datacamp.com/statement-of-accomplishment/course/2fa4ea634ca2543e9b86563abd140e0fbcd64a39" TargetMode="External"/><Relationship Id="rId78" Type="http://schemas.openxmlformats.org/officeDocument/2006/relationships/hyperlink" Target="https://www.datacamp.com/statement-of-accomplishment/course/2a99cfbfc62051fc27646544b541633ed033338a" TargetMode="External"/><Relationship Id="rId71" Type="http://schemas.openxmlformats.org/officeDocument/2006/relationships/hyperlink" Target="https://www.linkedin.com/learning/certificates/c36b84aa4b202690e5de80eca37deb33da2bcae6931716d0480702ca20284131" TargetMode="External"/><Relationship Id="rId70" Type="http://schemas.openxmlformats.org/officeDocument/2006/relationships/hyperlink" Target="https://www.linkedin.com/learning/certificates/b184436cb551e39e3922d1e33eabf4d8645378c0932616b761b829cb2a8c80e3" TargetMode="External"/><Relationship Id="rId139" Type="http://schemas.openxmlformats.org/officeDocument/2006/relationships/hyperlink" Target="https://www.datacamp.com/statement-of-accomplishment/course/b42a6f52bb8a8c809126139b26a3283b0a9729ac" TargetMode="External"/><Relationship Id="rId138" Type="http://schemas.openxmlformats.org/officeDocument/2006/relationships/hyperlink" Target="https://www.datacamp.com/statement-of-accomplishment/course/2a99cfbfc62051fc27646544b541633ed033338a" TargetMode="External"/><Relationship Id="rId259" Type="http://schemas.openxmlformats.org/officeDocument/2006/relationships/hyperlink" Target="https://www.datacamp.com/statement-of-accomplishment/course/79e467fc549a838c148d60c458526f481a9505c7" TargetMode="External"/><Relationship Id="rId137" Type="http://schemas.openxmlformats.org/officeDocument/2006/relationships/hyperlink" Target="https://www.datacamp.com/statement-of-accomplishment/course/50d6e0e411d0ac599609d16485d197781dfa8d3e" TargetMode="External"/><Relationship Id="rId258" Type="http://schemas.openxmlformats.org/officeDocument/2006/relationships/hyperlink" Target="https://www.datacamp.com/statement-of-accomplishment/course/ee6a45bb97d3c19c569234998b457d91b800cb9d" TargetMode="External"/><Relationship Id="rId132" Type="http://schemas.openxmlformats.org/officeDocument/2006/relationships/hyperlink" Target="https://www.datacamp.com/statement-of-accomplishment/course/1e85c6b9c7a2fd68288ae11ad7db21857be55f78" TargetMode="External"/><Relationship Id="rId253" Type="http://schemas.openxmlformats.org/officeDocument/2006/relationships/hyperlink" Target="https://www.datacamp.com/statement-of-accomplishment/course/2d1cd10b6a5d909498710869ba8e91600cceeb84" TargetMode="External"/><Relationship Id="rId131" Type="http://schemas.openxmlformats.org/officeDocument/2006/relationships/hyperlink" Target="https://www.linkedin.com/learning/certificates/c36b84aa4b202690e5de80eca37deb33da2bcae6931716d0480702ca20284131" TargetMode="External"/><Relationship Id="rId252" Type="http://schemas.openxmlformats.org/officeDocument/2006/relationships/hyperlink" Target="https://www.datacamp.com/statement-of-accomplishment/course/85fcfed15849efac7df06c40a2d58aae0d61a26c" TargetMode="External"/><Relationship Id="rId130" Type="http://schemas.openxmlformats.org/officeDocument/2006/relationships/hyperlink" Target="https://www.linkedin.com/learning/certificates/b184436cb551e39e3922d1e33eabf4d8645378c0932616b761b829cb2a8c80e3" TargetMode="External"/><Relationship Id="rId251" Type="http://schemas.openxmlformats.org/officeDocument/2006/relationships/hyperlink" Target="https://www.coursera.org/account/accomplishments/certificate/8FVT8BBATTYA" TargetMode="External"/><Relationship Id="rId250" Type="http://schemas.openxmlformats.org/officeDocument/2006/relationships/hyperlink" Target="https://www.coursera.org/account/accomplishments/certificate/YM9YHFAS69LH" TargetMode="External"/><Relationship Id="rId136" Type="http://schemas.openxmlformats.org/officeDocument/2006/relationships/hyperlink" Target="https://www.datacamp.com/statement-of-accomplishment/course/8bded51dff881fcef003c886c9ef27e292b9fc22" TargetMode="External"/><Relationship Id="rId257" Type="http://schemas.openxmlformats.org/officeDocument/2006/relationships/hyperlink" Target="https://www.datacamp.com/statement-of-accomplishment/course/1e85c6b9c7a2fd68288ae11ad7db21857be55f78" TargetMode="External"/><Relationship Id="rId135" Type="http://schemas.openxmlformats.org/officeDocument/2006/relationships/hyperlink" Target="https://www.datacamp.com/statement-of-accomplishment/course/e1c888de3973fab7a191eabebc760866dffb3dff" TargetMode="External"/><Relationship Id="rId256" Type="http://schemas.openxmlformats.org/officeDocument/2006/relationships/hyperlink" Target="https://www.linkedin.com/learning/certificates/c36b84aa4b202690e5de80eca37deb33da2bcae6931716d0480702ca20284131" TargetMode="External"/><Relationship Id="rId134" Type="http://schemas.openxmlformats.org/officeDocument/2006/relationships/hyperlink" Target="https://www.datacamp.com/statement-of-accomplishment/course/79e467fc549a838c148d60c458526f481a9505c7" TargetMode="External"/><Relationship Id="rId255" Type="http://schemas.openxmlformats.org/officeDocument/2006/relationships/hyperlink" Target="https://www.linkedin.com/learning/certificates/b184436cb551e39e3922d1e33eabf4d8645378c0932616b761b829cb2a8c80e3" TargetMode="External"/><Relationship Id="rId133" Type="http://schemas.openxmlformats.org/officeDocument/2006/relationships/hyperlink" Target="https://www.datacamp.com/statement-of-accomplishment/course/ee6a45bb97d3c19c569234998b457d91b800cb9d" TargetMode="External"/><Relationship Id="rId254" Type="http://schemas.openxmlformats.org/officeDocument/2006/relationships/hyperlink" Target="https://www.datacamp.com/statement-of-accomplishment/course/8ad4db312e637b19b00f23824f25dda28cebab3e" TargetMode="External"/><Relationship Id="rId62" Type="http://schemas.openxmlformats.org/officeDocument/2006/relationships/hyperlink" Target="https://www.coursera.org/account/accomplishments/certificate/8RQ7CYTWVCBE" TargetMode="External"/><Relationship Id="rId61" Type="http://schemas.openxmlformats.org/officeDocument/2006/relationships/hyperlink" Target="https://www.coursera.org/account/accomplishments/certificate/N5UJR2F9KABH" TargetMode="External"/><Relationship Id="rId64" Type="http://schemas.openxmlformats.org/officeDocument/2006/relationships/hyperlink" Target="https://www.coursera.org/account/accomplishments/certificate/K7NH4PBNQ3H4" TargetMode="External"/><Relationship Id="rId63" Type="http://schemas.openxmlformats.org/officeDocument/2006/relationships/hyperlink" Target="https://www.datacamp.com/statement-of-accomplishment/course/7b5b3e35bd7e4def02f43a39df3714777faee69c" TargetMode="External"/><Relationship Id="rId66" Type="http://schemas.openxmlformats.org/officeDocument/2006/relationships/hyperlink" Target="https://www.coursera.org/account/accomplishments/certificate/8FVT8BBATTYA" TargetMode="External"/><Relationship Id="rId172" Type="http://schemas.openxmlformats.org/officeDocument/2006/relationships/hyperlink" Target="https://www.coursera.org/account/accomplishments/certificate/K7NH4PBNQ3H4" TargetMode="External"/><Relationship Id="rId65" Type="http://schemas.openxmlformats.org/officeDocument/2006/relationships/hyperlink" Target="https://www.coursera.org/account/accomplishments/certificate/YM9YHFAS69LH" TargetMode="External"/><Relationship Id="rId171" Type="http://schemas.openxmlformats.org/officeDocument/2006/relationships/hyperlink" Target="https://www.datacamp.com/statement-of-accomplishment/course/7b5b3e35bd7e4def02f43a39df3714777faee69c" TargetMode="External"/><Relationship Id="rId68" Type="http://schemas.openxmlformats.org/officeDocument/2006/relationships/hyperlink" Target="https://www.datacamp.com/statement-of-accomplishment/course/2d1cd10b6a5d909498710869ba8e91600cceeb84" TargetMode="External"/><Relationship Id="rId170" Type="http://schemas.openxmlformats.org/officeDocument/2006/relationships/hyperlink" Target="https://www.coursera.org/account/accomplishments/certificate/8RQ7CYTWVCBE" TargetMode="External"/><Relationship Id="rId67" Type="http://schemas.openxmlformats.org/officeDocument/2006/relationships/hyperlink" Target="https://www.datacamp.com/statement-of-accomplishment/course/85fcfed15849efac7df06c40a2d58aae0d61a26c" TargetMode="External"/><Relationship Id="rId60" Type="http://schemas.openxmlformats.org/officeDocument/2006/relationships/hyperlink" Target="https://www.datacamp.com/statement-of-accomplishment/course/766b6d9d72d833b29e9fdb0f7f845e74e7492b9a" TargetMode="External"/><Relationship Id="rId165" Type="http://schemas.openxmlformats.org/officeDocument/2006/relationships/hyperlink" Target="https://www.coursera.org/account/accomplishments/certificate/KF83Q9ZUVU3R" TargetMode="External"/><Relationship Id="rId69" Type="http://schemas.openxmlformats.org/officeDocument/2006/relationships/hyperlink" Target="https://www.datacamp.com/statement-of-accomplishment/course/8ad4db312e637b19b00f23824f25dda28cebab3e" TargetMode="External"/><Relationship Id="rId164" Type="http://schemas.openxmlformats.org/officeDocument/2006/relationships/hyperlink" Target="https://www.datacamp.com/statement-of-accomplishment/course/2fa4ea634ca2543e9b86563abd140e0fbcd64a39" TargetMode="External"/><Relationship Id="rId163" Type="http://schemas.openxmlformats.org/officeDocument/2006/relationships/hyperlink" Target="https://www.datacamp.com/statement-of-accomplishment/course/b42a6f52bb8a8c809126139b26a3283b0a9729ac" TargetMode="External"/><Relationship Id="rId162" Type="http://schemas.openxmlformats.org/officeDocument/2006/relationships/hyperlink" Target="https://www.datacamp.com/statement-of-accomplishment/course/2a99cfbfc62051fc27646544b541633ed033338a" TargetMode="External"/><Relationship Id="rId169" Type="http://schemas.openxmlformats.org/officeDocument/2006/relationships/hyperlink" Target="https://www.coursera.org/account/accomplishments/certificate/N5UJR2F9KABH" TargetMode="External"/><Relationship Id="rId168" Type="http://schemas.openxmlformats.org/officeDocument/2006/relationships/hyperlink" Target="https://www.datacamp.com/statement-of-accomplishment/course/766b6d9d72d833b29e9fdb0f7f845e74e7492b9a" TargetMode="External"/><Relationship Id="rId167" Type="http://schemas.openxmlformats.org/officeDocument/2006/relationships/hyperlink" Target="https://www.coursera.org/account/accomplishments/certificate/8LER9MPXJALQ" TargetMode="External"/><Relationship Id="rId166" Type="http://schemas.openxmlformats.org/officeDocument/2006/relationships/hyperlink" Target="https://www.datacamp.com/statement-of-accomplishment/course/3abecfad81d91df32b0fe9e2c76f980d92ab2999" TargetMode="External"/><Relationship Id="rId51" Type="http://schemas.openxmlformats.org/officeDocument/2006/relationships/hyperlink" Target="https://www.datacamp.com/statement-of-accomplishment/course/3abecfad81d91df32b0fe9e2c76f980d92ab2999" TargetMode="External"/><Relationship Id="rId50" Type="http://schemas.openxmlformats.org/officeDocument/2006/relationships/hyperlink" Target="https://www.coursera.org/account/accomplishments/certificate/KF83Q9ZUVU3R" TargetMode="External"/><Relationship Id="rId53" Type="http://schemas.openxmlformats.org/officeDocument/2006/relationships/hyperlink" Target="https://www.datacamp.com/statement-of-accomplishment/course/766b6d9d72d833b29e9fdb0f7f845e74e7492b9a" TargetMode="External"/><Relationship Id="rId52" Type="http://schemas.openxmlformats.org/officeDocument/2006/relationships/hyperlink" Target="https://www.coursera.org/account/accomplishments/certificate/8LER9MPXJALQ" TargetMode="External"/><Relationship Id="rId55" Type="http://schemas.openxmlformats.org/officeDocument/2006/relationships/hyperlink" Target="https://www.coursera.org/account/accomplishments/certificate/YM9YHFAS69LH" TargetMode="External"/><Relationship Id="rId161" Type="http://schemas.openxmlformats.org/officeDocument/2006/relationships/hyperlink" Target="https://www.datacamp.com/statement-of-accomplishment/course/50d6e0e411d0ac599609d16485d197781dfa8d3e" TargetMode="External"/><Relationship Id="rId54" Type="http://schemas.openxmlformats.org/officeDocument/2006/relationships/hyperlink" Target="https://www.coursera.org/account/accomplishments/certificate/N5UJR2F9KABH" TargetMode="External"/><Relationship Id="rId160" Type="http://schemas.openxmlformats.org/officeDocument/2006/relationships/hyperlink" Target="https://www.datacamp.com/statement-of-accomplishment/course/8bded51dff881fcef003c886c9ef27e292b9fc22" TargetMode="External"/><Relationship Id="rId57" Type="http://schemas.openxmlformats.org/officeDocument/2006/relationships/hyperlink" Target="https://www.coursera.org/account/accomplishments/certificate/KF83Q9ZUVU3R" TargetMode="External"/><Relationship Id="rId56" Type="http://schemas.openxmlformats.org/officeDocument/2006/relationships/hyperlink" Target="https://www.datacamp.com/statement-of-accomplishment/course/2fa4ea634ca2543e9b86563abd140e0fbcd64a39" TargetMode="External"/><Relationship Id="rId159" Type="http://schemas.openxmlformats.org/officeDocument/2006/relationships/hyperlink" Target="https://www.datacamp.com/statement-of-accomplishment/course/e1c888de3973fab7a191eabebc760866dffb3dff" TargetMode="External"/><Relationship Id="rId59" Type="http://schemas.openxmlformats.org/officeDocument/2006/relationships/hyperlink" Target="https://www.coursera.org/account/accomplishments/certificate/8LER9MPXJALQ" TargetMode="External"/><Relationship Id="rId154" Type="http://schemas.openxmlformats.org/officeDocument/2006/relationships/hyperlink" Target="https://www.linkedin.com/learning/certificates/b184436cb551e39e3922d1e33eabf4d8645378c0932616b761b829cb2a8c80e3" TargetMode="External"/><Relationship Id="rId58" Type="http://schemas.openxmlformats.org/officeDocument/2006/relationships/hyperlink" Target="https://www.datacamp.com/statement-of-accomplishment/course/3abecfad81d91df32b0fe9e2c76f980d92ab2999" TargetMode="External"/><Relationship Id="rId153" Type="http://schemas.openxmlformats.org/officeDocument/2006/relationships/hyperlink" Target="https://www.datacamp.com/statement-of-accomplishment/course/8ad4db312e637b19b00f23824f25dda28cebab3e" TargetMode="External"/><Relationship Id="rId152" Type="http://schemas.openxmlformats.org/officeDocument/2006/relationships/hyperlink" Target="https://www.datacamp.com/statement-of-accomplishment/course/2d1cd10b6a5d909498710869ba8e91600cceeb84" TargetMode="External"/><Relationship Id="rId151" Type="http://schemas.openxmlformats.org/officeDocument/2006/relationships/hyperlink" Target="https://www.datacamp.com/statement-of-accomplishment/course/85fcfed15849efac7df06c40a2d58aae0d61a26c" TargetMode="External"/><Relationship Id="rId158" Type="http://schemas.openxmlformats.org/officeDocument/2006/relationships/hyperlink" Target="https://www.datacamp.com/statement-of-accomplishment/course/79e467fc549a838c148d60c458526f481a9505c7" TargetMode="External"/><Relationship Id="rId157" Type="http://schemas.openxmlformats.org/officeDocument/2006/relationships/hyperlink" Target="https://www.datacamp.com/statement-of-accomplishment/course/ee6a45bb97d3c19c569234998b457d91b800cb9d" TargetMode="External"/><Relationship Id="rId156" Type="http://schemas.openxmlformats.org/officeDocument/2006/relationships/hyperlink" Target="https://www.datacamp.com/statement-of-accomplishment/course/1e85c6b9c7a2fd68288ae11ad7db21857be55f78" TargetMode="External"/><Relationship Id="rId155" Type="http://schemas.openxmlformats.org/officeDocument/2006/relationships/hyperlink" Target="https://www.linkedin.com/learning/certificates/c36b84aa4b202690e5de80eca37deb33da2bcae6931716d0480702ca20284131" TargetMode="External"/><Relationship Id="rId107" Type="http://schemas.openxmlformats.org/officeDocument/2006/relationships/hyperlink" Target="https://www.linkedin.com/learning/certificates/c36b84aa4b202690e5de80eca37deb33da2bcae6931716d0480702ca20284131" TargetMode="External"/><Relationship Id="rId228" Type="http://schemas.openxmlformats.org/officeDocument/2006/relationships/hyperlink" Target="https://www.datacamp.com/statement-of-accomplishment/course/85fcfed15849efac7df06c40a2d58aae0d61a26c" TargetMode="External"/><Relationship Id="rId106" Type="http://schemas.openxmlformats.org/officeDocument/2006/relationships/hyperlink" Target="https://www.linkedin.com/learning/certificates/b184436cb551e39e3922d1e33eabf4d8645378c0932616b761b829cb2a8c80e3" TargetMode="External"/><Relationship Id="rId227" Type="http://schemas.openxmlformats.org/officeDocument/2006/relationships/hyperlink" Target="https://www.coursera.org/account/accomplishments/certificate/8FVT8BBATTYA" TargetMode="External"/><Relationship Id="rId105" Type="http://schemas.openxmlformats.org/officeDocument/2006/relationships/hyperlink" Target="https://www.datacamp.com/statement-of-accomplishment/course/8ad4db312e637b19b00f23824f25dda28cebab3e" TargetMode="External"/><Relationship Id="rId226" Type="http://schemas.openxmlformats.org/officeDocument/2006/relationships/hyperlink" Target="https://www.coursera.org/account/accomplishments/certificate/YM9YHFAS69LH" TargetMode="External"/><Relationship Id="rId104" Type="http://schemas.openxmlformats.org/officeDocument/2006/relationships/hyperlink" Target="https://www.datacamp.com/statement-of-accomplishment/course/2d1cd10b6a5d909498710869ba8e91600cceeb84" TargetMode="External"/><Relationship Id="rId225" Type="http://schemas.openxmlformats.org/officeDocument/2006/relationships/hyperlink" Target="https://www.coursera.org/account/accomplishments/certificate/K7NH4PBNQ3H4" TargetMode="External"/><Relationship Id="rId109" Type="http://schemas.openxmlformats.org/officeDocument/2006/relationships/hyperlink" Target="https://www.datacamp.com/statement-of-accomplishment/course/ee6a45bb97d3c19c569234998b457d91b800cb9d" TargetMode="External"/><Relationship Id="rId108" Type="http://schemas.openxmlformats.org/officeDocument/2006/relationships/hyperlink" Target="https://www.datacamp.com/statement-of-accomplishment/course/1e85c6b9c7a2fd68288ae11ad7db21857be55f78" TargetMode="External"/><Relationship Id="rId229" Type="http://schemas.openxmlformats.org/officeDocument/2006/relationships/hyperlink" Target="https://www.datacamp.com/statement-of-accomplishment/course/2d1cd10b6a5d909498710869ba8e91600cceeb84" TargetMode="External"/><Relationship Id="rId220" Type="http://schemas.openxmlformats.org/officeDocument/2006/relationships/hyperlink" Target="https://www.coursera.org/account/accomplishments/certificate/8LER9MPXJALQ" TargetMode="External"/><Relationship Id="rId103" Type="http://schemas.openxmlformats.org/officeDocument/2006/relationships/hyperlink" Target="https://www.datacamp.com/statement-of-accomplishment/course/85fcfed15849efac7df06c40a2d58aae0d61a26c" TargetMode="External"/><Relationship Id="rId224" Type="http://schemas.openxmlformats.org/officeDocument/2006/relationships/hyperlink" Target="https://www.datacamp.com/statement-of-accomplishment/course/7b5b3e35bd7e4def02f43a39df3714777faee69c" TargetMode="External"/><Relationship Id="rId102" Type="http://schemas.openxmlformats.org/officeDocument/2006/relationships/hyperlink" Target="https://www.coursera.org/account/accomplishments/certificate/8FVT8BBATTYA" TargetMode="External"/><Relationship Id="rId223" Type="http://schemas.openxmlformats.org/officeDocument/2006/relationships/hyperlink" Target="https://www.coursera.org/account/accomplishments/certificate/8RQ7CYTWVCBE" TargetMode="External"/><Relationship Id="rId101" Type="http://schemas.openxmlformats.org/officeDocument/2006/relationships/hyperlink" Target="https://www.coursera.org/account/accomplishments/certificate/YM9YHFAS69LH" TargetMode="External"/><Relationship Id="rId222" Type="http://schemas.openxmlformats.org/officeDocument/2006/relationships/hyperlink" Target="https://www.coursera.org/account/accomplishments/certificate/N5UJR2F9KABH" TargetMode="External"/><Relationship Id="rId100" Type="http://schemas.openxmlformats.org/officeDocument/2006/relationships/hyperlink" Target="https://www.coursera.org/account/accomplishments/certificate/K7NH4PBNQ3H4" TargetMode="External"/><Relationship Id="rId221" Type="http://schemas.openxmlformats.org/officeDocument/2006/relationships/hyperlink" Target="https://www.datacamp.com/statement-of-accomplishment/course/766b6d9d72d833b29e9fdb0f7f845e74e7492b9a" TargetMode="External"/><Relationship Id="rId217" Type="http://schemas.openxmlformats.org/officeDocument/2006/relationships/hyperlink" Target="https://www.datacamp.com/statement-of-accomplishment/course/2fa4ea634ca2543e9b86563abd140e0fbcd64a39" TargetMode="External"/><Relationship Id="rId216" Type="http://schemas.openxmlformats.org/officeDocument/2006/relationships/hyperlink" Target="https://www.datacamp.com/statement-of-accomplishment/course/b42a6f52bb8a8c809126139b26a3283b0a9729ac" TargetMode="External"/><Relationship Id="rId215" Type="http://schemas.openxmlformats.org/officeDocument/2006/relationships/hyperlink" Target="https://www.datacamp.com/statement-of-accomplishment/course/2a99cfbfc62051fc27646544b541633ed033338a" TargetMode="External"/><Relationship Id="rId214" Type="http://schemas.openxmlformats.org/officeDocument/2006/relationships/hyperlink" Target="https://www.datacamp.com/statement-of-accomplishment/course/50d6e0e411d0ac599609d16485d197781dfa8d3e" TargetMode="External"/><Relationship Id="rId219" Type="http://schemas.openxmlformats.org/officeDocument/2006/relationships/hyperlink" Target="https://www.datacamp.com/statement-of-accomplishment/course/3abecfad81d91df32b0fe9e2c76f980d92ab2999" TargetMode="External"/><Relationship Id="rId218" Type="http://schemas.openxmlformats.org/officeDocument/2006/relationships/hyperlink" Target="https://www.coursera.org/account/accomplishments/certificate/KF83Q9ZUVU3R" TargetMode="External"/><Relationship Id="rId213" Type="http://schemas.openxmlformats.org/officeDocument/2006/relationships/hyperlink" Target="https://www.datacamp.com/statement-of-accomplishment/course/8bded51dff881fcef003c886c9ef27e292b9fc22" TargetMode="External"/><Relationship Id="rId212" Type="http://schemas.openxmlformats.org/officeDocument/2006/relationships/hyperlink" Target="https://www.datacamp.com/statement-of-accomplishment/course/e1c888de3973fab7a191eabebc760866dffb3dff" TargetMode="External"/><Relationship Id="rId211" Type="http://schemas.openxmlformats.org/officeDocument/2006/relationships/hyperlink" Target="https://www.datacamp.com/statement-of-accomplishment/course/79e467fc549a838c148d60c458526f481a9505c7" TargetMode="External"/><Relationship Id="rId210" Type="http://schemas.openxmlformats.org/officeDocument/2006/relationships/hyperlink" Target="https://www.datacamp.com/statement-of-accomplishment/course/ee6a45bb97d3c19c569234998b457d91b800cb9d" TargetMode="External"/><Relationship Id="rId129" Type="http://schemas.openxmlformats.org/officeDocument/2006/relationships/hyperlink" Target="https://www.datacamp.com/statement-of-accomplishment/course/8ad4db312e637b19b00f23824f25dda28cebab3e" TargetMode="External"/><Relationship Id="rId128" Type="http://schemas.openxmlformats.org/officeDocument/2006/relationships/hyperlink" Target="https://www.datacamp.com/statement-of-accomplishment/course/2d1cd10b6a5d909498710869ba8e91600cceeb84" TargetMode="External"/><Relationship Id="rId249" Type="http://schemas.openxmlformats.org/officeDocument/2006/relationships/hyperlink" Target="https://www.coursera.org/account/accomplishments/certificate/K7NH4PBNQ3H4" TargetMode="External"/><Relationship Id="rId127" Type="http://schemas.openxmlformats.org/officeDocument/2006/relationships/hyperlink" Target="https://www.datacamp.com/statement-of-accomplishment/course/85fcfed15849efac7df06c40a2d58aae0d61a26c" TargetMode="External"/><Relationship Id="rId248" Type="http://schemas.openxmlformats.org/officeDocument/2006/relationships/hyperlink" Target="https://www.datacamp.com/statement-of-accomplishment/course/7b5b3e35bd7e4def02f43a39df3714777faee69c" TargetMode="External"/><Relationship Id="rId126" Type="http://schemas.openxmlformats.org/officeDocument/2006/relationships/hyperlink" Target="https://www.coursera.org/account/accomplishments/certificate/8FVT8BBATTYA" TargetMode="External"/><Relationship Id="rId247" Type="http://schemas.openxmlformats.org/officeDocument/2006/relationships/hyperlink" Target="https://www.coursera.org/account/accomplishments/certificate/8RQ7CYTWVCBE" TargetMode="External"/><Relationship Id="rId121" Type="http://schemas.openxmlformats.org/officeDocument/2006/relationships/hyperlink" Target="https://www.coursera.org/account/accomplishments/certificate/N5UJR2F9KABH" TargetMode="External"/><Relationship Id="rId242" Type="http://schemas.openxmlformats.org/officeDocument/2006/relationships/hyperlink" Target="https://www.coursera.org/account/accomplishments/certificate/KF83Q9ZUVU3R" TargetMode="External"/><Relationship Id="rId120" Type="http://schemas.openxmlformats.org/officeDocument/2006/relationships/hyperlink" Target="https://www.datacamp.com/statement-of-accomplishment/course/766b6d9d72d833b29e9fdb0f7f845e74e7492b9a" TargetMode="External"/><Relationship Id="rId241" Type="http://schemas.openxmlformats.org/officeDocument/2006/relationships/hyperlink" Target="https://www.datacamp.com/statement-of-accomplishment/course/2fa4ea634ca2543e9b86563abd140e0fbcd64a39" TargetMode="External"/><Relationship Id="rId240" Type="http://schemas.openxmlformats.org/officeDocument/2006/relationships/hyperlink" Target="https://www.datacamp.com/statement-of-accomplishment/course/b42a6f52bb8a8c809126139b26a3283b0a9729ac" TargetMode="External"/><Relationship Id="rId125" Type="http://schemas.openxmlformats.org/officeDocument/2006/relationships/hyperlink" Target="https://www.coursera.org/account/accomplishments/certificate/YM9YHFAS69LH" TargetMode="External"/><Relationship Id="rId246" Type="http://schemas.openxmlformats.org/officeDocument/2006/relationships/hyperlink" Target="https://www.coursera.org/account/accomplishments/certificate/N5UJR2F9KABH" TargetMode="External"/><Relationship Id="rId124" Type="http://schemas.openxmlformats.org/officeDocument/2006/relationships/hyperlink" Target="https://www.coursera.org/account/accomplishments/certificate/K7NH4PBNQ3H4" TargetMode="External"/><Relationship Id="rId245" Type="http://schemas.openxmlformats.org/officeDocument/2006/relationships/hyperlink" Target="https://www.datacamp.com/statement-of-accomplishment/course/766b6d9d72d833b29e9fdb0f7f845e74e7492b9a" TargetMode="External"/><Relationship Id="rId123" Type="http://schemas.openxmlformats.org/officeDocument/2006/relationships/hyperlink" Target="https://www.datacamp.com/statement-of-accomplishment/course/7b5b3e35bd7e4def02f43a39df3714777faee69c" TargetMode="External"/><Relationship Id="rId244" Type="http://schemas.openxmlformats.org/officeDocument/2006/relationships/hyperlink" Target="https://www.coursera.org/account/accomplishments/certificate/8LER9MPXJALQ" TargetMode="External"/><Relationship Id="rId122" Type="http://schemas.openxmlformats.org/officeDocument/2006/relationships/hyperlink" Target="https://www.coursera.org/account/accomplishments/certificate/8RQ7CYTWVCBE" TargetMode="External"/><Relationship Id="rId243" Type="http://schemas.openxmlformats.org/officeDocument/2006/relationships/hyperlink" Target="https://www.datacamp.com/statement-of-accomplishment/course/3abecfad81d91df32b0fe9e2c76f980d92ab2999" TargetMode="External"/><Relationship Id="rId95" Type="http://schemas.openxmlformats.org/officeDocument/2006/relationships/hyperlink" Target="https://www.coursera.org/account/accomplishments/certificate/8LER9MPXJALQ" TargetMode="External"/><Relationship Id="rId94" Type="http://schemas.openxmlformats.org/officeDocument/2006/relationships/hyperlink" Target="https://www.datacamp.com/statement-of-accomplishment/course/3abecfad81d91df32b0fe9e2c76f980d92ab2999" TargetMode="External"/><Relationship Id="rId97" Type="http://schemas.openxmlformats.org/officeDocument/2006/relationships/hyperlink" Target="https://www.coursera.org/account/accomplishments/certificate/N5UJR2F9KABH" TargetMode="External"/><Relationship Id="rId96" Type="http://schemas.openxmlformats.org/officeDocument/2006/relationships/hyperlink" Target="https://www.datacamp.com/statement-of-accomplishment/course/766b6d9d72d833b29e9fdb0f7f845e74e7492b9a" TargetMode="External"/><Relationship Id="rId99" Type="http://schemas.openxmlformats.org/officeDocument/2006/relationships/hyperlink" Target="https://www.datacamp.com/statement-of-accomplishment/course/7b5b3e35bd7e4def02f43a39df3714777faee69c" TargetMode="External"/><Relationship Id="rId98" Type="http://schemas.openxmlformats.org/officeDocument/2006/relationships/hyperlink" Target="https://www.coursera.org/account/accomplishments/certificate/8RQ7CYTWVCBE" TargetMode="External"/><Relationship Id="rId91" Type="http://schemas.openxmlformats.org/officeDocument/2006/relationships/hyperlink" Target="https://www.datacamp.com/statement-of-accomplishment/course/b42a6f52bb8a8c809126139b26a3283b0a9729ac" TargetMode="External"/><Relationship Id="rId90" Type="http://schemas.openxmlformats.org/officeDocument/2006/relationships/hyperlink" Target="https://www.coursera.org/account/accomplishments/certificate/KF83Q9ZUVU3R" TargetMode="External"/><Relationship Id="rId93" Type="http://schemas.openxmlformats.org/officeDocument/2006/relationships/hyperlink" Target="https://www.coursera.org/account/accomplishments/certificate/KF83Q9ZUVU3R" TargetMode="External"/><Relationship Id="rId92" Type="http://schemas.openxmlformats.org/officeDocument/2006/relationships/hyperlink" Target="https://www.datacamp.com/statement-of-accomplishment/course/2fa4ea634ca2543e9b86563abd140e0fbcd64a39" TargetMode="External"/><Relationship Id="rId118" Type="http://schemas.openxmlformats.org/officeDocument/2006/relationships/hyperlink" Target="https://www.datacamp.com/statement-of-accomplishment/course/3abecfad81d91df32b0fe9e2c76f980d92ab2999" TargetMode="External"/><Relationship Id="rId239" Type="http://schemas.openxmlformats.org/officeDocument/2006/relationships/hyperlink" Target="https://www.datacamp.com/statement-of-accomplishment/course/2a99cfbfc62051fc27646544b541633ed033338a" TargetMode="External"/><Relationship Id="rId117" Type="http://schemas.openxmlformats.org/officeDocument/2006/relationships/hyperlink" Target="https://www.coursera.org/account/accomplishments/certificate/KF83Q9ZUVU3R" TargetMode="External"/><Relationship Id="rId238" Type="http://schemas.openxmlformats.org/officeDocument/2006/relationships/hyperlink" Target="https://www.datacamp.com/statement-of-accomplishment/course/50d6e0e411d0ac599609d16485d197781dfa8d3e" TargetMode="External"/><Relationship Id="rId116" Type="http://schemas.openxmlformats.org/officeDocument/2006/relationships/hyperlink" Target="https://www.datacamp.com/statement-of-accomplishment/course/2fa4ea634ca2543e9b86563abd140e0fbcd64a39" TargetMode="External"/><Relationship Id="rId237" Type="http://schemas.openxmlformats.org/officeDocument/2006/relationships/hyperlink" Target="https://www.datacamp.com/statement-of-accomplishment/course/8bded51dff881fcef003c886c9ef27e292b9fc22" TargetMode="External"/><Relationship Id="rId115" Type="http://schemas.openxmlformats.org/officeDocument/2006/relationships/hyperlink" Target="https://www.datacamp.com/statement-of-accomplishment/course/b42a6f52bb8a8c809126139b26a3283b0a9729ac" TargetMode="External"/><Relationship Id="rId236" Type="http://schemas.openxmlformats.org/officeDocument/2006/relationships/hyperlink" Target="https://www.datacamp.com/statement-of-accomplishment/course/e1c888de3973fab7a191eabebc760866dffb3dff" TargetMode="External"/><Relationship Id="rId119" Type="http://schemas.openxmlformats.org/officeDocument/2006/relationships/hyperlink" Target="https://www.coursera.org/account/accomplishments/certificate/8LER9MPXJALQ" TargetMode="External"/><Relationship Id="rId110" Type="http://schemas.openxmlformats.org/officeDocument/2006/relationships/hyperlink" Target="https://www.datacamp.com/statement-of-accomplishment/course/79e467fc549a838c148d60c458526f481a9505c7" TargetMode="External"/><Relationship Id="rId231" Type="http://schemas.openxmlformats.org/officeDocument/2006/relationships/hyperlink" Target="https://www.linkedin.com/learning/certificates/b184436cb551e39e3922d1e33eabf4d8645378c0932616b761b829cb2a8c80e3" TargetMode="External"/><Relationship Id="rId230" Type="http://schemas.openxmlformats.org/officeDocument/2006/relationships/hyperlink" Target="https://www.datacamp.com/statement-of-accomplishment/course/8ad4db312e637b19b00f23824f25dda28cebab3e" TargetMode="External"/><Relationship Id="rId114" Type="http://schemas.openxmlformats.org/officeDocument/2006/relationships/hyperlink" Target="https://www.datacamp.com/statement-of-accomplishment/course/2a99cfbfc62051fc27646544b541633ed033338a" TargetMode="External"/><Relationship Id="rId235" Type="http://schemas.openxmlformats.org/officeDocument/2006/relationships/hyperlink" Target="https://www.datacamp.com/statement-of-accomplishment/course/79e467fc549a838c148d60c458526f481a9505c7" TargetMode="External"/><Relationship Id="rId113" Type="http://schemas.openxmlformats.org/officeDocument/2006/relationships/hyperlink" Target="https://www.datacamp.com/statement-of-accomplishment/course/50d6e0e411d0ac599609d16485d197781dfa8d3e" TargetMode="External"/><Relationship Id="rId234" Type="http://schemas.openxmlformats.org/officeDocument/2006/relationships/hyperlink" Target="https://www.datacamp.com/statement-of-accomplishment/course/ee6a45bb97d3c19c569234998b457d91b800cb9d" TargetMode="External"/><Relationship Id="rId112" Type="http://schemas.openxmlformats.org/officeDocument/2006/relationships/hyperlink" Target="https://www.datacamp.com/statement-of-accomplishment/course/8bded51dff881fcef003c886c9ef27e292b9fc22" TargetMode="External"/><Relationship Id="rId233" Type="http://schemas.openxmlformats.org/officeDocument/2006/relationships/hyperlink" Target="https://www.datacamp.com/statement-of-accomplishment/course/1e85c6b9c7a2fd68288ae11ad7db21857be55f78" TargetMode="External"/><Relationship Id="rId111" Type="http://schemas.openxmlformats.org/officeDocument/2006/relationships/hyperlink" Target="https://www.datacamp.com/statement-of-accomplishment/course/e1c888de3973fab7a191eabebc760866dffb3dff" TargetMode="External"/><Relationship Id="rId232" Type="http://schemas.openxmlformats.org/officeDocument/2006/relationships/hyperlink" Target="https://www.linkedin.com/learning/certificates/c36b84aa4b202690e5de80eca37deb33da2bcae6931716d0480702ca20284131" TargetMode="External"/><Relationship Id="rId206" Type="http://schemas.openxmlformats.org/officeDocument/2006/relationships/hyperlink" Target="https://www.datacamp.com/statement-of-accomplishment/course/8ad4db312e637b19b00f23824f25dda28cebab3e" TargetMode="External"/><Relationship Id="rId205" Type="http://schemas.openxmlformats.org/officeDocument/2006/relationships/hyperlink" Target="https://www.datacamp.com/statement-of-accomplishment/course/2d1cd10b6a5d909498710869ba8e91600cceeb84" TargetMode="External"/><Relationship Id="rId204" Type="http://schemas.openxmlformats.org/officeDocument/2006/relationships/hyperlink" Target="https://www.datacamp.com/statement-of-accomplishment/course/85fcfed15849efac7df06c40a2d58aae0d61a26c" TargetMode="External"/><Relationship Id="rId203" Type="http://schemas.openxmlformats.org/officeDocument/2006/relationships/hyperlink" Target="https://www.coursera.org/account/accomplishments/certificate/8FVT8BBATTYA" TargetMode="External"/><Relationship Id="rId209" Type="http://schemas.openxmlformats.org/officeDocument/2006/relationships/hyperlink" Target="https://www.datacamp.com/statement-of-accomplishment/course/1e85c6b9c7a2fd68288ae11ad7db21857be55f78" TargetMode="External"/><Relationship Id="rId208" Type="http://schemas.openxmlformats.org/officeDocument/2006/relationships/hyperlink" Target="https://www.linkedin.com/learning/certificates/c36b84aa4b202690e5de80eca37deb33da2bcae6931716d0480702ca20284131" TargetMode="External"/><Relationship Id="rId207" Type="http://schemas.openxmlformats.org/officeDocument/2006/relationships/hyperlink" Target="https://www.linkedin.com/learning/certificates/b184436cb551e39e3922d1e33eabf4d8645378c0932616b761b829cb2a8c80e3" TargetMode="External"/><Relationship Id="rId202" Type="http://schemas.openxmlformats.org/officeDocument/2006/relationships/hyperlink" Target="https://www.coursera.org/account/accomplishments/certificate/YM9YHFAS69LH" TargetMode="External"/><Relationship Id="rId201" Type="http://schemas.openxmlformats.org/officeDocument/2006/relationships/hyperlink" Target="https://www.coursera.org/account/accomplishments/certificate/K7NH4PBNQ3H4" TargetMode="External"/><Relationship Id="rId200" Type="http://schemas.openxmlformats.org/officeDocument/2006/relationships/hyperlink" Target="https://www.datacamp.com/statement-of-accomplishment/course/7b5b3e35bd7e4def02f43a39df3714777faee69c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L_v-e7WjGS9jeX-oKwU-cyDjUpbkmQmI/view?usp=sharing" TargetMode="External"/><Relationship Id="rId42" Type="http://schemas.openxmlformats.org/officeDocument/2006/relationships/hyperlink" Target="https://drive.google.com/file/d/1L_v-e7WjGS9jeX-oKwU-cyDjUpbkmQmI/view?usp=sharing" TargetMode="External"/><Relationship Id="rId41" Type="http://schemas.openxmlformats.org/officeDocument/2006/relationships/hyperlink" Target="https://drive.google.com/file/d/1L_v-e7WjGS9jeX-oKwU-cyDjUpbkmQmI/view?usp=sharing" TargetMode="External"/><Relationship Id="rId44" Type="http://schemas.openxmlformats.org/officeDocument/2006/relationships/hyperlink" Target="https://drive.google.com/file/d/1L_v-e7WjGS9jeX-oKwU-cyDjUpbkmQmI/view?usp=sharing" TargetMode="External"/><Relationship Id="rId43" Type="http://schemas.openxmlformats.org/officeDocument/2006/relationships/hyperlink" Target="https://drive.google.com/file/d/1L_v-e7WjGS9jeX-oKwU-cyDjUpbkmQmI/view?usp=sharing" TargetMode="External"/><Relationship Id="rId46" Type="http://schemas.openxmlformats.org/officeDocument/2006/relationships/hyperlink" Target="https://drive.google.com/file/d/1L_v-e7WjGS9jeX-oKwU-cyDjUpbkmQmI/view?usp=sharing" TargetMode="External"/><Relationship Id="rId45" Type="http://schemas.openxmlformats.org/officeDocument/2006/relationships/hyperlink" Target="https://drive.google.com/file/d/1L_v-e7WjGS9jeX-oKwU-cyDjUpbkmQmI/view?usp=sharing" TargetMode="External"/><Relationship Id="rId48" Type="http://schemas.openxmlformats.org/officeDocument/2006/relationships/hyperlink" Target="https://drive.google.com/file/d/1L_v-e7WjGS9jeX-oKwU-cyDjUpbkmQmI/view?usp=sharing" TargetMode="External"/><Relationship Id="rId47" Type="http://schemas.openxmlformats.org/officeDocument/2006/relationships/hyperlink" Target="https://drive.google.com/file/d/1L_v-e7WjGS9jeX-oKwU-cyDjUpbkmQmI/view?usp=sharing" TargetMode="External"/><Relationship Id="rId49" Type="http://schemas.openxmlformats.org/officeDocument/2006/relationships/hyperlink" Target="https://drive.google.com/file/d/1L_v-e7WjGS9jeX-oKwU-cyDjUpbkmQmI/view?usp=sharing" TargetMode="External"/><Relationship Id="rId31" Type="http://schemas.openxmlformats.org/officeDocument/2006/relationships/hyperlink" Target="https://drive.google.com/file/d/1L_v-e7WjGS9jeX-oKwU-cyDjUpbkmQmI/view?usp=sharing" TargetMode="External"/><Relationship Id="rId30" Type="http://schemas.openxmlformats.org/officeDocument/2006/relationships/hyperlink" Target="https://drive.google.com/file/d/1L_v-e7WjGS9jeX-oKwU-cyDjUpbkmQmI/view?usp=sharing" TargetMode="External"/><Relationship Id="rId33" Type="http://schemas.openxmlformats.org/officeDocument/2006/relationships/hyperlink" Target="https://drive.google.com/file/d/1L_v-e7WjGS9jeX-oKwU-cyDjUpbkmQmI/view?usp=sharing" TargetMode="External"/><Relationship Id="rId32" Type="http://schemas.openxmlformats.org/officeDocument/2006/relationships/hyperlink" Target="https://drive.google.com/file/d/1L_v-e7WjGS9jeX-oKwU-cyDjUpbkmQmI/view?usp=sharing" TargetMode="External"/><Relationship Id="rId35" Type="http://schemas.openxmlformats.org/officeDocument/2006/relationships/hyperlink" Target="https://drive.google.com/file/d/1L_v-e7WjGS9jeX-oKwU-cyDjUpbkmQmI/view?usp=sharing" TargetMode="External"/><Relationship Id="rId34" Type="http://schemas.openxmlformats.org/officeDocument/2006/relationships/hyperlink" Target="https://drive.google.com/file/d/1L_v-e7WjGS9jeX-oKwU-cyDjUpbkmQmI/view?usp=sharing" TargetMode="External"/><Relationship Id="rId37" Type="http://schemas.openxmlformats.org/officeDocument/2006/relationships/hyperlink" Target="https://drive.google.com/file/d/1L_v-e7WjGS9jeX-oKwU-cyDjUpbkmQmI/view?usp=sharing" TargetMode="External"/><Relationship Id="rId36" Type="http://schemas.openxmlformats.org/officeDocument/2006/relationships/hyperlink" Target="https://drive.google.com/file/d/1L_v-e7WjGS9jeX-oKwU-cyDjUpbkmQmI/view?usp=sharing" TargetMode="External"/><Relationship Id="rId39" Type="http://schemas.openxmlformats.org/officeDocument/2006/relationships/hyperlink" Target="https://drive.google.com/file/d/1L_v-e7WjGS9jeX-oKwU-cyDjUpbkmQmI/view?usp=sharing" TargetMode="External"/><Relationship Id="rId38" Type="http://schemas.openxmlformats.org/officeDocument/2006/relationships/hyperlink" Target="https://drive.google.com/file/d/1L_v-e7WjGS9jeX-oKwU-cyDjUpbkmQmI/view?usp=sharing" TargetMode="External"/><Relationship Id="rId20" Type="http://schemas.openxmlformats.org/officeDocument/2006/relationships/hyperlink" Target="https://drive.google.com/file/d/1L_v-e7WjGS9jeX-oKwU-cyDjUpbkmQmI/view?usp=sharing" TargetMode="External"/><Relationship Id="rId22" Type="http://schemas.openxmlformats.org/officeDocument/2006/relationships/hyperlink" Target="https://drive.google.com/file/d/1L_v-e7WjGS9jeX-oKwU-cyDjUpbkmQmI/view?usp=sharing" TargetMode="External"/><Relationship Id="rId21" Type="http://schemas.openxmlformats.org/officeDocument/2006/relationships/hyperlink" Target="https://drive.google.com/file/d/1L_v-e7WjGS9jeX-oKwU-cyDjUpbkmQmI/view?usp=sharing" TargetMode="External"/><Relationship Id="rId24" Type="http://schemas.openxmlformats.org/officeDocument/2006/relationships/hyperlink" Target="https://drive.google.com/file/d/1L_v-e7WjGS9jeX-oKwU-cyDjUpbkmQmI/view?usp=sharing" TargetMode="External"/><Relationship Id="rId23" Type="http://schemas.openxmlformats.org/officeDocument/2006/relationships/hyperlink" Target="https://drive.google.com/file/d/1L_v-e7WjGS9jeX-oKwU-cyDjUpbkmQmI/view?usp=sharing" TargetMode="External"/><Relationship Id="rId26" Type="http://schemas.openxmlformats.org/officeDocument/2006/relationships/hyperlink" Target="https://drive.google.com/file/d/1L_v-e7WjGS9jeX-oKwU-cyDjUpbkmQmI/view?usp=sharing" TargetMode="External"/><Relationship Id="rId25" Type="http://schemas.openxmlformats.org/officeDocument/2006/relationships/hyperlink" Target="https://drive.google.com/file/d/1L_v-e7WjGS9jeX-oKwU-cyDjUpbkmQmI/view?usp=sharing" TargetMode="External"/><Relationship Id="rId28" Type="http://schemas.openxmlformats.org/officeDocument/2006/relationships/hyperlink" Target="https://drive.google.com/file/d/1L_v-e7WjGS9jeX-oKwU-cyDjUpbkmQmI/view?usp=sharing" TargetMode="External"/><Relationship Id="rId27" Type="http://schemas.openxmlformats.org/officeDocument/2006/relationships/hyperlink" Target="https://drive.google.com/file/d/1L_v-e7WjGS9jeX-oKwU-cyDjUpbkmQmI/view?usp=sharing" TargetMode="External"/><Relationship Id="rId29" Type="http://schemas.openxmlformats.org/officeDocument/2006/relationships/hyperlink" Target="https://drive.google.com/file/d/1L_v-e7WjGS9jeX-oKwU-cyDjUpbkmQmI/view?usp=sharing" TargetMode="External"/><Relationship Id="rId11" Type="http://schemas.openxmlformats.org/officeDocument/2006/relationships/hyperlink" Target="https://drive.google.com/file/d/1L_v-e7WjGS9jeX-oKwU-cyDjUpbkmQmI/view?usp=sharing" TargetMode="External"/><Relationship Id="rId10" Type="http://schemas.openxmlformats.org/officeDocument/2006/relationships/hyperlink" Target="https://drive.google.com/file/d/1L_v-e7WjGS9jeX-oKwU-cyDjUpbkmQmI/view?usp=sharing" TargetMode="External"/><Relationship Id="rId13" Type="http://schemas.openxmlformats.org/officeDocument/2006/relationships/hyperlink" Target="https://drive.google.com/file/d/1L_v-e7WjGS9jeX-oKwU-cyDjUpbkmQmI/view?usp=sharing" TargetMode="External"/><Relationship Id="rId12" Type="http://schemas.openxmlformats.org/officeDocument/2006/relationships/hyperlink" Target="https://drive.google.com/file/d/1L_v-e7WjGS9jeX-oKwU-cyDjUpbkmQmI/view?usp=sharing" TargetMode="External"/><Relationship Id="rId15" Type="http://schemas.openxmlformats.org/officeDocument/2006/relationships/hyperlink" Target="https://drive.google.com/file/d/1L_v-e7WjGS9jeX-oKwU-cyDjUpbkmQmI/view?usp=sharing" TargetMode="External"/><Relationship Id="rId14" Type="http://schemas.openxmlformats.org/officeDocument/2006/relationships/hyperlink" Target="https://drive.google.com/file/d/1L_v-e7WjGS9jeX-oKwU-cyDjUpbkmQmI/view?usp=sharing" TargetMode="External"/><Relationship Id="rId17" Type="http://schemas.openxmlformats.org/officeDocument/2006/relationships/hyperlink" Target="https://drive.google.com/file/d/1L_v-e7WjGS9jeX-oKwU-cyDjUpbkmQmI/view?usp=sharing" TargetMode="External"/><Relationship Id="rId16" Type="http://schemas.openxmlformats.org/officeDocument/2006/relationships/hyperlink" Target="https://drive.google.com/file/d/1L_v-e7WjGS9jeX-oKwU-cyDjUpbkmQmI/view?usp=sharing" TargetMode="External"/><Relationship Id="rId19" Type="http://schemas.openxmlformats.org/officeDocument/2006/relationships/hyperlink" Target="https://drive.google.com/file/d/1L_v-e7WjGS9jeX-oKwU-cyDjUpbkmQmI/view?usp=sharing" TargetMode="External"/><Relationship Id="rId18" Type="http://schemas.openxmlformats.org/officeDocument/2006/relationships/hyperlink" Target="https://drive.google.com/file/d/1L_v-e7WjGS9jeX-oKwU-cyDjUpbkmQmI/view?usp=sharing" TargetMode="External"/><Relationship Id="rId84" Type="http://schemas.openxmlformats.org/officeDocument/2006/relationships/hyperlink" Target="https://drive.google.com/file/d/1L_v-e7WjGS9jeX-oKwU-cyDjUpbkmQmI/view?usp=sharing" TargetMode="External"/><Relationship Id="rId83" Type="http://schemas.openxmlformats.org/officeDocument/2006/relationships/hyperlink" Target="https://drive.google.com/file/d/1L_v-e7WjGS9jeX-oKwU-cyDjUpbkmQmI/view?usp=sharing" TargetMode="External"/><Relationship Id="rId86" Type="http://schemas.openxmlformats.org/officeDocument/2006/relationships/hyperlink" Target="https://drive.google.com/file/d/1L_v-e7WjGS9jeX-oKwU-cyDjUpbkmQmI/view?usp=sharing" TargetMode="External"/><Relationship Id="rId85" Type="http://schemas.openxmlformats.org/officeDocument/2006/relationships/hyperlink" Target="https://drive.google.com/file/d/1L_v-e7WjGS9jeX-oKwU-cyDjUpbkmQmI/view?usp=sharing" TargetMode="External"/><Relationship Id="rId88" Type="http://schemas.openxmlformats.org/officeDocument/2006/relationships/hyperlink" Target="https://drive.google.com/file/d/1L_v-e7WjGS9jeX-oKwU-cyDjUpbkmQmI/view?usp=sharing" TargetMode="External"/><Relationship Id="rId150" Type="http://schemas.openxmlformats.org/officeDocument/2006/relationships/hyperlink" Target="https://drive.google.com/file/d/1L_v-e7WjGS9jeX-oKwU-cyDjUpbkmQmI/view?usp=sharing" TargetMode="External"/><Relationship Id="rId87" Type="http://schemas.openxmlformats.org/officeDocument/2006/relationships/hyperlink" Target="https://drive.google.com/file/d/1L_v-e7WjGS9jeX-oKwU-cyDjUpbkmQmI/view?usp=sharing" TargetMode="External"/><Relationship Id="rId89" Type="http://schemas.openxmlformats.org/officeDocument/2006/relationships/hyperlink" Target="https://drive.google.com/file/d/1L_v-e7WjGS9jeX-oKwU-cyDjUpbkmQmI/view?usp=sharing" TargetMode="External"/><Relationship Id="rId80" Type="http://schemas.openxmlformats.org/officeDocument/2006/relationships/hyperlink" Target="https://drive.google.com/file/d/1L_v-e7WjGS9jeX-oKwU-cyDjUpbkmQmI/view?usp=sharing" TargetMode="External"/><Relationship Id="rId82" Type="http://schemas.openxmlformats.org/officeDocument/2006/relationships/hyperlink" Target="https://drive.google.com/file/d/1L_v-e7WjGS9jeX-oKwU-cyDjUpbkmQmI/view?usp=sharing" TargetMode="External"/><Relationship Id="rId81" Type="http://schemas.openxmlformats.org/officeDocument/2006/relationships/hyperlink" Target="https://drive.google.com/file/d/1L_v-e7WjGS9jeX-oKwU-cyDjUpbkmQmI/view?usp=sharing" TargetMode="External"/><Relationship Id="rId1" Type="http://schemas.openxmlformats.org/officeDocument/2006/relationships/hyperlink" Target="https://drive.google.com/file/d/1L_v-e7WjGS9jeX-oKwU-cyDjUpbkmQmI/view?usp=sharing" TargetMode="External"/><Relationship Id="rId2" Type="http://schemas.openxmlformats.org/officeDocument/2006/relationships/hyperlink" Target="https://drive.google.com/file/d/1L_v-e7WjGS9jeX-oKwU-cyDjUpbkmQmI/view?usp=sharing" TargetMode="External"/><Relationship Id="rId3" Type="http://schemas.openxmlformats.org/officeDocument/2006/relationships/hyperlink" Target="https://drive.google.com/file/d/1L_v-e7WjGS9jeX-oKwU-cyDjUpbkmQmI/view?usp=sharing" TargetMode="External"/><Relationship Id="rId149" Type="http://schemas.openxmlformats.org/officeDocument/2006/relationships/hyperlink" Target="https://drive.google.com/file/d/1L_v-e7WjGS9jeX-oKwU-cyDjUpbkmQmI/view?usp=sharing" TargetMode="External"/><Relationship Id="rId4" Type="http://schemas.openxmlformats.org/officeDocument/2006/relationships/hyperlink" Target="https://drive.google.com/file/d/1L_v-e7WjGS9jeX-oKwU-cyDjUpbkmQmI/view?usp=sharing" TargetMode="External"/><Relationship Id="rId148" Type="http://schemas.openxmlformats.org/officeDocument/2006/relationships/hyperlink" Target="https://drive.google.com/file/d/1L_v-e7WjGS9jeX-oKwU-cyDjUpbkmQmI/view?usp=sharing" TargetMode="External"/><Relationship Id="rId9" Type="http://schemas.openxmlformats.org/officeDocument/2006/relationships/hyperlink" Target="https://drive.google.com/file/d/1L_v-e7WjGS9jeX-oKwU-cyDjUpbkmQmI/view?usp=sharing" TargetMode="External"/><Relationship Id="rId143" Type="http://schemas.openxmlformats.org/officeDocument/2006/relationships/hyperlink" Target="https://drive.google.com/file/d/1L_v-e7WjGS9jeX-oKwU-cyDjUpbkmQmI/view?usp=sharing" TargetMode="External"/><Relationship Id="rId142" Type="http://schemas.openxmlformats.org/officeDocument/2006/relationships/hyperlink" Target="https://drive.google.com/file/d/1L_v-e7WjGS9jeX-oKwU-cyDjUpbkmQmI/view?usp=sharing" TargetMode="External"/><Relationship Id="rId141" Type="http://schemas.openxmlformats.org/officeDocument/2006/relationships/hyperlink" Target="https://drive.google.com/file/d/1L_v-e7WjGS9jeX-oKwU-cyDjUpbkmQmI/view?usp=sharing" TargetMode="External"/><Relationship Id="rId140" Type="http://schemas.openxmlformats.org/officeDocument/2006/relationships/hyperlink" Target="https://drive.google.com/file/d/1L_v-e7WjGS9jeX-oKwU-cyDjUpbkmQmI/view?usp=sharing" TargetMode="External"/><Relationship Id="rId5" Type="http://schemas.openxmlformats.org/officeDocument/2006/relationships/hyperlink" Target="https://drive.google.com/file/d/1L_v-e7WjGS9jeX-oKwU-cyDjUpbkmQmI/view?usp=sharing" TargetMode="External"/><Relationship Id="rId147" Type="http://schemas.openxmlformats.org/officeDocument/2006/relationships/hyperlink" Target="https://drive.google.com/file/d/1L_v-e7WjGS9jeX-oKwU-cyDjUpbkmQmI/view?usp=sharing" TargetMode="External"/><Relationship Id="rId6" Type="http://schemas.openxmlformats.org/officeDocument/2006/relationships/hyperlink" Target="https://drive.google.com/file/d/1L_v-e7WjGS9jeX-oKwU-cyDjUpbkmQmI/view?usp=sharing" TargetMode="External"/><Relationship Id="rId146" Type="http://schemas.openxmlformats.org/officeDocument/2006/relationships/hyperlink" Target="https://drive.google.com/file/d/1L_v-e7WjGS9jeX-oKwU-cyDjUpbkmQmI/view?usp=sharing" TargetMode="External"/><Relationship Id="rId7" Type="http://schemas.openxmlformats.org/officeDocument/2006/relationships/hyperlink" Target="https://drive.google.com/file/d/1L_v-e7WjGS9jeX-oKwU-cyDjUpbkmQmI/view?usp=sharing" TargetMode="External"/><Relationship Id="rId145" Type="http://schemas.openxmlformats.org/officeDocument/2006/relationships/hyperlink" Target="https://drive.google.com/file/d/1L_v-e7WjGS9jeX-oKwU-cyDjUpbkmQmI/view?usp=sharing" TargetMode="External"/><Relationship Id="rId8" Type="http://schemas.openxmlformats.org/officeDocument/2006/relationships/hyperlink" Target="https://drive.google.com/file/d/1L_v-e7WjGS9jeX-oKwU-cyDjUpbkmQmI/view?usp=sharing" TargetMode="External"/><Relationship Id="rId144" Type="http://schemas.openxmlformats.org/officeDocument/2006/relationships/hyperlink" Target="https://drive.google.com/file/d/1L_v-e7WjGS9jeX-oKwU-cyDjUpbkmQmI/view?usp=sharing" TargetMode="External"/><Relationship Id="rId73" Type="http://schemas.openxmlformats.org/officeDocument/2006/relationships/hyperlink" Target="https://drive.google.com/file/d/1L_v-e7WjGS9jeX-oKwU-cyDjUpbkmQmI/view?usp=sharing" TargetMode="External"/><Relationship Id="rId72" Type="http://schemas.openxmlformats.org/officeDocument/2006/relationships/hyperlink" Target="https://drive.google.com/file/d/1L_v-e7WjGS9jeX-oKwU-cyDjUpbkmQmI/view?usp=sharing" TargetMode="External"/><Relationship Id="rId75" Type="http://schemas.openxmlformats.org/officeDocument/2006/relationships/hyperlink" Target="https://drive.google.com/file/d/1L_v-e7WjGS9jeX-oKwU-cyDjUpbkmQmI/view?usp=sharing" TargetMode="External"/><Relationship Id="rId74" Type="http://schemas.openxmlformats.org/officeDocument/2006/relationships/hyperlink" Target="https://drive.google.com/file/d/1L_v-e7WjGS9jeX-oKwU-cyDjUpbkmQmI/view?usp=sharing" TargetMode="External"/><Relationship Id="rId77" Type="http://schemas.openxmlformats.org/officeDocument/2006/relationships/hyperlink" Target="https://drive.google.com/file/d/1L_v-e7WjGS9jeX-oKwU-cyDjUpbkmQmI/view?usp=sharing" TargetMode="External"/><Relationship Id="rId76" Type="http://schemas.openxmlformats.org/officeDocument/2006/relationships/hyperlink" Target="https://drive.google.com/file/d/1L_v-e7WjGS9jeX-oKwU-cyDjUpbkmQmI/view?usp=sharing" TargetMode="External"/><Relationship Id="rId79" Type="http://schemas.openxmlformats.org/officeDocument/2006/relationships/hyperlink" Target="https://drive.google.com/file/d/1L_v-e7WjGS9jeX-oKwU-cyDjUpbkmQmI/view?usp=sharing" TargetMode="External"/><Relationship Id="rId78" Type="http://schemas.openxmlformats.org/officeDocument/2006/relationships/hyperlink" Target="https://drive.google.com/file/d/1L_v-e7WjGS9jeX-oKwU-cyDjUpbkmQmI/view?usp=sharing" TargetMode="External"/><Relationship Id="rId71" Type="http://schemas.openxmlformats.org/officeDocument/2006/relationships/hyperlink" Target="https://drive.google.com/file/d/1L_v-e7WjGS9jeX-oKwU-cyDjUpbkmQmI/view?usp=sharing" TargetMode="External"/><Relationship Id="rId70" Type="http://schemas.openxmlformats.org/officeDocument/2006/relationships/hyperlink" Target="https://drive.google.com/file/d/1L_v-e7WjGS9jeX-oKwU-cyDjUpbkmQmI/view?usp=sharing" TargetMode="External"/><Relationship Id="rId139" Type="http://schemas.openxmlformats.org/officeDocument/2006/relationships/hyperlink" Target="https://drive.google.com/file/d/1L_v-e7WjGS9jeX-oKwU-cyDjUpbkmQmI/view?usp=sharing" TargetMode="External"/><Relationship Id="rId138" Type="http://schemas.openxmlformats.org/officeDocument/2006/relationships/hyperlink" Target="https://drive.google.com/file/d/1L_v-e7WjGS9jeX-oKwU-cyDjUpbkmQmI/view?usp=sharing" TargetMode="External"/><Relationship Id="rId137" Type="http://schemas.openxmlformats.org/officeDocument/2006/relationships/hyperlink" Target="https://drive.google.com/file/d/1L_v-e7WjGS9jeX-oKwU-cyDjUpbkmQmI/view?usp=sharing" TargetMode="External"/><Relationship Id="rId132" Type="http://schemas.openxmlformats.org/officeDocument/2006/relationships/hyperlink" Target="https://drive.google.com/file/d/1L_v-e7WjGS9jeX-oKwU-cyDjUpbkmQmI/view?usp=sharing" TargetMode="External"/><Relationship Id="rId131" Type="http://schemas.openxmlformats.org/officeDocument/2006/relationships/hyperlink" Target="https://drive.google.com/file/d/1L_v-e7WjGS9jeX-oKwU-cyDjUpbkmQmI/view?usp=sharing" TargetMode="External"/><Relationship Id="rId130" Type="http://schemas.openxmlformats.org/officeDocument/2006/relationships/hyperlink" Target="https://drive.google.com/file/d/1L_v-e7WjGS9jeX-oKwU-cyDjUpbkmQmI/view?usp=sharing" TargetMode="External"/><Relationship Id="rId136" Type="http://schemas.openxmlformats.org/officeDocument/2006/relationships/hyperlink" Target="https://drive.google.com/file/d/1L_v-e7WjGS9jeX-oKwU-cyDjUpbkmQmI/view?usp=sharing" TargetMode="External"/><Relationship Id="rId135" Type="http://schemas.openxmlformats.org/officeDocument/2006/relationships/hyperlink" Target="https://drive.google.com/file/d/1L_v-e7WjGS9jeX-oKwU-cyDjUpbkmQmI/view?usp=sharing" TargetMode="External"/><Relationship Id="rId134" Type="http://schemas.openxmlformats.org/officeDocument/2006/relationships/hyperlink" Target="https://drive.google.com/file/d/1L_v-e7WjGS9jeX-oKwU-cyDjUpbkmQmI/view?usp=sharing" TargetMode="External"/><Relationship Id="rId133" Type="http://schemas.openxmlformats.org/officeDocument/2006/relationships/hyperlink" Target="https://drive.google.com/file/d/1L_v-e7WjGS9jeX-oKwU-cyDjUpbkmQmI/view?usp=sharing" TargetMode="External"/><Relationship Id="rId62" Type="http://schemas.openxmlformats.org/officeDocument/2006/relationships/hyperlink" Target="https://drive.google.com/file/d/1L_v-e7WjGS9jeX-oKwU-cyDjUpbkmQmI/view?usp=sharing" TargetMode="External"/><Relationship Id="rId61" Type="http://schemas.openxmlformats.org/officeDocument/2006/relationships/hyperlink" Target="https://drive.google.com/file/d/1L_v-e7WjGS9jeX-oKwU-cyDjUpbkmQmI/view?usp=sharing" TargetMode="External"/><Relationship Id="rId64" Type="http://schemas.openxmlformats.org/officeDocument/2006/relationships/hyperlink" Target="https://drive.google.com/file/d/1L_v-e7WjGS9jeX-oKwU-cyDjUpbkmQmI/view?usp=sharing" TargetMode="External"/><Relationship Id="rId63" Type="http://schemas.openxmlformats.org/officeDocument/2006/relationships/hyperlink" Target="https://drive.google.com/file/d/1L_v-e7WjGS9jeX-oKwU-cyDjUpbkmQmI/view?usp=sharing" TargetMode="External"/><Relationship Id="rId66" Type="http://schemas.openxmlformats.org/officeDocument/2006/relationships/hyperlink" Target="https://drive.google.com/file/d/1L_v-e7WjGS9jeX-oKwU-cyDjUpbkmQmI/view?usp=sharing" TargetMode="External"/><Relationship Id="rId65" Type="http://schemas.openxmlformats.org/officeDocument/2006/relationships/hyperlink" Target="https://drive.google.com/file/d/1L_v-e7WjGS9jeX-oKwU-cyDjUpbkmQmI/view?usp=sharing" TargetMode="External"/><Relationship Id="rId68" Type="http://schemas.openxmlformats.org/officeDocument/2006/relationships/hyperlink" Target="https://drive.google.com/file/d/1L_v-e7WjGS9jeX-oKwU-cyDjUpbkmQmI/view?usp=sharing" TargetMode="External"/><Relationship Id="rId67" Type="http://schemas.openxmlformats.org/officeDocument/2006/relationships/hyperlink" Target="https://drive.google.com/file/d/1L_v-e7WjGS9jeX-oKwU-cyDjUpbkmQmI/view?usp=sharing" TargetMode="External"/><Relationship Id="rId60" Type="http://schemas.openxmlformats.org/officeDocument/2006/relationships/hyperlink" Target="https://drive.google.com/file/d/1L_v-e7WjGS9jeX-oKwU-cyDjUpbkmQmI/view?usp=sharing" TargetMode="External"/><Relationship Id="rId69" Type="http://schemas.openxmlformats.org/officeDocument/2006/relationships/hyperlink" Target="https://drive.google.com/file/d/1L_v-e7WjGS9jeX-oKwU-cyDjUpbkmQmI/view?usp=sharing" TargetMode="External"/><Relationship Id="rId51" Type="http://schemas.openxmlformats.org/officeDocument/2006/relationships/hyperlink" Target="https://drive.google.com/file/d/1L_v-e7WjGS9jeX-oKwU-cyDjUpbkmQmI/view?usp=sharing" TargetMode="External"/><Relationship Id="rId50" Type="http://schemas.openxmlformats.org/officeDocument/2006/relationships/hyperlink" Target="https://drive.google.com/file/d/1L_v-e7WjGS9jeX-oKwU-cyDjUpbkmQmI/view?usp=sharing" TargetMode="External"/><Relationship Id="rId53" Type="http://schemas.openxmlformats.org/officeDocument/2006/relationships/hyperlink" Target="https://drive.google.com/file/d/1L_v-e7WjGS9jeX-oKwU-cyDjUpbkmQmI/view?usp=sharing" TargetMode="External"/><Relationship Id="rId52" Type="http://schemas.openxmlformats.org/officeDocument/2006/relationships/hyperlink" Target="https://drive.google.com/file/d/1L_v-e7WjGS9jeX-oKwU-cyDjUpbkmQmI/view?usp=sharing" TargetMode="External"/><Relationship Id="rId55" Type="http://schemas.openxmlformats.org/officeDocument/2006/relationships/hyperlink" Target="https://drive.google.com/file/d/1L_v-e7WjGS9jeX-oKwU-cyDjUpbkmQmI/view?usp=sharing" TargetMode="External"/><Relationship Id="rId161" Type="http://schemas.openxmlformats.org/officeDocument/2006/relationships/drawing" Target="../drawings/drawing8.xml"/><Relationship Id="rId54" Type="http://schemas.openxmlformats.org/officeDocument/2006/relationships/hyperlink" Target="https://drive.google.com/file/d/1L_v-e7WjGS9jeX-oKwU-cyDjUpbkmQmI/view?usp=sharing" TargetMode="External"/><Relationship Id="rId160" Type="http://schemas.openxmlformats.org/officeDocument/2006/relationships/hyperlink" Target="https://drive.google.com/file/d/1L_v-e7WjGS9jeX-oKwU-cyDjUpbkmQmI/view?usp=sharing" TargetMode="External"/><Relationship Id="rId57" Type="http://schemas.openxmlformats.org/officeDocument/2006/relationships/hyperlink" Target="https://drive.google.com/file/d/1L_v-e7WjGS9jeX-oKwU-cyDjUpbkmQmI/view?usp=sharing" TargetMode="External"/><Relationship Id="rId56" Type="http://schemas.openxmlformats.org/officeDocument/2006/relationships/hyperlink" Target="https://drive.google.com/file/d/1L_v-e7WjGS9jeX-oKwU-cyDjUpbkmQmI/view?usp=sharing" TargetMode="External"/><Relationship Id="rId159" Type="http://schemas.openxmlformats.org/officeDocument/2006/relationships/hyperlink" Target="https://drive.google.com/file/d/1L_v-e7WjGS9jeX-oKwU-cyDjUpbkmQmI/view?usp=sharing" TargetMode="External"/><Relationship Id="rId59" Type="http://schemas.openxmlformats.org/officeDocument/2006/relationships/hyperlink" Target="https://drive.google.com/file/d/1L_v-e7WjGS9jeX-oKwU-cyDjUpbkmQmI/view?usp=sharing" TargetMode="External"/><Relationship Id="rId154" Type="http://schemas.openxmlformats.org/officeDocument/2006/relationships/hyperlink" Target="https://drive.google.com/file/d/1L_v-e7WjGS9jeX-oKwU-cyDjUpbkmQmI/view?usp=sharing" TargetMode="External"/><Relationship Id="rId58" Type="http://schemas.openxmlformats.org/officeDocument/2006/relationships/hyperlink" Target="https://drive.google.com/file/d/1L_v-e7WjGS9jeX-oKwU-cyDjUpbkmQmI/view?usp=sharing" TargetMode="External"/><Relationship Id="rId153" Type="http://schemas.openxmlformats.org/officeDocument/2006/relationships/hyperlink" Target="https://drive.google.com/file/d/1L_v-e7WjGS9jeX-oKwU-cyDjUpbkmQmI/view?usp=sharing" TargetMode="External"/><Relationship Id="rId152" Type="http://schemas.openxmlformats.org/officeDocument/2006/relationships/hyperlink" Target="https://drive.google.com/file/d/1L_v-e7WjGS9jeX-oKwU-cyDjUpbkmQmI/view?usp=sharing" TargetMode="External"/><Relationship Id="rId151" Type="http://schemas.openxmlformats.org/officeDocument/2006/relationships/hyperlink" Target="https://drive.google.com/file/d/1L_v-e7WjGS9jeX-oKwU-cyDjUpbkmQmI/view?usp=sharing" TargetMode="External"/><Relationship Id="rId158" Type="http://schemas.openxmlformats.org/officeDocument/2006/relationships/hyperlink" Target="https://drive.google.com/file/d/1L_v-e7WjGS9jeX-oKwU-cyDjUpbkmQmI/view?usp=sharing" TargetMode="External"/><Relationship Id="rId157" Type="http://schemas.openxmlformats.org/officeDocument/2006/relationships/hyperlink" Target="https://drive.google.com/file/d/1L_v-e7WjGS9jeX-oKwU-cyDjUpbkmQmI/view?usp=sharing" TargetMode="External"/><Relationship Id="rId156" Type="http://schemas.openxmlformats.org/officeDocument/2006/relationships/hyperlink" Target="https://drive.google.com/file/d/1L_v-e7WjGS9jeX-oKwU-cyDjUpbkmQmI/view?usp=sharing" TargetMode="External"/><Relationship Id="rId155" Type="http://schemas.openxmlformats.org/officeDocument/2006/relationships/hyperlink" Target="https://drive.google.com/file/d/1L_v-e7WjGS9jeX-oKwU-cyDjUpbkmQmI/view?usp=sharing" TargetMode="External"/><Relationship Id="rId107" Type="http://schemas.openxmlformats.org/officeDocument/2006/relationships/hyperlink" Target="https://drive.google.com/file/d/1L_v-e7WjGS9jeX-oKwU-cyDjUpbkmQmI/view?usp=sharing" TargetMode="External"/><Relationship Id="rId106" Type="http://schemas.openxmlformats.org/officeDocument/2006/relationships/hyperlink" Target="https://drive.google.com/file/d/1L_v-e7WjGS9jeX-oKwU-cyDjUpbkmQmI/view?usp=sharing" TargetMode="External"/><Relationship Id="rId105" Type="http://schemas.openxmlformats.org/officeDocument/2006/relationships/hyperlink" Target="https://drive.google.com/file/d/1L_v-e7WjGS9jeX-oKwU-cyDjUpbkmQmI/view?usp=sharing" TargetMode="External"/><Relationship Id="rId104" Type="http://schemas.openxmlformats.org/officeDocument/2006/relationships/hyperlink" Target="https://drive.google.com/file/d/1L_v-e7WjGS9jeX-oKwU-cyDjUpbkmQmI/view?usp=sharing" TargetMode="External"/><Relationship Id="rId109" Type="http://schemas.openxmlformats.org/officeDocument/2006/relationships/hyperlink" Target="https://drive.google.com/file/d/1L_v-e7WjGS9jeX-oKwU-cyDjUpbkmQmI/view?usp=sharing" TargetMode="External"/><Relationship Id="rId108" Type="http://schemas.openxmlformats.org/officeDocument/2006/relationships/hyperlink" Target="https://drive.google.com/file/d/1L_v-e7WjGS9jeX-oKwU-cyDjUpbkmQmI/view?usp=sharing" TargetMode="External"/><Relationship Id="rId103" Type="http://schemas.openxmlformats.org/officeDocument/2006/relationships/hyperlink" Target="https://drive.google.com/file/d/1L_v-e7WjGS9jeX-oKwU-cyDjUpbkmQmI/view?usp=sharing" TargetMode="External"/><Relationship Id="rId102" Type="http://schemas.openxmlformats.org/officeDocument/2006/relationships/hyperlink" Target="https://drive.google.com/file/d/1L_v-e7WjGS9jeX-oKwU-cyDjUpbkmQmI/view?usp=sharing" TargetMode="External"/><Relationship Id="rId101" Type="http://schemas.openxmlformats.org/officeDocument/2006/relationships/hyperlink" Target="https://drive.google.com/file/d/1L_v-e7WjGS9jeX-oKwU-cyDjUpbkmQmI/view?usp=sharing" TargetMode="External"/><Relationship Id="rId100" Type="http://schemas.openxmlformats.org/officeDocument/2006/relationships/hyperlink" Target="https://drive.google.com/file/d/1L_v-e7WjGS9jeX-oKwU-cyDjUpbkmQmI/view?usp=sharing" TargetMode="External"/><Relationship Id="rId129" Type="http://schemas.openxmlformats.org/officeDocument/2006/relationships/hyperlink" Target="https://drive.google.com/file/d/1L_v-e7WjGS9jeX-oKwU-cyDjUpbkmQmI/view?usp=sharing" TargetMode="External"/><Relationship Id="rId128" Type="http://schemas.openxmlformats.org/officeDocument/2006/relationships/hyperlink" Target="https://drive.google.com/file/d/1L_v-e7WjGS9jeX-oKwU-cyDjUpbkmQmI/view?usp=sharing" TargetMode="External"/><Relationship Id="rId127" Type="http://schemas.openxmlformats.org/officeDocument/2006/relationships/hyperlink" Target="https://drive.google.com/file/d/1L_v-e7WjGS9jeX-oKwU-cyDjUpbkmQmI/view?usp=sharing" TargetMode="External"/><Relationship Id="rId126" Type="http://schemas.openxmlformats.org/officeDocument/2006/relationships/hyperlink" Target="https://drive.google.com/file/d/1L_v-e7WjGS9jeX-oKwU-cyDjUpbkmQmI/view?usp=sharing" TargetMode="External"/><Relationship Id="rId121" Type="http://schemas.openxmlformats.org/officeDocument/2006/relationships/hyperlink" Target="https://drive.google.com/file/d/1L_v-e7WjGS9jeX-oKwU-cyDjUpbkmQmI/view?usp=sharing" TargetMode="External"/><Relationship Id="rId120" Type="http://schemas.openxmlformats.org/officeDocument/2006/relationships/hyperlink" Target="https://drive.google.com/file/d/1L_v-e7WjGS9jeX-oKwU-cyDjUpbkmQmI/view?usp=sharing" TargetMode="External"/><Relationship Id="rId125" Type="http://schemas.openxmlformats.org/officeDocument/2006/relationships/hyperlink" Target="https://drive.google.com/file/d/1L_v-e7WjGS9jeX-oKwU-cyDjUpbkmQmI/view?usp=sharing" TargetMode="External"/><Relationship Id="rId124" Type="http://schemas.openxmlformats.org/officeDocument/2006/relationships/hyperlink" Target="https://drive.google.com/file/d/1L_v-e7WjGS9jeX-oKwU-cyDjUpbkmQmI/view?usp=sharing" TargetMode="External"/><Relationship Id="rId123" Type="http://schemas.openxmlformats.org/officeDocument/2006/relationships/hyperlink" Target="https://drive.google.com/file/d/1L_v-e7WjGS9jeX-oKwU-cyDjUpbkmQmI/view?usp=sharing" TargetMode="External"/><Relationship Id="rId122" Type="http://schemas.openxmlformats.org/officeDocument/2006/relationships/hyperlink" Target="https://drive.google.com/file/d/1L_v-e7WjGS9jeX-oKwU-cyDjUpbkmQmI/view?usp=sharing" TargetMode="External"/><Relationship Id="rId95" Type="http://schemas.openxmlformats.org/officeDocument/2006/relationships/hyperlink" Target="https://drive.google.com/file/d/1L_v-e7WjGS9jeX-oKwU-cyDjUpbkmQmI/view?usp=sharing" TargetMode="External"/><Relationship Id="rId94" Type="http://schemas.openxmlformats.org/officeDocument/2006/relationships/hyperlink" Target="https://drive.google.com/file/d/1L_v-e7WjGS9jeX-oKwU-cyDjUpbkmQmI/view?usp=sharing" TargetMode="External"/><Relationship Id="rId97" Type="http://schemas.openxmlformats.org/officeDocument/2006/relationships/hyperlink" Target="https://drive.google.com/file/d/1L_v-e7WjGS9jeX-oKwU-cyDjUpbkmQmI/view?usp=sharing" TargetMode="External"/><Relationship Id="rId96" Type="http://schemas.openxmlformats.org/officeDocument/2006/relationships/hyperlink" Target="https://drive.google.com/file/d/1L_v-e7WjGS9jeX-oKwU-cyDjUpbkmQmI/view?usp=sharing" TargetMode="External"/><Relationship Id="rId99" Type="http://schemas.openxmlformats.org/officeDocument/2006/relationships/hyperlink" Target="https://drive.google.com/file/d/1L_v-e7WjGS9jeX-oKwU-cyDjUpbkmQmI/view?usp=sharing" TargetMode="External"/><Relationship Id="rId98" Type="http://schemas.openxmlformats.org/officeDocument/2006/relationships/hyperlink" Target="https://drive.google.com/file/d/1L_v-e7WjGS9jeX-oKwU-cyDjUpbkmQmI/view?usp=sharing" TargetMode="External"/><Relationship Id="rId91" Type="http://schemas.openxmlformats.org/officeDocument/2006/relationships/hyperlink" Target="https://drive.google.com/file/d/1L_v-e7WjGS9jeX-oKwU-cyDjUpbkmQmI/view?usp=sharing" TargetMode="External"/><Relationship Id="rId90" Type="http://schemas.openxmlformats.org/officeDocument/2006/relationships/hyperlink" Target="https://drive.google.com/file/d/1L_v-e7WjGS9jeX-oKwU-cyDjUpbkmQmI/view?usp=sharing" TargetMode="External"/><Relationship Id="rId93" Type="http://schemas.openxmlformats.org/officeDocument/2006/relationships/hyperlink" Target="https://drive.google.com/file/d/1L_v-e7WjGS9jeX-oKwU-cyDjUpbkmQmI/view?usp=sharing" TargetMode="External"/><Relationship Id="rId92" Type="http://schemas.openxmlformats.org/officeDocument/2006/relationships/hyperlink" Target="https://drive.google.com/file/d/1L_v-e7WjGS9jeX-oKwU-cyDjUpbkmQmI/view?usp=sharing" TargetMode="External"/><Relationship Id="rId118" Type="http://schemas.openxmlformats.org/officeDocument/2006/relationships/hyperlink" Target="https://drive.google.com/file/d/1L_v-e7WjGS9jeX-oKwU-cyDjUpbkmQmI/view?usp=sharing" TargetMode="External"/><Relationship Id="rId117" Type="http://schemas.openxmlformats.org/officeDocument/2006/relationships/hyperlink" Target="https://drive.google.com/file/d/1L_v-e7WjGS9jeX-oKwU-cyDjUpbkmQmI/view?usp=sharing" TargetMode="External"/><Relationship Id="rId116" Type="http://schemas.openxmlformats.org/officeDocument/2006/relationships/hyperlink" Target="https://drive.google.com/file/d/1L_v-e7WjGS9jeX-oKwU-cyDjUpbkmQmI/view?usp=sharing" TargetMode="External"/><Relationship Id="rId115" Type="http://schemas.openxmlformats.org/officeDocument/2006/relationships/hyperlink" Target="https://drive.google.com/file/d/1L_v-e7WjGS9jeX-oKwU-cyDjUpbkmQmI/view?usp=sharing" TargetMode="External"/><Relationship Id="rId119" Type="http://schemas.openxmlformats.org/officeDocument/2006/relationships/hyperlink" Target="https://drive.google.com/file/d/1L_v-e7WjGS9jeX-oKwU-cyDjUpbkmQmI/view?usp=sharing" TargetMode="External"/><Relationship Id="rId110" Type="http://schemas.openxmlformats.org/officeDocument/2006/relationships/hyperlink" Target="https://drive.google.com/file/d/1L_v-e7WjGS9jeX-oKwU-cyDjUpbkmQmI/view?usp=sharing" TargetMode="External"/><Relationship Id="rId114" Type="http://schemas.openxmlformats.org/officeDocument/2006/relationships/hyperlink" Target="https://drive.google.com/file/d/1L_v-e7WjGS9jeX-oKwU-cyDjUpbkmQmI/view?usp=sharing" TargetMode="External"/><Relationship Id="rId113" Type="http://schemas.openxmlformats.org/officeDocument/2006/relationships/hyperlink" Target="https://drive.google.com/file/d/1L_v-e7WjGS9jeX-oKwU-cyDjUpbkmQmI/view?usp=sharing" TargetMode="External"/><Relationship Id="rId112" Type="http://schemas.openxmlformats.org/officeDocument/2006/relationships/hyperlink" Target="https://drive.google.com/file/d/1L_v-e7WjGS9jeX-oKwU-cyDjUpbkmQmI/view?usp=sharing" TargetMode="External"/><Relationship Id="rId111" Type="http://schemas.openxmlformats.org/officeDocument/2006/relationships/hyperlink" Target="https://drive.google.com/file/d/1L_v-e7WjGS9jeX-oKwU-cyDjUpbkmQmI/view?usp=sharing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31" Type="http://schemas.openxmlformats.org/officeDocument/2006/relationships/drawing" Target="../drawings/drawing10.xml"/><Relationship Id="rId30" Type="http://schemas.openxmlformats.org/officeDocument/2006/relationships/hyperlink" Target="https://drive.google.com/file/d/1L_v-e7WjGS9jeX-oKwU-cyDjUpbkmQmI/view?usp=sharing" TargetMode="External"/><Relationship Id="rId20" Type="http://schemas.openxmlformats.org/officeDocument/2006/relationships/hyperlink" Target="https://drive.google.com/file/d/1L_v-e7WjGS9jeX-oKwU-cyDjUpbkmQmI/view?usp=sharing" TargetMode="External"/><Relationship Id="rId22" Type="http://schemas.openxmlformats.org/officeDocument/2006/relationships/hyperlink" Target="https://drive.google.com/file/d/1L_v-e7WjGS9jeX-oKwU-cyDjUpbkmQmI/view?usp=sharing" TargetMode="External"/><Relationship Id="rId21" Type="http://schemas.openxmlformats.org/officeDocument/2006/relationships/hyperlink" Target="https://drive.google.com/file/d/1L_v-e7WjGS9jeX-oKwU-cyDjUpbkmQmI/view?usp=sharing" TargetMode="External"/><Relationship Id="rId24" Type="http://schemas.openxmlformats.org/officeDocument/2006/relationships/hyperlink" Target="https://drive.google.com/file/d/1L_v-e7WjGS9jeX-oKwU-cyDjUpbkmQmI/view?usp=sharing" TargetMode="External"/><Relationship Id="rId23" Type="http://schemas.openxmlformats.org/officeDocument/2006/relationships/hyperlink" Target="https://drive.google.com/file/d/1L_v-e7WjGS9jeX-oKwU-cyDjUpbkmQmI/view?usp=sharing" TargetMode="External"/><Relationship Id="rId26" Type="http://schemas.openxmlformats.org/officeDocument/2006/relationships/hyperlink" Target="https://drive.google.com/file/d/1L_v-e7WjGS9jeX-oKwU-cyDjUpbkmQmI/view?usp=sharing" TargetMode="External"/><Relationship Id="rId25" Type="http://schemas.openxmlformats.org/officeDocument/2006/relationships/hyperlink" Target="https://drive.google.com/file/d/1L_v-e7WjGS9jeX-oKwU-cyDjUpbkmQmI/view?usp=sharing" TargetMode="External"/><Relationship Id="rId28" Type="http://schemas.openxmlformats.org/officeDocument/2006/relationships/hyperlink" Target="https://drive.google.com/file/d/1L_v-e7WjGS9jeX-oKwU-cyDjUpbkmQmI/view?usp=sharing" TargetMode="External"/><Relationship Id="rId27" Type="http://schemas.openxmlformats.org/officeDocument/2006/relationships/hyperlink" Target="https://drive.google.com/file/d/1L_v-e7WjGS9jeX-oKwU-cyDjUpbkmQmI/view?usp=sharing" TargetMode="External"/><Relationship Id="rId29" Type="http://schemas.openxmlformats.org/officeDocument/2006/relationships/hyperlink" Target="https://drive.google.com/file/d/1L_v-e7WjGS9jeX-oKwU-cyDjUpbkmQmI/view?usp=sharing" TargetMode="External"/><Relationship Id="rId11" Type="http://schemas.openxmlformats.org/officeDocument/2006/relationships/hyperlink" Target="https://drive.google.com/file/d/1L_v-e7WjGS9jeX-oKwU-cyDjUpbkmQmI/view?usp=sharing" TargetMode="External"/><Relationship Id="rId10" Type="http://schemas.openxmlformats.org/officeDocument/2006/relationships/hyperlink" Target="https://drive.google.com/file/d/1L_v-e7WjGS9jeX-oKwU-cyDjUpbkmQmI/view?usp=sharing" TargetMode="External"/><Relationship Id="rId13" Type="http://schemas.openxmlformats.org/officeDocument/2006/relationships/hyperlink" Target="https://drive.google.com/file/d/1L_v-e7WjGS9jeX-oKwU-cyDjUpbkmQmI/view?usp=sharing" TargetMode="External"/><Relationship Id="rId12" Type="http://schemas.openxmlformats.org/officeDocument/2006/relationships/hyperlink" Target="https://drive.google.com/file/d/1L_v-e7WjGS9jeX-oKwU-cyDjUpbkmQmI/view?usp=sharing" TargetMode="External"/><Relationship Id="rId15" Type="http://schemas.openxmlformats.org/officeDocument/2006/relationships/hyperlink" Target="https://drive.google.com/file/d/1L_v-e7WjGS9jeX-oKwU-cyDjUpbkmQmI/view?usp=sharing" TargetMode="External"/><Relationship Id="rId14" Type="http://schemas.openxmlformats.org/officeDocument/2006/relationships/hyperlink" Target="https://drive.google.com/file/d/1L_v-e7WjGS9jeX-oKwU-cyDjUpbkmQmI/view?usp=sharing" TargetMode="External"/><Relationship Id="rId17" Type="http://schemas.openxmlformats.org/officeDocument/2006/relationships/hyperlink" Target="https://drive.google.com/file/d/1L_v-e7WjGS9jeX-oKwU-cyDjUpbkmQmI/view?usp=sharing" TargetMode="External"/><Relationship Id="rId16" Type="http://schemas.openxmlformats.org/officeDocument/2006/relationships/hyperlink" Target="https://drive.google.com/file/d/1L_v-e7WjGS9jeX-oKwU-cyDjUpbkmQmI/view?usp=sharing" TargetMode="External"/><Relationship Id="rId19" Type="http://schemas.openxmlformats.org/officeDocument/2006/relationships/hyperlink" Target="https://drive.google.com/file/d/1L_v-e7WjGS9jeX-oKwU-cyDjUpbkmQmI/view?usp=sharing" TargetMode="External"/><Relationship Id="rId18" Type="http://schemas.openxmlformats.org/officeDocument/2006/relationships/hyperlink" Target="https://drive.google.com/file/d/1L_v-e7WjGS9jeX-oKwU-cyDjUpbkmQmI/view?usp=sharing" TargetMode="External"/><Relationship Id="rId1" Type="http://schemas.openxmlformats.org/officeDocument/2006/relationships/hyperlink" Target="https://drive.google.com/file/d/1L_v-e7WjGS9jeX-oKwU-cyDjUpbkmQmI/view?usp=sharing" TargetMode="External"/><Relationship Id="rId2" Type="http://schemas.openxmlformats.org/officeDocument/2006/relationships/hyperlink" Target="https://drive.google.com/file/d/1L_v-e7WjGS9jeX-oKwU-cyDjUpbkmQmI/view?usp=sharing" TargetMode="External"/><Relationship Id="rId3" Type="http://schemas.openxmlformats.org/officeDocument/2006/relationships/hyperlink" Target="https://drive.google.com/file/d/1L_v-e7WjGS9jeX-oKwU-cyDjUpbkmQmI/view?usp=sharing" TargetMode="External"/><Relationship Id="rId4" Type="http://schemas.openxmlformats.org/officeDocument/2006/relationships/hyperlink" Target="https://drive.google.com/file/d/1L_v-e7WjGS9jeX-oKwU-cyDjUpbkmQmI/view?usp=sharing" TargetMode="External"/><Relationship Id="rId9" Type="http://schemas.openxmlformats.org/officeDocument/2006/relationships/hyperlink" Target="https://drive.google.com/file/d/1L_v-e7WjGS9jeX-oKwU-cyDjUpbkmQmI/view?usp=sharing" TargetMode="External"/><Relationship Id="rId5" Type="http://schemas.openxmlformats.org/officeDocument/2006/relationships/hyperlink" Target="https://drive.google.com/file/d/1L_v-e7WjGS9jeX-oKwU-cyDjUpbkmQmI/view?usp=sharing" TargetMode="External"/><Relationship Id="rId6" Type="http://schemas.openxmlformats.org/officeDocument/2006/relationships/hyperlink" Target="https://drive.google.com/file/d/1L_v-e7WjGS9jeX-oKwU-cyDjUpbkmQmI/view?usp=sharing" TargetMode="External"/><Relationship Id="rId7" Type="http://schemas.openxmlformats.org/officeDocument/2006/relationships/hyperlink" Target="https://drive.google.com/file/d/1L_v-e7WjGS9jeX-oKwU-cyDjUpbkmQmI/view?usp=sharing" TargetMode="External"/><Relationship Id="rId8" Type="http://schemas.openxmlformats.org/officeDocument/2006/relationships/hyperlink" Target="https://drive.google.com/file/d/1L_v-e7WjGS9jeX-oKwU-cyDjUpbkmQmI/view?usp=sharing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mailto:safaa.youssef@gmail.com" TargetMode="External"/><Relationship Id="rId42" Type="http://schemas.openxmlformats.org/officeDocument/2006/relationships/hyperlink" Target="mailto:marwa.saad@gmail.com" TargetMode="External"/><Relationship Id="rId41" Type="http://schemas.openxmlformats.org/officeDocument/2006/relationships/hyperlink" Target="mailto:mahmoud.eladly@gmail.com" TargetMode="External"/><Relationship Id="rId44" Type="http://schemas.openxmlformats.org/officeDocument/2006/relationships/hyperlink" Target="mailto:sarah.hussein@gmail.com" TargetMode="External"/><Relationship Id="rId43" Type="http://schemas.openxmlformats.org/officeDocument/2006/relationships/hyperlink" Target="mailto:islam.hamed@gmail.com" TargetMode="External"/><Relationship Id="rId46" Type="http://schemas.openxmlformats.org/officeDocument/2006/relationships/hyperlink" Target="mailto:rana.abdelrahman@gmail.com" TargetMode="External"/><Relationship Id="rId45" Type="http://schemas.openxmlformats.org/officeDocument/2006/relationships/hyperlink" Target="mailto:ahmad.amin@gmail.com" TargetMode="External"/><Relationship Id="rId48" Type="http://schemas.openxmlformats.org/officeDocument/2006/relationships/hyperlink" Target="mailto:amal.saad@gmail.com" TargetMode="External"/><Relationship Id="rId47" Type="http://schemas.openxmlformats.org/officeDocument/2006/relationships/hyperlink" Target="mailto:yasmine.eladly@gmail.com" TargetMode="External"/><Relationship Id="rId49" Type="http://schemas.openxmlformats.org/officeDocument/2006/relationships/hyperlink" Target="mailto:yasir.mahmoud@gmail.com" TargetMode="External"/><Relationship Id="rId31" Type="http://schemas.openxmlformats.org/officeDocument/2006/relationships/hyperlink" Target="mailto:hany.hamed@gmail.com" TargetMode="External"/><Relationship Id="rId30" Type="http://schemas.openxmlformats.org/officeDocument/2006/relationships/hyperlink" Target="mailto:youssef.saad@gmail.com" TargetMode="External"/><Relationship Id="rId33" Type="http://schemas.openxmlformats.org/officeDocument/2006/relationships/hyperlink" Target="mailto:ahmed.kamal@gmail.com" TargetMode="External"/><Relationship Id="rId32" Type="http://schemas.openxmlformats.org/officeDocument/2006/relationships/hyperlink" Target="mailto:mariam.hussein@gmail.com" TargetMode="External"/><Relationship Id="rId35" Type="http://schemas.openxmlformats.org/officeDocument/2006/relationships/hyperlink" Target="mailto:tamer.mahmoud@gmail.com" TargetMode="External"/><Relationship Id="rId34" Type="http://schemas.openxmlformats.org/officeDocument/2006/relationships/hyperlink" Target="mailto:salwa.amin@gmail.com" TargetMode="External"/><Relationship Id="rId37" Type="http://schemas.openxmlformats.org/officeDocument/2006/relationships/hyperlink" Target="mailto:mohamed.salah@gmail.com" TargetMode="External"/><Relationship Id="rId36" Type="http://schemas.openxmlformats.org/officeDocument/2006/relationships/hyperlink" Target="mailto:yara.aziz@gmail.com" TargetMode="External"/><Relationship Id="rId39" Type="http://schemas.openxmlformats.org/officeDocument/2006/relationships/hyperlink" Target="mailto:ali.hassan@gmail.com" TargetMode="External"/><Relationship Id="rId38" Type="http://schemas.openxmlformats.org/officeDocument/2006/relationships/hyperlink" Target="mailto:rania.mansour@gmail.com" TargetMode="External"/><Relationship Id="rId20" Type="http://schemas.openxmlformats.org/officeDocument/2006/relationships/hyperlink" Target="mailto:dalia.hamed@gmail.com" TargetMode="External"/><Relationship Id="rId22" Type="http://schemas.openxmlformats.org/officeDocument/2006/relationships/hyperlink" Target="mailto:samar.amin@gmail.com" TargetMode="External"/><Relationship Id="rId21" Type="http://schemas.openxmlformats.org/officeDocument/2006/relationships/hyperlink" Target="mailto:yasser.hussein@gmail.com" TargetMode="External"/><Relationship Id="rId24" Type="http://schemas.openxmlformats.org/officeDocument/2006/relationships/hyperlink" Target="mailto:sara.kamal@gmail.com" TargetMode="External"/><Relationship Id="rId23" Type="http://schemas.openxmlformats.org/officeDocument/2006/relationships/hyperlink" Target="mailto:karim.mahmoud@gmail.com" TargetMode="External"/><Relationship Id="rId26" Type="http://schemas.openxmlformats.org/officeDocument/2006/relationships/hyperlink" Target="mailto:salma.mahmoud@gmail.com" TargetMode="External"/><Relationship Id="rId25" Type="http://schemas.openxmlformats.org/officeDocument/2006/relationships/hyperlink" Target="mailto:ahmed.saad@gmail.com" TargetMode="External"/><Relationship Id="rId28" Type="http://schemas.openxmlformats.org/officeDocument/2006/relationships/hyperlink" Target="mailto:aya.salah@gmail.com" TargetMode="External"/><Relationship Id="rId27" Type="http://schemas.openxmlformats.org/officeDocument/2006/relationships/hyperlink" Target="mailto:tarek.aziz@gmail.com" TargetMode="External"/><Relationship Id="rId29" Type="http://schemas.openxmlformats.org/officeDocument/2006/relationships/hyperlink" Target="mailto:leila.hassan@gmail.com" TargetMode="External"/><Relationship Id="rId11" Type="http://schemas.openxmlformats.org/officeDocument/2006/relationships/hyperlink" Target="mailto:yasir.mahmoud@gmail.com" TargetMode="External"/><Relationship Id="rId10" Type="http://schemas.openxmlformats.org/officeDocument/2006/relationships/hyperlink" Target="mailto:amal.saad@gmail.com" TargetMode="External"/><Relationship Id="rId13" Type="http://schemas.openxmlformats.org/officeDocument/2006/relationships/hyperlink" Target="mailto:ibrahim.salah@gmail.com" TargetMode="External"/><Relationship Id="rId12" Type="http://schemas.openxmlformats.org/officeDocument/2006/relationships/hyperlink" Target="mailto:aya.aziz@gmail.com" TargetMode="External"/><Relationship Id="rId15" Type="http://schemas.openxmlformats.org/officeDocument/2006/relationships/hyperlink" Target="mailto:kareem.hassan@gmail.com" TargetMode="External"/><Relationship Id="rId14" Type="http://schemas.openxmlformats.org/officeDocument/2006/relationships/hyperlink" Target="mailto:hanan.mansour@gmail.com" TargetMode="External"/><Relationship Id="rId17" Type="http://schemas.openxmlformats.org/officeDocument/2006/relationships/hyperlink" Target="mailto:mohamed.eladly@gmail.com" TargetMode="External"/><Relationship Id="rId16" Type="http://schemas.openxmlformats.org/officeDocument/2006/relationships/hyperlink" Target="mailto:rasha.youssef@gmail.com" TargetMode="External"/><Relationship Id="rId19" Type="http://schemas.openxmlformats.org/officeDocument/2006/relationships/hyperlink" Target="mailto:mahmoud.kamal@gmail.com" TargetMode="External"/><Relationship Id="rId18" Type="http://schemas.openxmlformats.org/officeDocument/2006/relationships/hyperlink" Target="mailto:mona.saad@gmail.com" TargetMode="External"/><Relationship Id="rId84" Type="http://schemas.openxmlformats.org/officeDocument/2006/relationships/hyperlink" Target="mailto:rana.abdelrahman@gmail.com" TargetMode="External"/><Relationship Id="rId83" Type="http://schemas.openxmlformats.org/officeDocument/2006/relationships/hyperlink" Target="mailto:ahmad.amin@gmail.com" TargetMode="External"/><Relationship Id="rId86" Type="http://schemas.openxmlformats.org/officeDocument/2006/relationships/hyperlink" Target="mailto:amal.saad@gmail.com" TargetMode="External"/><Relationship Id="rId85" Type="http://schemas.openxmlformats.org/officeDocument/2006/relationships/hyperlink" Target="mailto:yasmine.eladly@gmail.com" TargetMode="External"/><Relationship Id="rId88" Type="http://schemas.openxmlformats.org/officeDocument/2006/relationships/hyperlink" Target="mailto:aya.aziz@gmail.com" TargetMode="External"/><Relationship Id="rId87" Type="http://schemas.openxmlformats.org/officeDocument/2006/relationships/hyperlink" Target="mailto:yasir.mahmoud@gmail.com" TargetMode="External"/><Relationship Id="rId89" Type="http://schemas.openxmlformats.org/officeDocument/2006/relationships/hyperlink" Target="mailto:ibrahim.salah@gmail.com" TargetMode="External"/><Relationship Id="rId80" Type="http://schemas.openxmlformats.org/officeDocument/2006/relationships/hyperlink" Target="mailto:marwa.saad@gmail.com" TargetMode="External"/><Relationship Id="rId82" Type="http://schemas.openxmlformats.org/officeDocument/2006/relationships/hyperlink" Target="mailto:sarah.hussein@gmail.com" TargetMode="External"/><Relationship Id="rId81" Type="http://schemas.openxmlformats.org/officeDocument/2006/relationships/hyperlink" Target="mailto:islam.hamed@gmail.com" TargetMode="External"/><Relationship Id="rId1" Type="http://schemas.openxmlformats.org/officeDocument/2006/relationships/hyperlink" Target="mailto:ali.hassan@gmail.com" TargetMode="External"/><Relationship Id="rId2" Type="http://schemas.openxmlformats.org/officeDocument/2006/relationships/hyperlink" Target="mailto:safaa.youssef@gmail.com" TargetMode="External"/><Relationship Id="rId3" Type="http://schemas.openxmlformats.org/officeDocument/2006/relationships/hyperlink" Target="mailto:mahmoud.eladly@gmail.com" TargetMode="External"/><Relationship Id="rId4" Type="http://schemas.openxmlformats.org/officeDocument/2006/relationships/hyperlink" Target="mailto:marwa.saad@gmail.com" TargetMode="External"/><Relationship Id="rId9" Type="http://schemas.openxmlformats.org/officeDocument/2006/relationships/hyperlink" Target="mailto:yasmine.eladly@gmail.com" TargetMode="External"/><Relationship Id="rId5" Type="http://schemas.openxmlformats.org/officeDocument/2006/relationships/hyperlink" Target="mailto:islam.hamed@gmail.com" TargetMode="External"/><Relationship Id="rId6" Type="http://schemas.openxmlformats.org/officeDocument/2006/relationships/hyperlink" Target="mailto:sarah.hussein@gmail.com" TargetMode="External"/><Relationship Id="rId7" Type="http://schemas.openxmlformats.org/officeDocument/2006/relationships/hyperlink" Target="mailto:ahmad.amin@gmail.com" TargetMode="External"/><Relationship Id="rId8" Type="http://schemas.openxmlformats.org/officeDocument/2006/relationships/hyperlink" Target="mailto:rana.abdelrahman@gmail.com" TargetMode="External"/><Relationship Id="rId73" Type="http://schemas.openxmlformats.org/officeDocument/2006/relationships/hyperlink" Target="mailto:tamer.mahmoud@gmail.com" TargetMode="External"/><Relationship Id="rId72" Type="http://schemas.openxmlformats.org/officeDocument/2006/relationships/hyperlink" Target="mailto:salwa.amin@gmail.com" TargetMode="External"/><Relationship Id="rId75" Type="http://schemas.openxmlformats.org/officeDocument/2006/relationships/hyperlink" Target="mailto:mohamed.salah@gmail.com" TargetMode="External"/><Relationship Id="rId74" Type="http://schemas.openxmlformats.org/officeDocument/2006/relationships/hyperlink" Target="mailto:yara.aziz@gmail.com" TargetMode="External"/><Relationship Id="rId77" Type="http://schemas.openxmlformats.org/officeDocument/2006/relationships/hyperlink" Target="mailto:ali.hassan@gmail.com" TargetMode="External"/><Relationship Id="rId76" Type="http://schemas.openxmlformats.org/officeDocument/2006/relationships/hyperlink" Target="mailto:rania.mansour@gmail.com" TargetMode="External"/><Relationship Id="rId79" Type="http://schemas.openxmlformats.org/officeDocument/2006/relationships/hyperlink" Target="mailto:mahmoud.eladly@gmail.com" TargetMode="External"/><Relationship Id="rId78" Type="http://schemas.openxmlformats.org/officeDocument/2006/relationships/hyperlink" Target="mailto:safaa.youssef@gmail.com" TargetMode="External"/><Relationship Id="rId71" Type="http://schemas.openxmlformats.org/officeDocument/2006/relationships/hyperlink" Target="mailto:ahmed.kamal@gmail.com" TargetMode="External"/><Relationship Id="rId70" Type="http://schemas.openxmlformats.org/officeDocument/2006/relationships/hyperlink" Target="mailto:mariam.hussein@gmail.com" TargetMode="External"/><Relationship Id="rId139" Type="http://schemas.openxmlformats.org/officeDocument/2006/relationships/drawing" Target="../drawings/drawing12.xml"/><Relationship Id="rId138" Type="http://schemas.openxmlformats.org/officeDocument/2006/relationships/hyperlink" Target="mailto:ahmed.saad@gmail.com" TargetMode="External"/><Relationship Id="rId137" Type="http://schemas.openxmlformats.org/officeDocument/2006/relationships/hyperlink" Target="mailto:sara.kamal@gmail.com" TargetMode="External"/><Relationship Id="rId132" Type="http://schemas.openxmlformats.org/officeDocument/2006/relationships/hyperlink" Target="mailto:mahmoud.kamal@gmail.com" TargetMode="External"/><Relationship Id="rId131" Type="http://schemas.openxmlformats.org/officeDocument/2006/relationships/hyperlink" Target="mailto:mona.saad@gmail.com" TargetMode="External"/><Relationship Id="rId130" Type="http://schemas.openxmlformats.org/officeDocument/2006/relationships/hyperlink" Target="mailto:mohamed.eladly@gmail.com" TargetMode="External"/><Relationship Id="rId136" Type="http://schemas.openxmlformats.org/officeDocument/2006/relationships/hyperlink" Target="mailto:karim.mahmoud@gmail.com" TargetMode="External"/><Relationship Id="rId135" Type="http://schemas.openxmlformats.org/officeDocument/2006/relationships/hyperlink" Target="mailto:samar.amin@gmail.com" TargetMode="External"/><Relationship Id="rId134" Type="http://schemas.openxmlformats.org/officeDocument/2006/relationships/hyperlink" Target="mailto:yasser.hussein@gmail.com" TargetMode="External"/><Relationship Id="rId133" Type="http://schemas.openxmlformats.org/officeDocument/2006/relationships/hyperlink" Target="mailto:dalia.hamed@gmail.com" TargetMode="External"/><Relationship Id="rId62" Type="http://schemas.openxmlformats.org/officeDocument/2006/relationships/hyperlink" Target="mailto:sara.kamal@gmail.com" TargetMode="External"/><Relationship Id="rId61" Type="http://schemas.openxmlformats.org/officeDocument/2006/relationships/hyperlink" Target="mailto:karim.mahmoud@gmail.com" TargetMode="External"/><Relationship Id="rId64" Type="http://schemas.openxmlformats.org/officeDocument/2006/relationships/hyperlink" Target="mailto:salma.mahmoud@gmail.com" TargetMode="External"/><Relationship Id="rId63" Type="http://schemas.openxmlformats.org/officeDocument/2006/relationships/hyperlink" Target="mailto:ahmed.saad@gmail.com" TargetMode="External"/><Relationship Id="rId66" Type="http://schemas.openxmlformats.org/officeDocument/2006/relationships/hyperlink" Target="mailto:aya.salah@gmail.com" TargetMode="External"/><Relationship Id="rId65" Type="http://schemas.openxmlformats.org/officeDocument/2006/relationships/hyperlink" Target="mailto:tarek.aziz@gmail.com" TargetMode="External"/><Relationship Id="rId68" Type="http://schemas.openxmlformats.org/officeDocument/2006/relationships/hyperlink" Target="mailto:youssef.saad@gmail.com" TargetMode="External"/><Relationship Id="rId67" Type="http://schemas.openxmlformats.org/officeDocument/2006/relationships/hyperlink" Target="mailto:leila.hassan@gmail.com" TargetMode="External"/><Relationship Id="rId60" Type="http://schemas.openxmlformats.org/officeDocument/2006/relationships/hyperlink" Target="mailto:samar.amin@gmail.com" TargetMode="External"/><Relationship Id="rId69" Type="http://schemas.openxmlformats.org/officeDocument/2006/relationships/hyperlink" Target="mailto:hany.hamed@gmail.com" TargetMode="External"/><Relationship Id="rId51" Type="http://schemas.openxmlformats.org/officeDocument/2006/relationships/hyperlink" Target="mailto:ibrahim.salah@gmail.com" TargetMode="External"/><Relationship Id="rId50" Type="http://schemas.openxmlformats.org/officeDocument/2006/relationships/hyperlink" Target="mailto:aya.aziz@gmail.com" TargetMode="External"/><Relationship Id="rId53" Type="http://schemas.openxmlformats.org/officeDocument/2006/relationships/hyperlink" Target="mailto:kareem.hassan@gmail.com" TargetMode="External"/><Relationship Id="rId52" Type="http://schemas.openxmlformats.org/officeDocument/2006/relationships/hyperlink" Target="mailto:hanan.mansour@gmail.com" TargetMode="External"/><Relationship Id="rId55" Type="http://schemas.openxmlformats.org/officeDocument/2006/relationships/hyperlink" Target="mailto:mohamed.eladly@gmail.com" TargetMode="External"/><Relationship Id="rId54" Type="http://schemas.openxmlformats.org/officeDocument/2006/relationships/hyperlink" Target="mailto:rasha.youssef@gmail.com" TargetMode="External"/><Relationship Id="rId57" Type="http://schemas.openxmlformats.org/officeDocument/2006/relationships/hyperlink" Target="mailto:mahmoud.kamal@gmail.com" TargetMode="External"/><Relationship Id="rId56" Type="http://schemas.openxmlformats.org/officeDocument/2006/relationships/hyperlink" Target="mailto:mona.saad@gmail.com" TargetMode="External"/><Relationship Id="rId59" Type="http://schemas.openxmlformats.org/officeDocument/2006/relationships/hyperlink" Target="mailto:yasser.hussein@gmail.com" TargetMode="External"/><Relationship Id="rId58" Type="http://schemas.openxmlformats.org/officeDocument/2006/relationships/hyperlink" Target="mailto:dalia.hamed@gmail.com" TargetMode="External"/><Relationship Id="rId107" Type="http://schemas.openxmlformats.org/officeDocument/2006/relationships/hyperlink" Target="mailto:hany.hamed@gmail.com" TargetMode="External"/><Relationship Id="rId106" Type="http://schemas.openxmlformats.org/officeDocument/2006/relationships/hyperlink" Target="mailto:youssef.saad@gmail.com" TargetMode="External"/><Relationship Id="rId105" Type="http://schemas.openxmlformats.org/officeDocument/2006/relationships/hyperlink" Target="mailto:leila.hassan@gmail.com" TargetMode="External"/><Relationship Id="rId104" Type="http://schemas.openxmlformats.org/officeDocument/2006/relationships/hyperlink" Target="mailto:aya.salah@gmail.com" TargetMode="External"/><Relationship Id="rId109" Type="http://schemas.openxmlformats.org/officeDocument/2006/relationships/hyperlink" Target="mailto:ahmed.kamal@gmail.com" TargetMode="External"/><Relationship Id="rId108" Type="http://schemas.openxmlformats.org/officeDocument/2006/relationships/hyperlink" Target="mailto:mariam.hussein@gmail.com" TargetMode="External"/><Relationship Id="rId103" Type="http://schemas.openxmlformats.org/officeDocument/2006/relationships/hyperlink" Target="mailto:tarek.aziz@gmail.com" TargetMode="External"/><Relationship Id="rId102" Type="http://schemas.openxmlformats.org/officeDocument/2006/relationships/hyperlink" Target="mailto:salma.mahmoud@gmail.com" TargetMode="External"/><Relationship Id="rId101" Type="http://schemas.openxmlformats.org/officeDocument/2006/relationships/hyperlink" Target="mailto:ahmed.saad@gmail.com" TargetMode="External"/><Relationship Id="rId100" Type="http://schemas.openxmlformats.org/officeDocument/2006/relationships/hyperlink" Target="mailto:sara.kamal@gmail.com" TargetMode="External"/><Relationship Id="rId129" Type="http://schemas.openxmlformats.org/officeDocument/2006/relationships/hyperlink" Target="mailto:rasha.youssef@gmail.com" TargetMode="External"/><Relationship Id="rId128" Type="http://schemas.openxmlformats.org/officeDocument/2006/relationships/hyperlink" Target="mailto:kareem.hassan@gmail.com" TargetMode="External"/><Relationship Id="rId127" Type="http://schemas.openxmlformats.org/officeDocument/2006/relationships/hyperlink" Target="mailto:hanan.mansour@gmail.com" TargetMode="External"/><Relationship Id="rId126" Type="http://schemas.openxmlformats.org/officeDocument/2006/relationships/hyperlink" Target="mailto:ibrahim.salah@gmail.com" TargetMode="External"/><Relationship Id="rId121" Type="http://schemas.openxmlformats.org/officeDocument/2006/relationships/hyperlink" Target="mailto:ahmad.amin@gmail.com" TargetMode="External"/><Relationship Id="rId120" Type="http://schemas.openxmlformats.org/officeDocument/2006/relationships/hyperlink" Target="mailto:sarah.hussein@gmail.com" TargetMode="External"/><Relationship Id="rId125" Type="http://schemas.openxmlformats.org/officeDocument/2006/relationships/hyperlink" Target="mailto:aya.aziz@gmail.com" TargetMode="External"/><Relationship Id="rId124" Type="http://schemas.openxmlformats.org/officeDocument/2006/relationships/hyperlink" Target="mailto:yasir.mahmoud@gmail.com" TargetMode="External"/><Relationship Id="rId123" Type="http://schemas.openxmlformats.org/officeDocument/2006/relationships/hyperlink" Target="mailto:yasmine.eladly@gmail.com" TargetMode="External"/><Relationship Id="rId122" Type="http://schemas.openxmlformats.org/officeDocument/2006/relationships/hyperlink" Target="mailto:rana.abdelrahman@gmail.com" TargetMode="External"/><Relationship Id="rId95" Type="http://schemas.openxmlformats.org/officeDocument/2006/relationships/hyperlink" Target="mailto:mahmoud.kamal@gmail.com" TargetMode="External"/><Relationship Id="rId94" Type="http://schemas.openxmlformats.org/officeDocument/2006/relationships/hyperlink" Target="mailto:mona.saad@gmail.com" TargetMode="External"/><Relationship Id="rId97" Type="http://schemas.openxmlformats.org/officeDocument/2006/relationships/hyperlink" Target="mailto:yasser.hussein@gmail.com" TargetMode="External"/><Relationship Id="rId96" Type="http://schemas.openxmlformats.org/officeDocument/2006/relationships/hyperlink" Target="mailto:dalia.hamed@gmail.com" TargetMode="External"/><Relationship Id="rId99" Type="http://schemas.openxmlformats.org/officeDocument/2006/relationships/hyperlink" Target="mailto:karim.mahmoud@gmail.com" TargetMode="External"/><Relationship Id="rId98" Type="http://schemas.openxmlformats.org/officeDocument/2006/relationships/hyperlink" Target="mailto:samar.amin@gmail.com" TargetMode="External"/><Relationship Id="rId91" Type="http://schemas.openxmlformats.org/officeDocument/2006/relationships/hyperlink" Target="mailto:kareem.hassan@gmail.com" TargetMode="External"/><Relationship Id="rId90" Type="http://schemas.openxmlformats.org/officeDocument/2006/relationships/hyperlink" Target="mailto:hanan.mansour@gmail.com" TargetMode="External"/><Relationship Id="rId93" Type="http://schemas.openxmlformats.org/officeDocument/2006/relationships/hyperlink" Target="mailto:mohamed.eladly@gmail.com" TargetMode="External"/><Relationship Id="rId92" Type="http://schemas.openxmlformats.org/officeDocument/2006/relationships/hyperlink" Target="mailto:rasha.youssef@gmail.com" TargetMode="External"/><Relationship Id="rId118" Type="http://schemas.openxmlformats.org/officeDocument/2006/relationships/hyperlink" Target="mailto:marwa.saad@gmail.com" TargetMode="External"/><Relationship Id="rId117" Type="http://schemas.openxmlformats.org/officeDocument/2006/relationships/hyperlink" Target="mailto:mahmoud.eladly@gmail.com" TargetMode="External"/><Relationship Id="rId116" Type="http://schemas.openxmlformats.org/officeDocument/2006/relationships/hyperlink" Target="mailto:safaa.youssef@gmail.com" TargetMode="External"/><Relationship Id="rId115" Type="http://schemas.openxmlformats.org/officeDocument/2006/relationships/hyperlink" Target="mailto:ali.hassan@gmail.com" TargetMode="External"/><Relationship Id="rId119" Type="http://schemas.openxmlformats.org/officeDocument/2006/relationships/hyperlink" Target="mailto:islam.hamed@gmail.com" TargetMode="External"/><Relationship Id="rId110" Type="http://schemas.openxmlformats.org/officeDocument/2006/relationships/hyperlink" Target="mailto:salwa.amin@gmail.com" TargetMode="External"/><Relationship Id="rId114" Type="http://schemas.openxmlformats.org/officeDocument/2006/relationships/hyperlink" Target="mailto:rania.mansour@gmail.com" TargetMode="External"/><Relationship Id="rId113" Type="http://schemas.openxmlformats.org/officeDocument/2006/relationships/hyperlink" Target="mailto:mohamed.salah@gmail.com" TargetMode="External"/><Relationship Id="rId112" Type="http://schemas.openxmlformats.org/officeDocument/2006/relationships/hyperlink" Target="mailto:yara.aziz@gmail.com" TargetMode="External"/><Relationship Id="rId111" Type="http://schemas.openxmlformats.org/officeDocument/2006/relationships/hyperlink" Target="mailto:tamer.mahmoud@gmail.co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java.io" TargetMode="External"/><Relationship Id="rId2" Type="http://schemas.openxmlformats.org/officeDocument/2006/relationships/hyperlink" Target="http://vb.net" TargetMode="External"/><Relationship Id="rId3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10" max="10" width="18.63"/>
    <col customWidth="1" min="12" max="12" width="28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3"/>
      <c r="K1" s="4"/>
      <c r="L1" s="5"/>
      <c r="M1" s="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>
        <v>1.0</v>
      </c>
      <c r="B2" s="7" t="s">
        <v>2</v>
      </c>
      <c r="C2" s="2"/>
      <c r="D2" s="2"/>
      <c r="E2" s="2"/>
      <c r="F2" s="2"/>
      <c r="G2" s="2"/>
      <c r="H2" s="2"/>
      <c r="I2" s="2"/>
      <c r="J2" s="3"/>
      <c r="K2" s="4"/>
      <c r="L2" s="5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>
        <v>2.0</v>
      </c>
      <c r="B3" s="7" t="s">
        <v>3</v>
      </c>
      <c r="C3" s="2"/>
      <c r="D3" s="2"/>
      <c r="E3" s="2"/>
      <c r="F3" s="2"/>
      <c r="G3" s="2"/>
      <c r="H3" s="2"/>
      <c r="I3" s="2"/>
      <c r="J3" s="3"/>
      <c r="K3" s="4"/>
      <c r="L3" s="5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>
        <v>3.0</v>
      </c>
      <c r="B4" s="7" t="s">
        <v>4</v>
      </c>
      <c r="C4" s="2"/>
      <c r="D4" s="2"/>
      <c r="E4" s="2"/>
      <c r="F4" s="2"/>
      <c r="G4" s="2"/>
      <c r="H4" s="2"/>
      <c r="I4" s="2"/>
      <c r="J4" s="3"/>
      <c r="K4" s="4"/>
      <c r="L4" s="5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4.0</v>
      </c>
      <c r="B5" s="7" t="s">
        <v>5</v>
      </c>
      <c r="C5" s="2"/>
      <c r="D5" s="2"/>
      <c r="E5" s="2"/>
      <c r="F5" s="2"/>
      <c r="G5" s="2"/>
      <c r="H5" s="2"/>
      <c r="I5" s="2"/>
      <c r="J5" s="3"/>
      <c r="K5" s="4"/>
      <c r="L5" s="5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5.0</v>
      </c>
      <c r="B6" s="7" t="s">
        <v>6</v>
      </c>
      <c r="C6" s="2"/>
      <c r="D6" s="2"/>
      <c r="E6" s="2"/>
      <c r="F6" s="2"/>
      <c r="G6" s="2"/>
      <c r="H6" s="2"/>
      <c r="I6" s="2"/>
      <c r="J6" s="3"/>
      <c r="K6" s="4"/>
      <c r="L6" s="5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3"/>
      <c r="K7" s="4"/>
      <c r="L7" s="5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3"/>
      <c r="K8" s="4"/>
      <c r="L8" s="5"/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3"/>
      <c r="K9" s="4"/>
      <c r="L9" s="5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3"/>
      <c r="K10" s="4"/>
      <c r="L10" s="5"/>
      <c r="M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3"/>
      <c r="K11" s="4"/>
      <c r="L11" s="5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3"/>
      <c r="K12" s="4"/>
      <c r="L12" s="5"/>
      <c r="M12" s="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3"/>
      <c r="K13" s="4"/>
      <c r="L13" s="5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3"/>
      <c r="K14" s="4"/>
      <c r="L14" s="5"/>
      <c r="M14" s="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3"/>
      <c r="K15" s="4"/>
      <c r="L15" s="5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3"/>
      <c r="K16" s="4"/>
      <c r="L16" s="5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3"/>
      <c r="K17" s="4"/>
      <c r="L17" s="5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3"/>
      <c r="K18" s="4"/>
      <c r="L18" s="5"/>
      <c r="M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3"/>
      <c r="K19" s="4"/>
      <c r="L19" s="5"/>
      <c r="M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3"/>
      <c r="K20" s="4"/>
      <c r="L20" s="5"/>
      <c r="M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3"/>
      <c r="K21" s="4"/>
      <c r="L21" s="5"/>
      <c r="M21" s="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3"/>
      <c r="K22" s="4"/>
      <c r="L22" s="5"/>
      <c r="M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3"/>
      <c r="K23" s="4"/>
      <c r="L23" s="5"/>
      <c r="M23" s="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3"/>
      <c r="K24" s="4"/>
      <c r="L24" s="5"/>
      <c r="M24" s="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3"/>
      <c r="K25" s="4"/>
      <c r="L25" s="5"/>
      <c r="M25" s="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3"/>
      <c r="K26" s="4"/>
      <c r="L26" s="5"/>
      <c r="M26" s="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3"/>
      <c r="K27" s="4"/>
      <c r="L27" s="5"/>
      <c r="M27" s="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3"/>
      <c r="K28" s="4"/>
      <c r="L28" s="5"/>
      <c r="M28" s="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3"/>
      <c r="K29" s="4"/>
      <c r="L29" s="5"/>
      <c r="M29" s="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3"/>
      <c r="K30" s="4"/>
      <c r="L30" s="5"/>
      <c r="M30" s="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3"/>
      <c r="K31" s="4"/>
      <c r="L31" s="5"/>
      <c r="M31" s="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3"/>
      <c r="K32" s="4"/>
      <c r="L32" s="5"/>
      <c r="M32" s="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3"/>
      <c r="K33" s="4"/>
      <c r="L33" s="5"/>
      <c r="M33" s="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3"/>
      <c r="K34" s="4"/>
      <c r="L34" s="5"/>
      <c r="M34" s="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3"/>
      <c r="K35" s="4"/>
      <c r="L35" s="5"/>
      <c r="M35" s="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3"/>
      <c r="K36" s="4"/>
      <c r="L36" s="5"/>
      <c r="M36" s="6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3"/>
      <c r="K37" s="4"/>
      <c r="L37" s="5"/>
      <c r="M37" s="6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3"/>
      <c r="K38" s="4"/>
      <c r="L38" s="5"/>
      <c r="M38" s="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3"/>
      <c r="K39" s="4"/>
      <c r="L39" s="5"/>
      <c r="M39" s="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3"/>
      <c r="K40" s="4"/>
      <c r="L40" s="5"/>
      <c r="M40" s="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3"/>
      <c r="K41" s="4"/>
      <c r="L41" s="5"/>
      <c r="M41" s="6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3"/>
      <c r="K42" s="4"/>
      <c r="L42" s="5"/>
      <c r="M42" s="6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3"/>
      <c r="K43" s="4"/>
      <c r="L43" s="5"/>
      <c r="M43" s="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3"/>
      <c r="K44" s="4"/>
      <c r="L44" s="5"/>
      <c r="M44" s="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3"/>
      <c r="K45" s="4"/>
      <c r="L45" s="5"/>
      <c r="M45" s="6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3"/>
      <c r="K46" s="4"/>
      <c r="L46" s="5"/>
      <c r="M46" s="6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3"/>
      <c r="K47" s="4"/>
      <c r="L47" s="5"/>
      <c r="M47" s="6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3"/>
      <c r="K48" s="4"/>
      <c r="L48" s="5"/>
      <c r="M48" s="6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3"/>
      <c r="K49" s="4"/>
      <c r="L49" s="5"/>
      <c r="M49" s="6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3"/>
      <c r="K50" s="4"/>
      <c r="L50" s="5"/>
      <c r="M50" s="6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3"/>
      <c r="K51" s="4"/>
      <c r="L51" s="5"/>
      <c r="M51" s="6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3"/>
      <c r="K52" s="4"/>
      <c r="L52" s="5"/>
      <c r="M52" s="6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3"/>
      <c r="K53" s="4"/>
      <c r="L53" s="5"/>
      <c r="M53" s="6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3"/>
      <c r="K54" s="4"/>
      <c r="L54" s="5"/>
      <c r="M54" s="6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3"/>
      <c r="K55" s="4"/>
      <c r="L55" s="5"/>
      <c r="M55" s="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3"/>
      <c r="K56" s="4"/>
      <c r="L56" s="5"/>
      <c r="M56" s="6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3"/>
      <c r="K57" s="4"/>
      <c r="L57" s="5"/>
      <c r="M57" s="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3"/>
      <c r="K58" s="4"/>
      <c r="L58" s="5"/>
      <c r="M58" s="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3"/>
      <c r="K59" s="4"/>
      <c r="L59" s="5"/>
      <c r="M59" s="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3"/>
      <c r="K60" s="4"/>
      <c r="L60" s="5"/>
      <c r="M60" s="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3"/>
      <c r="K61" s="4"/>
      <c r="L61" s="5"/>
      <c r="M61" s="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3"/>
      <c r="K62" s="4"/>
      <c r="L62" s="5"/>
      <c r="M62" s="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3"/>
      <c r="K63" s="4"/>
      <c r="L63" s="5"/>
      <c r="M63" s="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3"/>
      <c r="K64" s="4"/>
      <c r="L64" s="5"/>
      <c r="M64" s="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3"/>
      <c r="K65" s="4"/>
      <c r="L65" s="5"/>
      <c r="M65" s="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3"/>
      <c r="K66" s="4"/>
      <c r="L66" s="5"/>
      <c r="M66" s="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3"/>
      <c r="K67" s="4"/>
      <c r="L67" s="5"/>
      <c r="M67" s="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3"/>
      <c r="K68" s="4"/>
      <c r="L68" s="5"/>
      <c r="M68" s="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3"/>
      <c r="K69" s="4"/>
      <c r="L69" s="5"/>
      <c r="M69" s="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3"/>
      <c r="K70" s="4"/>
      <c r="L70" s="5"/>
      <c r="M70" s="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3"/>
      <c r="K71" s="4"/>
      <c r="L71" s="5"/>
      <c r="M71" s="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3"/>
      <c r="K72" s="4"/>
      <c r="L72" s="5"/>
      <c r="M72" s="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3"/>
      <c r="K73" s="4"/>
      <c r="L73" s="5"/>
      <c r="M73" s="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3"/>
      <c r="K74" s="4"/>
      <c r="L74" s="5"/>
      <c r="M74" s="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3"/>
      <c r="K75" s="4"/>
      <c r="L75" s="5"/>
      <c r="M75" s="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3"/>
      <c r="K76" s="4"/>
      <c r="L76" s="5"/>
      <c r="M76" s="6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3"/>
      <c r="K77" s="4"/>
      <c r="L77" s="5"/>
      <c r="M77" s="6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3"/>
      <c r="K78" s="4"/>
      <c r="L78" s="5"/>
      <c r="M78" s="6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3"/>
      <c r="K79" s="4"/>
      <c r="L79" s="5"/>
      <c r="M79" s="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3"/>
      <c r="K80" s="4"/>
      <c r="L80" s="5"/>
      <c r="M80" s="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3"/>
      <c r="K81" s="4"/>
      <c r="L81" s="5"/>
      <c r="M81" s="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3"/>
      <c r="K82" s="4"/>
      <c r="L82" s="5"/>
      <c r="M82" s="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3"/>
      <c r="K83" s="4"/>
      <c r="L83" s="5"/>
      <c r="M83" s="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3"/>
      <c r="K84" s="4"/>
      <c r="L84" s="5"/>
      <c r="M84" s="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3"/>
      <c r="K85" s="4"/>
      <c r="L85" s="5"/>
      <c r="M85" s="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3"/>
      <c r="K86" s="4"/>
      <c r="L86" s="5"/>
      <c r="M86" s="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3"/>
      <c r="K87" s="4"/>
      <c r="L87" s="5"/>
      <c r="M87" s="6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3"/>
      <c r="K88" s="4"/>
      <c r="L88" s="5"/>
      <c r="M88" s="6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3"/>
      <c r="K89" s="4"/>
      <c r="L89" s="5"/>
      <c r="M89" s="6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8"/>
      <c r="J90" s="3"/>
      <c r="K90" s="3"/>
      <c r="L90" s="3"/>
      <c r="M90" s="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8"/>
      <c r="J91" s="3"/>
      <c r="K91" s="3"/>
      <c r="L91" s="3"/>
      <c r="M91" s="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8"/>
      <c r="M92" s="8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8"/>
      <c r="M93" s="8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8"/>
      <c r="M94" s="8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8"/>
      <c r="M95" s="8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8"/>
      <c r="M96" s="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8"/>
      <c r="M97" s="8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8"/>
      <c r="M98" s="8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8"/>
      <c r="M99" s="8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8"/>
      <c r="M100" s="8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8"/>
      <c r="M101" s="8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8"/>
      <c r="M102" s="8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8"/>
      <c r="M103" s="8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8"/>
      <c r="M104" s="8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8"/>
      <c r="M105" s="8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8"/>
      <c r="M106" s="8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8"/>
      <c r="M107" s="8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8"/>
      <c r="M108" s="8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8"/>
      <c r="M109" s="8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8"/>
      <c r="M110" s="8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8"/>
      <c r="M111" s="8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8"/>
      <c r="M112" s="8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8"/>
      <c r="M113" s="8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8"/>
      <c r="M114" s="8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8"/>
      <c r="M115" s="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8"/>
      <c r="M116" s="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8"/>
      <c r="M117" s="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8"/>
      <c r="M118" s="8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8"/>
      <c r="M119" s="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8"/>
      <c r="M120" s="8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8"/>
      <c r="M121" s="8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8"/>
      <c r="M122" s="8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8"/>
      <c r="M123" s="8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8"/>
      <c r="M124" s="8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8"/>
      <c r="M125" s="8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8"/>
      <c r="M126" s="8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8"/>
      <c r="M127" s="8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8"/>
      <c r="M128" s="8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8"/>
      <c r="M129" s="8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8"/>
      <c r="M130" s="8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8"/>
      <c r="M131" s="8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8"/>
      <c r="M132" s="8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8"/>
      <c r="M133" s="8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8"/>
      <c r="M134" s="8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8"/>
      <c r="M135" s="8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8"/>
      <c r="M136" s="8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8"/>
      <c r="M137" s="8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8"/>
      <c r="M138" s="8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8"/>
      <c r="M139" s="8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8"/>
      <c r="M140" s="8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8"/>
      <c r="M141" s="8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8"/>
      <c r="M142" s="8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8"/>
      <c r="M143" s="8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8"/>
      <c r="M144" s="8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8"/>
      <c r="M145" s="8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8"/>
      <c r="M146" s="8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8"/>
      <c r="M147" s="8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8"/>
      <c r="M148" s="8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8"/>
      <c r="M149" s="8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8"/>
      <c r="M150" s="8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8"/>
      <c r="M151" s="8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8"/>
      <c r="M152" s="8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8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8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8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8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8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8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8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8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8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8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8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8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8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8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8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8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8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8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8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8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8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8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8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8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8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8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8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8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8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8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8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8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8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8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8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8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8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8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8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8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8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8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8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8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8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8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8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8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8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8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8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8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8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8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8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8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8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8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8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8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8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8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8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8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8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8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8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8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8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8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8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8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8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8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8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8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8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9" t="s">
        <v>7</v>
      </c>
      <c r="B1" s="1" t="s">
        <v>8</v>
      </c>
      <c r="C1" s="9" t="s">
        <v>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7">
        <v>1.0</v>
      </c>
      <c r="B2" s="7" t="s">
        <v>10</v>
      </c>
      <c r="C2" s="7">
        <v>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7">
        <v>2.0</v>
      </c>
      <c r="B3" s="7" t="s">
        <v>11</v>
      </c>
      <c r="C3" s="7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7">
        <v>3.0</v>
      </c>
      <c r="B4" s="7" t="s">
        <v>12</v>
      </c>
      <c r="C4" s="7">
        <v>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7">
        <v>4.0</v>
      </c>
      <c r="B5" s="7" t="s">
        <v>13</v>
      </c>
      <c r="C5" s="7">
        <v>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">
        <v>5.0</v>
      </c>
      <c r="B6" s="7" t="s">
        <v>14</v>
      </c>
      <c r="C6" s="7">
        <v>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7">
        <v>6.0</v>
      </c>
      <c r="B7" s="7" t="s">
        <v>15</v>
      </c>
      <c r="C7" s="7">
        <v>3.0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7">
        <v>7.0</v>
      </c>
      <c r="B8" s="10" t="s">
        <v>16</v>
      </c>
      <c r="C8" s="7">
        <v>3.0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7">
        <v>8.0</v>
      </c>
      <c r="B9" s="7" t="s">
        <v>17</v>
      </c>
      <c r="C9" s="7">
        <v>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7">
        <v>9.0</v>
      </c>
      <c r="B10" s="7" t="s">
        <v>18</v>
      </c>
      <c r="C10" s="7">
        <v>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7">
        <v>10.0</v>
      </c>
      <c r="B11" s="7" t="s">
        <v>19</v>
      </c>
      <c r="C11" s="7">
        <v>5.0</v>
      </c>
      <c r="D11" s="2"/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7">
        <v>11.0</v>
      </c>
      <c r="B12" s="7" t="s">
        <v>20</v>
      </c>
      <c r="C12" s="7">
        <v>5.0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7">
        <v>12.0</v>
      </c>
      <c r="B13" s="12" t="s">
        <v>21</v>
      </c>
      <c r="C13" s="7">
        <v>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7">
        <v>13.0</v>
      </c>
      <c r="B14" s="7" t="s">
        <v>22</v>
      </c>
      <c r="C14" s="7">
        <v>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7">
        <v>14.0</v>
      </c>
      <c r="B15" s="7" t="s">
        <v>23</v>
      </c>
      <c r="C15" s="7">
        <v>1.0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7">
        <v>15.0</v>
      </c>
      <c r="B16" s="7" t="s">
        <v>24</v>
      </c>
      <c r="C16" s="7">
        <v>4.0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hyperlinks>
    <hyperlink r:id="rId1" ref="B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8" max="8" width="25.25"/>
    <col customWidth="1" min="10" max="10" width="19.38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>
        <v>10.0</v>
      </c>
      <c r="B2" s="14" t="s">
        <v>29</v>
      </c>
      <c r="C2" s="7" t="s">
        <v>30</v>
      </c>
      <c r="D2" s="15">
        <v>2.0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7">
        <v>20.0</v>
      </c>
      <c r="B3" s="14" t="s">
        <v>31</v>
      </c>
      <c r="C3" s="7" t="s">
        <v>32</v>
      </c>
      <c r="D3" s="15">
        <v>6.0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7">
        <v>30.0</v>
      </c>
      <c r="B4" s="14" t="s">
        <v>33</v>
      </c>
      <c r="C4" s="7" t="s">
        <v>34</v>
      </c>
      <c r="D4" s="15">
        <v>8.0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7">
        <v>40.0</v>
      </c>
      <c r="B5" s="14" t="s">
        <v>35</v>
      </c>
      <c r="C5" s="7" t="s">
        <v>30</v>
      </c>
      <c r="D5" s="15">
        <v>19.0</v>
      </c>
      <c r="E5" s="13"/>
      <c r="F5" s="13"/>
      <c r="G5" s="16"/>
      <c r="H5" s="16"/>
      <c r="I5" s="13"/>
      <c r="J5" s="13"/>
      <c r="K5" s="16"/>
      <c r="L5" s="16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7">
        <v>50.0</v>
      </c>
      <c r="B6" s="14" t="s">
        <v>36</v>
      </c>
      <c r="C6" s="7" t="s">
        <v>34</v>
      </c>
      <c r="D6" s="15">
        <v>10.0</v>
      </c>
      <c r="E6" s="13"/>
      <c r="F6" s="17"/>
      <c r="G6" s="18"/>
      <c r="H6" s="18"/>
      <c r="I6" s="17"/>
      <c r="J6" s="17"/>
      <c r="K6" s="16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7"/>
      <c r="C7" s="13"/>
      <c r="D7" s="13"/>
      <c r="E7" s="13"/>
      <c r="F7" s="17"/>
      <c r="G7" s="18"/>
      <c r="H7" s="18"/>
      <c r="I7" s="18"/>
      <c r="J7" s="17"/>
      <c r="K7" s="16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7"/>
      <c r="C8" s="13"/>
      <c r="D8" s="13"/>
      <c r="E8" s="13"/>
      <c r="F8" s="17"/>
      <c r="G8" s="18"/>
      <c r="H8" s="18"/>
      <c r="I8" s="17"/>
      <c r="J8" s="17"/>
      <c r="K8" s="16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7"/>
      <c r="C9" s="13"/>
      <c r="D9" s="13"/>
      <c r="E9" s="13"/>
      <c r="F9" s="17"/>
      <c r="G9" s="18"/>
      <c r="H9" s="18"/>
      <c r="I9" s="17"/>
      <c r="J9" s="17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7"/>
      <c r="C10" s="13"/>
      <c r="D10" s="13"/>
      <c r="E10" s="13"/>
      <c r="F10" s="17"/>
      <c r="G10" s="17"/>
      <c r="H10" s="17"/>
      <c r="I10" s="17"/>
      <c r="J10" s="17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7"/>
      <c r="C11" s="13"/>
      <c r="D11" s="13"/>
      <c r="E11" s="13"/>
      <c r="F11" s="17"/>
      <c r="G11" s="18"/>
      <c r="H11" s="18"/>
      <c r="I11" s="18"/>
      <c r="J11" s="18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7"/>
      <c r="C12" s="13"/>
      <c r="D12" s="13"/>
      <c r="E12" s="13"/>
      <c r="F12" s="17"/>
      <c r="G12" s="18"/>
      <c r="H12" s="18"/>
      <c r="I12" s="18"/>
      <c r="J12" s="17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7"/>
      <c r="C13" s="13"/>
      <c r="D13" s="13"/>
      <c r="E13" s="13"/>
      <c r="F13" s="17"/>
      <c r="G13" s="18"/>
      <c r="H13" s="18"/>
      <c r="I13" s="19"/>
      <c r="J13" s="17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7"/>
      <c r="C14" s="13"/>
      <c r="D14" s="13"/>
      <c r="E14" s="13"/>
      <c r="F14" s="17"/>
      <c r="G14" s="18"/>
      <c r="H14" s="17"/>
      <c r="I14" s="19"/>
      <c r="J14" s="17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7"/>
      <c r="C15" s="13"/>
      <c r="D15" s="13"/>
      <c r="E15" s="13"/>
      <c r="F15" s="17"/>
      <c r="G15" s="18"/>
      <c r="H15" s="18"/>
      <c r="I15" s="20"/>
      <c r="J15" s="17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7"/>
      <c r="C16" s="13"/>
      <c r="D16" s="13"/>
      <c r="E16" s="13"/>
      <c r="F16" s="17"/>
      <c r="G16" s="18"/>
      <c r="H16" s="17"/>
      <c r="I16" s="17"/>
      <c r="J16" s="1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7"/>
      <c r="C17" s="13"/>
      <c r="D17" s="13"/>
      <c r="E17" s="13"/>
      <c r="F17" s="17"/>
      <c r="G17" s="19"/>
      <c r="H17" s="17"/>
      <c r="I17" s="17"/>
      <c r="J17" s="17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7"/>
      <c r="C18" s="13"/>
      <c r="D18" s="13"/>
      <c r="E18" s="13"/>
      <c r="F18" s="17"/>
      <c r="G18" s="18"/>
      <c r="H18" s="18"/>
      <c r="I18" s="18"/>
      <c r="J18" s="17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7"/>
      <c r="C19" s="13"/>
      <c r="D19" s="13"/>
      <c r="E19" s="13"/>
      <c r="F19" s="17"/>
      <c r="G19" s="18"/>
      <c r="H19" s="18"/>
      <c r="I19" s="17"/>
      <c r="J19" s="17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7"/>
      <c r="C20" s="13"/>
      <c r="D20" s="13"/>
      <c r="E20" s="13"/>
      <c r="F20" s="17"/>
      <c r="G20" s="18"/>
      <c r="H20" s="18"/>
      <c r="I20" s="17"/>
      <c r="J20" s="17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7"/>
      <c r="C21" s="13"/>
      <c r="D21" s="13"/>
      <c r="E21" s="13"/>
      <c r="F21" s="17"/>
      <c r="G21" s="17"/>
      <c r="H21" s="17"/>
      <c r="I21" s="17"/>
      <c r="J21" s="1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7"/>
      <c r="C22" s="13"/>
      <c r="D22" s="13"/>
      <c r="E22" s="13"/>
      <c r="F22" s="17"/>
      <c r="G22" s="18"/>
      <c r="H22" s="17"/>
      <c r="I22" s="17"/>
      <c r="J22" s="17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7"/>
      <c r="C23" s="13"/>
      <c r="D23" s="13"/>
      <c r="E23" s="13"/>
      <c r="F23" s="17"/>
      <c r="G23" s="18"/>
      <c r="H23" s="18"/>
      <c r="I23" s="18"/>
      <c r="J23" s="17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7"/>
      <c r="C24" s="13"/>
      <c r="D24" s="13"/>
      <c r="E24" s="13"/>
      <c r="F24" s="13"/>
      <c r="G24" s="16"/>
      <c r="H24" s="16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7"/>
      <c r="C25" s="13"/>
      <c r="D25" s="13"/>
      <c r="E25" s="13"/>
      <c r="F25" s="13"/>
      <c r="G25" s="16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7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7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7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7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7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7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7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7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7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7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7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7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7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7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7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7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7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7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7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7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7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7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7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7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7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7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7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7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7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7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7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7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7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7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7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7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7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7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7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7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7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7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7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7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7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7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7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7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7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7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7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7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7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7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7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7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7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7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7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7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7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7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7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7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7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7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7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7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7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7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7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7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7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7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7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7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7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7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7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7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7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7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7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7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7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7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7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7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7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7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7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7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7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7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7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7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7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7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7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7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7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7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7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7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7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7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7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7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7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7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7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7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7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7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7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7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7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7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7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7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7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7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7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7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7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7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7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7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7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7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7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7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7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7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7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7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7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7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7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7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7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7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7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7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7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7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7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7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7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7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7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7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7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7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7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7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7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7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7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7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7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7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7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7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7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7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7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7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7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7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7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7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7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7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7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7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7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7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7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7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7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7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7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7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7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7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7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7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7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7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7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7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7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7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7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7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7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7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7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7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7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7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7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7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7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7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7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7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7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7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7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7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7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7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7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7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7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7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7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7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7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7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7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7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7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7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7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7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7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7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7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7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7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7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7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7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7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7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7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7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7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7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7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7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7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7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7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7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7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7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7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7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7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7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7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7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7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7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7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7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7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7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7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7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7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7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7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7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7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7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7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7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7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7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7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7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7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7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7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7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7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7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7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7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7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7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7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7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7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7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7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7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7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7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7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7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7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7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7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7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7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7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7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7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7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7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7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7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7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7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7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7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7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7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7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7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7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7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7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7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7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7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7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7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7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7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7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7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7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7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7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7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7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7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7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7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7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7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7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7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7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7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7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7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7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7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7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7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7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7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7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7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7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7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7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7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7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7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7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7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7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7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7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7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7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7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7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7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7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7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7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7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7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7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7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7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7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7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7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7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7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7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7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7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7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7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7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7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7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7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7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7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7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7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7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7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7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7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7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7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7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7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7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7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7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7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7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7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7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7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7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7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7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7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7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7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7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7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7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7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7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7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7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7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7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7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7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7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7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7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7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7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7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7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7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7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7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7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7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7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7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7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7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7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7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7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7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7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7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7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7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7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7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7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7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7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7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7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7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7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7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7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7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7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7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7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7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7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7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7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7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7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7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7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7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7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7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7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7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7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7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7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7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7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7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7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7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7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7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7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7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7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7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7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7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7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7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7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7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7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7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7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7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7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7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7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7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7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7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7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7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7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7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7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7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7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7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7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7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7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7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7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7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7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7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7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7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7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7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7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7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7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7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7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7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7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7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7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7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7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7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7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7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7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7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7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7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7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7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7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7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7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7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7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7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7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7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7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7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7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7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7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7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7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7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7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7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7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7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7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7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7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7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7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7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7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7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7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7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7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7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7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7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7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7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7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7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7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7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7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7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7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7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7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7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7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7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7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7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7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7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7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7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7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7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7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7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7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7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7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7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7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7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7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7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7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7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7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7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7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7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7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7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7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7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7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7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7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7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7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7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7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7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7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7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7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7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7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7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7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7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7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7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7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7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7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7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7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7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7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7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7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7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7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7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7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7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7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7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7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7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7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7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7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7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7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7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7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7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7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7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7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7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7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7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7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7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7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7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7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7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7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7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7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7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7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7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7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7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7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7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7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7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7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7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7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7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7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7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7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7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7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7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7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7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7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7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7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7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7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7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7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7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7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7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7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7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7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7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7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7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7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7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7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7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7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7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7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7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7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7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7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7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7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7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7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7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7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7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7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7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7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7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7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7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7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7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7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7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7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7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7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7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7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7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7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7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7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7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7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7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7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7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7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7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7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7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7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7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7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7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7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7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7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7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7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7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7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7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7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7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7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7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7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7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7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7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7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7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7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7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7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7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7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7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7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7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7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7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7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7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7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7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7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7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7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7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7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7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7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7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7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7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7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7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7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7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7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7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7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7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7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7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7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7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7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7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7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7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7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7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7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7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7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7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7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7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7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7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7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7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7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7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7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7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7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7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7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7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7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7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7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7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7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7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7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7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7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7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7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7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7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7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7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7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7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7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7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7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7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7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7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7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7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7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7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7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7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7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7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7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7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7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7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7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7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7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7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7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7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7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7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7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7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7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7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7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7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7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7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7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7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7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7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7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7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7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7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7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7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7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7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7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7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7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7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7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7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7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7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7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7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7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7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7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7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7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7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7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7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7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7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7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7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7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7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7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7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7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7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7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7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7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7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7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7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7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7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7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7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7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7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7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7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7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7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7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7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7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7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7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7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7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7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7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7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7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7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7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7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7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7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7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7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21" t="s">
        <v>37</v>
      </c>
      <c r="B1" s="2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3">
        <v>1.0</v>
      </c>
      <c r="B2" s="15">
        <v>1.001234567E9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3">
        <v>2.0</v>
      </c>
      <c r="B3" s="15">
        <v>1.149231153E9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3">
        <v>2.0</v>
      </c>
      <c r="B4" s="15">
        <v>1.212345678E9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3">
        <v>3.0</v>
      </c>
      <c r="B5" s="15">
        <v>1.113456789E9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3">
        <v>4.0</v>
      </c>
      <c r="B6" s="15">
        <v>1.204593829E9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3">
        <v>5.0</v>
      </c>
      <c r="B7" s="15">
        <v>1.02456789E9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3">
        <v>6.0</v>
      </c>
      <c r="B8" s="15">
        <v>1.125678901E9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3">
        <v>7.0</v>
      </c>
      <c r="B9" s="15">
        <v>1.236789012E9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3">
        <v>8.0</v>
      </c>
      <c r="B10" s="15">
        <v>1.137890123E9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4">
        <v>9.0</v>
      </c>
      <c r="B11" s="15">
        <v>1.124839234E9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3">
        <v>10.0</v>
      </c>
      <c r="B12" s="15">
        <v>1.038901234E9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3">
        <v>11.0</v>
      </c>
      <c r="B13" s="15">
        <v>1.249012345E9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3">
        <v>12.0</v>
      </c>
      <c r="B14" s="15">
        <v>1.014357351E9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3">
        <v>13.0</v>
      </c>
      <c r="B15" s="15">
        <v>1.140123456E9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3">
        <v>14.0</v>
      </c>
      <c r="B16" s="15">
        <v>1.237538527E9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3">
        <v>15.0</v>
      </c>
      <c r="B17" s="15">
        <v>1.041234567E9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3">
        <v>16.0</v>
      </c>
      <c r="B18" s="15">
        <v>1.252345678E9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3">
        <v>17.0</v>
      </c>
      <c r="B19" s="15">
        <v>1.153456789E9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3">
        <v>18.0</v>
      </c>
      <c r="B20" s="15">
        <v>1.05456789E9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3">
        <v>19.0</v>
      </c>
      <c r="B21" s="15">
        <v>1.166472753E9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3">
        <v>20.0</v>
      </c>
      <c r="B22" s="15">
        <v>1.265678901E9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3">
        <v>21.0</v>
      </c>
      <c r="B23" s="15">
        <v>1.166789012E9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3">
        <v>22.0</v>
      </c>
      <c r="B24" s="15">
        <v>1.067890123E9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3">
        <v>23.0</v>
      </c>
      <c r="B25" s="15">
        <v>1.278901234E9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3">
        <v>24.0</v>
      </c>
      <c r="B26" s="15">
        <v>1.045462746E9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3">
        <v>25.0</v>
      </c>
      <c r="B27" s="15">
        <v>1.179012345E9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3">
        <v>26.0</v>
      </c>
      <c r="B28" s="15">
        <v>1.070123456E9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3">
        <v>27.0</v>
      </c>
      <c r="B29" s="15">
        <v>1.001234567E9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3">
        <v>28.0</v>
      </c>
      <c r="B30" s="15">
        <v>1.149231153E9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3">
        <v>29.0</v>
      </c>
      <c r="B31" s="15">
        <v>1.212345678E9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3">
        <v>30.0</v>
      </c>
      <c r="B32" s="15">
        <v>1.113456789E9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3">
        <v>31.0</v>
      </c>
      <c r="B33" s="15">
        <v>1.204593829E9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3">
        <v>32.0</v>
      </c>
      <c r="B34" s="15">
        <v>1.02456789E9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3">
        <v>33.0</v>
      </c>
      <c r="B35" s="15">
        <v>1.125678901E9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3">
        <v>34.0</v>
      </c>
      <c r="B36" s="15">
        <v>1.236789012E9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3">
        <v>35.0</v>
      </c>
      <c r="B37" s="15">
        <v>1.137890123E9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3">
        <v>36.0</v>
      </c>
      <c r="B38" s="15">
        <v>1.124839234E9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3">
        <v>37.0</v>
      </c>
      <c r="B39" s="15">
        <v>1.038901234E9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3">
        <v>38.0</v>
      </c>
      <c r="B40" s="15">
        <v>1.249012345E9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3">
        <v>39.0</v>
      </c>
      <c r="B41" s="15">
        <v>1.014357351E9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3">
        <v>40.0</v>
      </c>
      <c r="B42" s="15">
        <v>1.140123456E9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3">
        <v>41.0</v>
      </c>
      <c r="B43" s="15">
        <v>1.237538527E9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3">
        <v>42.0</v>
      </c>
      <c r="B44" s="15">
        <v>1.041234567E9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3">
        <v>43.0</v>
      </c>
      <c r="B45" s="15">
        <v>1.252345678E9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3">
        <v>44.0</v>
      </c>
      <c r="B46" s="15">
        <v>1.153456789E9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3">
        <v>45.0</v>
      </c>
      <c r="B47" s="15">
        <v>1.05456789E9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3">
        <v>46.0</v>
      </c>
      <c r="B48" s="15">
        <v>1.166472753E9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3">
        <v>47.0</v>
      </c>
      <c r="B49" s="15">
        <v>1.265678901E9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3">
        <v>48.0</v>
      </c>
      <c r="B50" s="15">
        <v>1.166789012E9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3">
        <v>49.0</v>
      </c>
      <c r="B51" s="15">
        <v>1.067890123E9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3">
        <v>50.0</v>
      </c>
      <c r="B52" s="15">
        <v>1.278901234E9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3">
        <v>51.0</v>
      </c>
      <c r="B53" s="15">
        <v>1.045462746E9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3">
        <v>52.0</v>
      </c>
      <c r="B54" s="15">
        <v>1.179012345E9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3">
        <v>53.0</v>
      </c>
      <c r="B55" s="15">
        <v>1.070123456E9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3">
        <v>54.0</v>
      </c>
      <c r="B56" s="15">
        <v>1.212345678E9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3">
        <v>55.0</v>
      </c>
      <c r="B57" s="15">
        <v>1.113456789E9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3">
        <v>56.0</v>
      </c>
      <c r="B58" s="15">
        <v>1.204593829E9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3">
        <v>57.0</v>
      </c>
      <c r="B59" s="15">
        <v>1.02456789E9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3">
        <v>58.0</v>
      </c>
      <c r="B60" s="15">
        <v>1.125678901E9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3">
        <v>59.0</v>
      </c>
      <c r="B61" s="15">
        <v>1.236789012E9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3">
        <v>60.0</v>
      </c>
      <c r="B62" s="15">
        <v>1.137890123E9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3">
        <v>61.0</v>
      </c>
      <c r="B63" s="15">
        <v>1.124839234E9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3">
        <v>62.0</v>
      </c>
      <c r="B64" s="15">
        <v>1.038901234E9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3">
        <v>63.0</v>
      </c>
      <c r="B65" s="15">
        <v>1.249012345E9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3">
        <v>64.0</v>
      </c>
      <c r="B66" s="15">
        <v>1.014357351E9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3">
        <v>65.0</v>
      </c>
      <c r="B67" s="15">
        <v>1.140123456E9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3">
        <v>66.0</v>
      </c>
      <c r="B68" s="15">
        <v>1.237538527E9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3">
        <v>67.0</v>
      </c>
      <c r="B69" s="15">
        <v>1.041234567E9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3">
        <v>68.0</v>
      </c>
      <c r="B70" s="15">
        <v>1.252345678E9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3">
        <v>69.0</v>
      </c>
      <c r="B71" s="15">
        <v>1.153456789E9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3">
        <v>70.0</v>
      </c>
      <c r="B72" s="15">
        <v>1.05456789E9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3">
        <v>71.0</v>
      </c>
      <c r="B73" s="15">
        <v>1.166472753E9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3">
        <v>72.0</v>
      </c>
      <c r="B74" s="15">
        <v>1.265678901E9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3">
        <v>73.0</v>
      </c>
      <c r="B75" s="15">
        <v>1.166789012E9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3">
        <v>74.0</v>
      </c>
      <c r="B76" s="15">
        <v>1.067890123E9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3">
        <v>75.0</v>
      </c>
      <c r="B77" s="15">
        <v>1.278901234E9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3">
        <v>76.0</v>
      </c>
      <c r="B78" s="15">
        <v>1.045462746E9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3">
        <v>77.0</v>
      </c>
      <c r="B79" s="15">
        <v>1.179012345E9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3">
        <v>78.0</v>
      </c>
      <c r="B80" s="15">
        <v>1.070123456E9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3">
        <v>79.0</v>
      </c>
      <c r="B81" s="15">
        <v>1.001234567E9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3">
        <v>80.0</v>
      </c>
      <c r="B82" s="15">
        <v>1.149231153E9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5">
        <v>6.0</v>
      </c>
      <c r="B83" s="15">
        <v>1.212345678E9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5">
        <v>7.0</v>
      </c>
      <c r="B84" s="15">
        <v>1.113456789E9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5">
        <v>11.0</v>
      </c>
      <c r="B85" s="15">
        <v>1.204593829E9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5">
        <v>14.0</v>
      </c>
      <c r="B86" s="15">
        <v>1.02456789E9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5">
        <v>26.0</v>
      </c>
      <c r="B87" s="15">
        <v>1.125678901E9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5">
        <v>31.0</v>
      </c>
      <c r="B88" s="15">
        <v>1.236789012E9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5">
        <v>37.0</v>
      </c>
      <c r="B89" s="15">
        <v>1.137890123E9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5">
        <v>41.0</v>
      </c>
      <c r="B90" s="15">
        <v>1.124839234E9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5">
        <v>48.0</v>
      </c>
      <c r="B91" s="15">
        <v>1.038901234E9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5">
        <v>49.0</v>
      </c>
      <c r="B92" s="15">
        <v>1.249012345E9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5">
        <v>54.0</v>
      </c>
      <c r="B93" s="15">
        <v>1.014357351E9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5">
        <v>55.0</v>
      </c>
      <c r="B94" s="15">
        <v>1.140123456E9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5">
        <v>58.0</v>
      </c>
      <c r="B95" s="15">
        <v>1.237538527E9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5">
        <v>60.0</v>
      </c>
      <c r="B96" s="15">
        <v>1.041234567E9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5">
        <v>62.0</v>
      </c>
      <c r="B97" s="15">
        <v>1.252345678E9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5">
        <v>67.0</v>
      </c>
      <c r="B98" s="15">
        <v>1.153456789E9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5">
        <v>73.0</v>
      </c>
      <c r="B99" s="15">
        <v>1.05456789E9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5">
        <v>78.0</v>
      </c>
      <c r="B100" s="15">
        <v>1.038901234E9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4">
        <v>81.0</v>
      </c>
      <c r="B101" s="15">
        <v>1.001234567E9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4">
        <v>82.0</v>
      </c>
      <c r="B102" s="15">
        <v>1.149231153E9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4">
        <v>83.0</v>
      </c>
      <c r="B103" s="15">
        <v>1.212345678E9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4">
        <v>84.0</v>
      </c>
      <c r="B104" s="15">
        <v>1.113456789E9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4">
        <v>85.0</v>
      </c>
      <c r="B105" s="15">
        <v>1.204593829E9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4">
        <v>86.0</v>
      </c>
      <c r="B106" s="15">
        <v>1.02456789E9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4">
        <v>87.0</v>
      </c>
      <c r="B107" s="15">
        <v>1.125678901E9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4">
        <v>88.0</v>
      </c>
      <c r="B108" s="15">
        <v>1.236789012E9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4">
        <v>89.0</v>
      </c>
      <c r="B109" s="15">
        <v>1.137890123E9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4">
        <v>90.0</v>
      </c>
      <c r="B110" s="15">
        <v>1.124839234E9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4">
        <v>91.0</v>
      </c>
      <c r="B111" s="15">
        <v>1.038901234E9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4">
        <v>92.0</v>
      </c>
      <c r="B112" s="15">
        <v>1.249012345E9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4">
        <v>93.0</v>
      </c>
      <c r="B113" s="15">
        <v>1.014357351E9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4">
        <v>94.0</v>
      </c>
      <c r="B114" s="15">
        <v>1.140123456E9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4">
        <v>95.0</v>
      </c>
      <c r="B115" s="15">
        <v>1.237538527E9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4">
        <v>96.0</v>
      </c>
      <c r="B116" s="15">
        <v>1.041234567E9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4">
        <v>97.0</v>
      </c>
      <c r="B117" s="15">
        <v>1.252345678E9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4">
        <v>98.0</v>
      </c>
      <c r="B118" s="15">
        <v>1.153456789E9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4">
        <v>99.0</v>
      </c>
      <c r="B119" s="15">
        <v>1.05456789E9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4">
        <v>100.0</v>
      </c>
      <c r="B120" s="15">
        <v>1.166472753E9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4">
        <v>101.0</v>
      </c>
      <c r="B121" s="15">
        <v>1.265678901E9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4">
        <v>102.0</v>
      </c>
      <c r="B122" s="15">
        <v>1.166789012E9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4">
        <v>103.0</v>
      </c>
      <c r="B123" s="15">
        <v>1.067890123E9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4">
        <v>104.0</v>
      </c>
      <c r="B124" s="15">
        <v>1.278901234E9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4">
        <v>105.0</v>
      </c>
      <c r="B125" s="15">
        <v>1.045462746E9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4">
        <v>106.0</v>
      </c>
      <c r="B126" s="15">
        <v>1.179012345E9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4">
        <v>107.0</v>
      </c>
      <c r="B127" s="15">
        <v>1.070123456E9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4">
        <v>108.0</v>
      </c>
      <c r="B128" s="15">
        <v>1.001234567E9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4">
        <v>109.0</v>
      </c>
      <c r="B129" s="15">
        <v>1.149231153E9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4">
        <v>110.0</v>
      </c>
      <c r="B130" s="15">
        <v>1.212345678E9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4">
        <v>111.0</v>
      </c>
      <c r="B131" s="15">
        <v>1.113456789E9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4">
        <v>112.0</v>
      </c>
      <c r="B132" s="15">
        <v>1.204593829E9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4">
        <v>113.0</v>
      </c>
      <c r="B133" s="15">
        <v>1.02456789E9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4">
        <v>114.0</v>
      </c>
      <c r="B134" s="15">
        <v>1.125678901E9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4">
        <v>115.0</v>
      </c>
      <c r="B135" s="15">
        <v>1.236789012E9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4">
        <v>116.0</v>
      </c>
      <c r="B136" s="15">
        <v>1.137890123E9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4">
        <v>117.0</v>
      </c>
      <c r="B137" s="15">
        <v>1.124839234E9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4">
        <v>118.0</v>
      </c>
      <c r="B138" s="15">
        <v>1.038901234E9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4">
        <v>119.0</v>
      </c>
      <c r="B139" s="15">
        <v>1.249012345E9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4">
        <v>120.0</v>
      </c>
      <c r="B140" s="15">
        <v>1.014357351E9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4">
        <v>121.0</v>
      </c>
      <c r="B141" s="15">
        <v>1.140123456E9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4">
        <v>122.0</v>
      </c>
      <c r="B142" s="15">
        <v>1.237538527E9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4">
        <v>123.0</v>
      </c>
      <c r="B143" s="15">
        <v>1.041234567E9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4">
        <v>124.0</v>
      </c>
      <c r="B144" s="15">
        <v>1.252345678E9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4">
        <v>125.0</v>
      </c>
      <c r="B145" s="15">
        <v>1.153456789E9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4">
        <v>126.0</v>
      </c>
      <c r="B146" s="15">
        <v>1.05456789E9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4">
        <v>127.0</v>
      </c>
      <c r="B147" s="15">
        <v>1.166472753E9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4">
        <v>128.0</v>
      </c>
      <c r="B148" s="15">
        <v>1.265678901E9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4">
        <v>129.0</v>
      </c>
      <c r="B149" s="15">
        <v>1.166789012E9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4">
        <v>130.0</v>
      </c>
      <c r="B150" s="15">
        <v>1.067890123E9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4">
        <v>131.0</v>
      </c>
      <c r="B151" s="15">
        <v>1.278901234E9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4">
        <v>132.0</v>
      </c>
      <c r="B152" s="15">
        <v>1.045462746E9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4">
        <v>133.0</v>
      </c>
      <c r="B153" s="15">
        <v>1.179012345E9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4">
        <v>134.0</v>
      </c>
      <c r="B154" s="15">
        <v>1.070123456E9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4">
        <v>135.0</v>
      </c>
      <c r="B155" s="15">
        <v>1.212345678E9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4">
        <v>136.0</v>
      </c>
      <c r="B156" s="15">
        <v>1.113456789E9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4">
        <v>137.0</v>
      </c>
      <c r="B157" s="15">
        <v>1.204593829E9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4">
        <v>138.0</v>
      </c>
      <c r="B158" s="15">
        <v>1.02456789E9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4">
        <v>139.0</v>
      </c>
      <c r="B159" s="15">
        <v>1.125678901E9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4">
        <v>140.0</v>
      </c>
      <c r="B160" s="15">
        <v>1.236789012E9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4">
        <v>141.0</v>
      </c>
      <c r="B161" s="15">
        <v>1.137890123E9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4">
        <v>142.0</v>
      </c>
      <c r="B162" s="15">
        <v>1.124839234E9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4">
        <v>143.0</v>
      </c>
      <c r="B163" s="15">
        <v>1.038901234E9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4">
        <v>144.0</v>
      </c>
      <c r="B164" s="15">
        <v>1.249012345E9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4">
        <v>145.0</v>
      </c>
      <c r="B165" s="15">
        <v>1.014357351E9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4">
        <v>146.0</v>
      </c>
      <c r="B166" s="15">
        <v>1.140123456E9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4">
        <v>147.0</v>
      </c>
      <c r="B167" s="15">
        <v>1.237538527E9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4">
        <v>148.0</v>
      </c>
      <c r="B168" s="15">
        <v>1.041234567E9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4">
        <v>149.0</v>
      </c>
      <c r="B169" s="15">
        <v>1.252345678E9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4">
        <v>150.0</v>
      </c>
      <c r="B170" s="15">
        <v>1.153456789E9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4">
        <v>151.0</v>
      </c>
      <c r="B171" s="15">
        <v>1.05456789E9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4">
        <v>152.0</v>
      </c>
      <c r="B172" s="15">
        <v>1.166472753E9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4">
        <v>153.0</v>
      </c>
      <c r="B173" s="15">
        <v>1.265678901E9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4">
        <v>154.0</v>
      </c>
      <c r="B174" s="15">
        <v>1.166789012E9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4">
        <v>155.0</v>
      </c>
      <c r="B175" s="15">
        <v>1.067890123E9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4">
        <v>156.0</v>
      </c>
      <c r="B176" s="15">
        <v>1.278901234E9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4">
        <v>157.0</v>
      </c>
      <c r="B177" s="15">
        <v>1.045462746E9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4">
        <v>158.0</v>
      </c>
      <c r="B178" s="15">
        <v>1.179012345E9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4">
        <v>159.0</v>
      </c>
      <c r="B179" s="15">
        <v>1.070123456E9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4">
        <v>160.0</v>
      </c>
      <c r="B180" s="15">
        <v>1.001234567E9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4">
        <v>161.0</v>
      </c>
      <c r="B181" s="15">
        <v>1.149231153E9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4">
        <v>162.0</v>
      </c>
      <c r="B182" s="15">
        <v>1.212345678E9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4">
        <v>163.0</v>
      </c>
      <c r="B183" s="15">
        <v>1.113456789E9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4">
        <v>164.0</v>
      </c>
      <c r="B184" s="15">
        <v>1.204593829E9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4">
        <v>165.0</v>
      </c>
      <c r="B185" s="15">
        <v>1.02456789E9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4">
        <v>166.0</v>
      </c>
      <c r="B186" s="15">
        <v>1.125678901E9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4">
        <v>167.0</v>
      </c>
      <c r="B187" s="15">
        <v>1.236789012E9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4">
        <v>168.0</v>
      </c>
      <c r="B188" s="15">
        <v>1.137890123E9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4">
        <v>169.0</v>
      </c>
      <c r="B189" s="15">
        <v>1.124839234E9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4">
        <v>170.0</v>
      </c>
      <c r="B190" s="15">
        <v>1.038901234E9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4">
        <v>171.0</v>
      </c>
      <c r="B191" s="15">
        <v>1.249012345E9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4">
        <v>172.0</v>
      </c>
      <c r="B192" s="15">
        <v>1.014357351E9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4">
        <v>173.0</v>
      </c>
      <c r="B193" s="15">
        <v>1.140123456E9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4">
        <v>174.0</v>
      </c>
      <c r="B194" s="15">
        <v>1.237538527E9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4">
        <v>175.0</v>
      </c>
      <c r="B195" s="15">
        <v>1.041234567E9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4">
        <v>176.0</v>
      </c>
      <c r="B196" s="15">
        <v>1.252345678E9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4">
        <v>177.0</v>
      </c>
      <c r="B197" s="15">
        <v>1.153456789E9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4">
        <v>178.0</v>
      </c>
      <c r="B198" s="15">
        <v>1.05456789E9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4">
        <v>179.0</v>
      </c>
      <c r="B199" s="15">
        <v>1.038901234E9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4">
        <v>180.0</v>
      </c>
      <c r="B200" s="15">
        <v>1.001234567E9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4">
        <v>181.0</v>
      </c>
      <c r="B201" s="15">
        <v>1.149231153E9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4">
        <v>182.0</v>
      </c>
      <c r="B202" s="15">
        <v>1.212345678E9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4">
        <v>183.0</v>
      </c>
      <c r="B203" s="15">
        <v>1.113456789E9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4">
        <v>184.0</v>
      </c>
      <c r="B204" s="15">
        <v>1.204593829E9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4">
        <v>185.0</v>
      </c>
      <c r="B205" s="15">
        <v>1.02456789E9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4">
        <v>186.0</v>
      </c>
      <c r="B206" s="15">
        <v>1.125678901E9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4">
        <v>187.0</v>
      </c>
      <c r="B207" s="15">
        <v>1.236789012E9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4">
        <v>188.0</v>
      </c>
      <c r="B208" s="15">
        <v>1.137890123E9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4">
        <v>189.0</v>
      </c>
      <c r="B209" s="15">
        <v>1.124839234E9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4">
        <v>190.0</v>
      </c>
      <c r="B210" s="15">
        <v>1.038901234E9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4">
        <v>191.0</v>
      </c>
      <c r="B211" s="15">
        <v>1.249012345E9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4">
        <v>192.0</v>
      </c>
      <c r="B212" s="15">
        <v>1.014357351E9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4">
        <v>193.0</v>
      </c>
      <c r="B213" s="15">
        <v>1.140123456E9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4">
        <v>194.0</v>
      </c>
      <c r="B214" s="15">
        <v>1.237538527E9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4">
        <v>195.0</v>
      </c>
      <c r="B215" s="15">
        <v>1.041234567E9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4">
        <v>196.0</v>
      </c>
      <c r="B216" s="15">
        <v>1.252345678E9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4">
        <v>197.0</v>
      </c>
      <c r="B217" s="15">
        <v>1.153456789E9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4">
        <v>198.0</v>
      </c>
      <c r="B218" s="15">
        <v>1.05456789E9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4">
        <v>199.0</v>
      </c>
      <c r="B219" s="15">
        <v>1.166472753E9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4">
        <v>200.0</v>
      </c>
      <c r="B220" s="15">
        <v>1.265678901E9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4">
        <v>201.0</v>
      </c>
      <c r="B221" s="15">
        <v>1.166789012E9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4">
        <v>202.0</v>
      </c>
      <c r="B222" s="15">
        <v>1.067890123E9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4">
        <v>203.0</v>
      </c>
      <c r="B223" s="15">
        <v>1.278901234E9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4">
        <v>204.0</v>
      </c>
      <c r="B224" s="15">
        <v>1.045462746E9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4">
        <v>205.0</v>
      </c>
      <c r="B225" s="15">
        <v>1.179012345E9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4">
        <v>206.0</v>
      </c>
      <c r="B226" s="15">
        <v>1.070123456E9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4">
        <v>207.0</v>
      </c>
      <c r="B227" s="15">
        <v>1.001234567E9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4">
        <v>208.0</v>
      </c>
      <c r="B228" s="15">
        <v>1.149231153E9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4">
        <v>209.0</v>
      </c>
      <c r="B229" s="15">
        <v>1.212345678E9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4">
        <v>210.0</v>
      </c>
      <c r="B230" s="15">
        <v>1.113456789E9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4">
        <v>211.0</v>
      </c>
      <c r="B231" s="15">
        <v>1.204593829E9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4">
        <v>212.0</v>
      </c>
      <c r="B232" s="15">
        <v>1.02456789E9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4">
        <v>213.0</v>
      </c>
      <c r="B233" s="15">
        <v>1.125678901E9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4">
        <v>214.0</v>
      </c>
      <c r="B234" s="15">
        <v>1.236789012E9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4">
        <v>215.0</v>
      </c>
      <c r="B235" s="15">
        <v>1.137890123E9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4">
        <v>216.0</v>
      </c>
      <c r="B236" s="15">
        <v>1.124839234E9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4">
        <v>217.0</v>
      </c>
      <c r="B237" s="15">
        <v>1.038901234E9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4">
        <v>218.0</v>
      </c>
      <c r="B238" s="15">
        <v>1.249012345E9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4">
        <v>219.0</v>
      </c>
      <c r="B239" s="15">
        <v>1.014357351E9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4">
        <v>220.0</v>
      </c>
      <c r="B240" s="15">
        <v>1.140123456E9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6">
        <v>99.0</v>
      </c>
      <c r="B241" s="15">
        <v>1.237538527E9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6">
        <v>101.0</v>
      </c>
      <c r="B242" s="15">
        <v>1.041234567E9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6">
        <v>106.0</v>
      </c>
      <c r="B243" s="15">
        <v>1.252345678E9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6">
        <v>108.0</v>
      </c>
      <c r="B244" s="15">
        <v>1.153456789E9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6">
        <v>112.0</v>
      </c>
      <c r="B245" s="15">
        <v>1.05456789E9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6">
        <v>115.0</v>
      </c>
      <c r="B246" s="15">
        <v>1.166472753E9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6">
        <v>118.0</v>
      </c>
      <c r="B247" s="15">
        <v>1.265678901E9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6">
        <v>120.0</v>
      </c>
      <c r="B248" s="15">
        <v>1.166789012E9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6">
        <v>124.0</v>
      </c>
      <c r="B249" s="15">
        <v>1.067890123E9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6">
        <v>125.0</v>
      </c>
      <c r="B250" s="15">
        <v>1.278901234E9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6">
        <v>140.0</v>
      </c>
      <c r="B251" s="15">
        <v>1.045462746E9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6">
        <v>144.0</v>
      </c>
      <c r="B252" s="15">
        <v>1.179012345E9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6">
        <v>149.0</v>
      </c>
      <c r="B253" s="15">
        <v>1.070123456E9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6">
        <v>155.0</v>
      </c>
      <c r="B254" s="15">
        <v>1.212345678E9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6">
        <v>162.0</v>
      </c>
      <c r="B255" s="15">
        <v>1.113456789E9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6">
        <v>169.0</v>
      </c>
      <c r="B256" s="15">
        <v>1.204593829E9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6">
        <v>177.0</v>
      </c>
      <c r="B257" s="15">
        <v>1.02456789E9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6">
        <v>179.0</v>
      </c>
      <c r="B258" s="15">
        <v>1.125678901E9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6">
        <v>180.0</v>
      </c>
      <c r="B259" s="15">
        <v>1.236789012E9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6">
        <v>185.0</v>
      </c>
      <c r="B260" s="15">
        <v>1.137890123E9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6">
        <v>188.0</v>
      </c>
      <c r="B261" s="15">
        <v>1.124839234E9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6">
        <v>200.0</v>
      </c>
      <c r="B262" s="15">
        <v>1.038901234E9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5"/>
      <c r="B263" s="1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5"/>
      <c r="B264" s="1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5"/>
      <c r="B265" s="1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5"/>
      <c r="B266" s="1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5"/>
      <c r="B267" s="1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5"/>
      <c r="B268" s="1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5"/>
      <c r="B269" s="1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5"/>
      <c r="B270" s="1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5"/>
      <c r="B271" s="1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5"/>
      <c r="B272" s="1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5"/>
      <c r="B273" s="1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5"/>
      <c r="B274" s="1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5"/>
      <c r="B275" s="1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5"/>
      <c r="B276" s="1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5"/>
      <c r="B277" s="1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5"/>
      <c r="B278" s="1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5"/>
      <c r="B279" s="1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5"/>
      <c r="B280" s="1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5"/>
      <c r="B281" s="1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5"/>
      <c r="B282" s="1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5"/>
      <c r="B283" s="1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5"/>
      <c r="B284" s="1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5"/>
      <c r="B285" s="1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5"/>
      <c r="B286" s="1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5"/>
      <c r="B287" s="1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5"/>
      <c r="B288" s="1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5"/>
      <c r="B289" s="1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5"/>
      <c r="B290" s="1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5"/>
      <c r="B291" s="1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5"/>
      <c r="B292" s="1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5"/>
      <c r="B293" s="1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5"/>
      <c r="B294" s="1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5"/>
      <c r="B295" s="1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5"/>
      <c r="B296" s="1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5"/>
      <c r="B297" s="1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5"/>
      <c r="B298" s="1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5"/>
      <c r="B299" s="1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5"/>
      <c r="B300" s="1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5"/>
      <c r="B301" s="1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5"/>
      <c r="B302" s="1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5"/>
      <c r="B303" s="1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5"/>
      <c r="B304" s="1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5"/>
      <c r="B305" s="1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5"/>
      <c r="B306" s="1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5"/>
      <c r="B307" s="1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5"/>
      <c r="B308" s="1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5"/>
      <c r="B309" s="1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5"/>
      <c r="B310" s="1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5"/>
      <c r="B311" s="1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5"/>
      <c r="B312" s="1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5"/>
      <c r="B313" s="1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5"/>
      <c r="B314" s="1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5"/>
      <c r="B315" s="1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5"/>
      <c r="B316" s="1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5"/>
      <c r="B317" s="1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5"/>
      <c r="B318" s="1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5"/>
      <c r="B319" s="1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5"/>
      <c r="B320" s="1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5"/>
      <c r="B321" s="1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5"/>
      <c r="B322" s="1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5"/>
      <c r="B323" s="1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5"/>
      <c r="B324" s="1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5"/>
      <c r="B325" s="1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5"/>
      <c r="B326" s="1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5"/>
      <c r="B327" s="1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5"/>
      <c r="B328" s="1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5"/>
      <c r="B329" s="1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5"/>
      <c r="B330" s="1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5"/>
      <c r="B331" s="1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5"/>
      <c r="B332" s="1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5"/>
      <c r="B333" s="1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5"/>
      <c r="B334" s="1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5"/>
      <c r="B335" s="1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5"/>
      <c r="B336" s="1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5"/>
      <c r="B337" s="1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5"/>
      <c r="B338" s="1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5"/>
      <c r="B339" s="1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5"/>
      <c r="B340" s="1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5"/>
      <c r="B341" s="1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5"/>
      <c r="B342" s="1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5"/>
      <c r="B343" s="1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5"/>
      <c r="B344" s="1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5"/>
      <c r="B345" s="1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5"/>
      <c r="B346" s="1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5"/>
      <c r="B347" s="1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5"/>
      <c r="B348" s="1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5"/>
      <c r="B349" s="1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5"/>
      <c r="B350" s="1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5"/>
      <c r="B351" s="1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5"/>
      <c r="B352" s="1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5"/>
      <c r="B353" s="1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5"/>
      <c r="B354" s="1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5"/>
      <c r="B355" s="1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5"/>
      <c r="B356" s="1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5"/>
      <c r="B357" s="1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5"/>
      <c r="B358" s="1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5"/>
      <c r="B359" s="1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5"/>
      <c r="B360" s="1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5"/>
      <c r="B361" s="1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5"/>
      <c r="B362" s="1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5"/>
      <c r="B363" s="1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5"/>
      <c r="B364" s="1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5"/>
      <c r="B365" s="1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5"/>
      <c r="B366" s="1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5"/>
      <c r="B367" s="1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5"/>
      <c r="B368" s="1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5"/>
      <c r="B369" s="1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5"/>
      <c r="B370" s="1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5"/>
      <c r="B371" s="1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5"/>
      <c r="B372" s="1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5"/>
      <c r="B373" s="1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5"/>
      <c r="B374" s="1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5"/>
      <c r="B375" s="1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5"/>
      <c r="B376" s="1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5"/>
      <c r="B377" s="1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5"/>
      <c r="B378" s="1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5"/>
      <c r="B379" s="1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5"/>
      <c r="B380" s="1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5"/>
      <c r="B381" s="1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5"/>
      <c r="B382" s="1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5"/>
      <c r="B383" s="1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5"/>
      <c r="B384" s="1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5"/>
      <c r="B385" s="1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5"/>
      <c r="B386" s="1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5"/>
      <c r="B387" s="1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5"/>
      <c r="B388" s="1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5"/>
      <c r="B389" s="1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5"/>
      <c r="B390" s="1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5"/>
      <c r="B391" s="1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5"/>
      <c r="B392" s="1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5"/>
      <c r="B393" s="1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5"/>
      <c r="B394" s="1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5"/>
      <c r="B395" s="1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5"/>
      <c r="B396" s="1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5"/>
      <c r="B397" s="1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5"/>
      <c r="B398" s="1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5"/>
      <c r="B399" s="1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5"/>
      <c r="B400" s="1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5"/>
      <c r="B401" s="1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5"/>
      <c r="B402" s="1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5"/>
      <c r="B403" s="1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5"/>
      <c r="B404" s="1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5"/>
      <c r="B405" s="1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5"/>
      <c r="B406" s="1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5"/>
      <c r="B407" s="1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5"/>
      <c r="B408" s="1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5"/>
      <c r="B409" s="1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5"/>
      <c r="B410" s="1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5"/>
      <c r="B411" s="1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5"/>
      <c r="B412" s="1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5"/>
      <c r="B413" s="1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5"/>
      <c r="B414" s="1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5"/>
      <c r="B415" s="1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5"/>
      <c r="B416" s="1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5"/>
      <c r="B417" s="1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5"/>
      <c r="B418" s="1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5"/>
      <c r="B419" s="1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5"/>
      <c r="B420" s="1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5"/>
      <c r="B421" s="1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5"/>
      <c r="B422" s="1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5"/>
      <c r="B423" s="1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5"/>
      <c r="B424" s="1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5"/>
      <c r="B425" s="1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5"/>
      <c r="B426" s="1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5"/>
      <c r="B427" s="1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5"/>
      <c r="B428" s="1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5"/>
      <c r="B429" s="1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5"/>
      <c r="B430" s="1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5"/>
      <c r="B431" s="1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5"/>
      <c r="B432" s="1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5"/>
      <c r="B433" s="1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5"/>
      <c r="B434" s="1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5"/>
      <c r="B435" s="1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5"/>
      <c r="B436" s="1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5"/>
      <c r="B437" s="1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5"/>
      <c r="B438" s="1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5"/>
      <c r="B439" s="1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5"/>
      <c r="B440" s="1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5"/>
      <c r="B441" s="1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5"/>
      <c r="B442" s="1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5"/>
      <c r="B443" s="1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5"/>
      <c r="B444" s="1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5"/>
      <c r="B445" s="1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5"/>
      <c r="B446" s="1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5"/>
      <c r="B447" s="1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5"/>
      <c r="B448" s="1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5"/>
      <c r="B449" s="1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5"/>
      <c r="B450" s="1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5"/>
      <c r="B451" s="1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5"/>
      <c r="B452" s="1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5"/>
      <c r="B453" s="1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5"/>
      <c r="B454" s="1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5"/>
      <c r="B455" s="1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5"/>
      <c r="B456" s="1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5"/>
      <c r="B457" s="1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5"/>
      <c r="B458" s="1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5"/>
      <c r="B459" s="1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5"/>
      <c r="B460" s="1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5"/>
      <c r="B461" s="1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5"/>
      <c r="B462" s="1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5"/>
      <c r="B463" s="1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5"/>
      <c r="B464" s="1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5"/>
      <c r="B465" s="1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5"/>
      <c r="B466" s="1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5"/>
      <c r="B467" s="1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5"/>
      <c r="B468" s="1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5"/>
      <c r="B469" s="1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5"/>
      <c r="B470" s="1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5"/>
      <c r="B471" s="1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5"/>
      <c r="B472" s="1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5"/>
      <c r="B473" s="1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5"/>
      <c r="B474" s="1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5"/>
      <c r="B475" s="1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5"/>
      <c r="B476" s="1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5"/>
      <c r="B477" s="1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5"/>
      <c r="B478" s="1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5"/>
      <c r="B479" s="1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5"/>
      <c r="B480" s="1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5"/>
      <c r="B481" s="1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5"/>
      <c r="B482" s="1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5"/>
      <c r="B483" s="1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5"/>
      <c r="B484" s="1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5"/>
      <c r="B485" s="1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5"/>
      <c r="B486" s="1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5"/>
      <c r="B487" s="1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5"/>
      <c r="B488" s="1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5"/>
      <c r="B489" s="1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5"/>
      <c r="B490" s="1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5"/>
      <c r="B491" s="1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5"/>
      <c r="B492" s="1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5"/>
      <c r="B493" s="1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5"/>
      <c r="B494" s="1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5"/>
      <c r="B495" s="1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5"/>
      <c r="B496" s="1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5"/>
      <c r="B497" s="1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5"/>
      <c r="B498" s="1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5"/>
      <c r="B499" s="1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5"/>
      <c r="B500" s="1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5"/>
      <c r="B501" s="1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5"/>
      <c r="B502" s="1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5"/>
      <c r="B503" s="1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5"/>
      <c r="B504" s="1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5"/>
      <c r="B505" s="1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5"/>
      <c r="B506" s="1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5"/>
      <c r="B507" s="1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5"/>
      <c r="B508" s="1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5"/>
      <c r="B509" s="1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5"/>
      <c r="B510" s="1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5"/>
      <c r="B511" s="1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5"/>
      <c r="B512" s="1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5"/>
      <c r="B513" s="1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5"/>
      <c r="B514" s="1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5"/>
      <c r="B515" s="1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5"/>
      <c r="B516" s="1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5"/>
      <c r="B517" s="1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5"/>
      <c r="B518" s="1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5"/>
      <c r="B519" s="1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5"/>
      <c r="B520" s="1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5"/>
      <c r="B521" s="1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5"/>
      <c r="B522" s="1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5"/>
      <c r="B523" s="1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5"/>
      <c r="B524" s="1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5"/>
      <c r="B525" s="1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5"/>
      <c r="B526" s="1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5"/>
      <c r="B527" s="1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5"/>
      <c r="B528" s="1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5"/>
      <c r="B529" s="1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5"/>
      <c r="B530" s="1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5"/>
      <c r="B531" s="1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5"/>
      <c r="B532" s="1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5"/>
      <c r="B533" s="1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5"/>
      <c r="B534" s="1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5"/>
      <c r="B535" s="1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5"/>
      <c r="B536" s="1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5"/>
      <c r="B537" s="1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5"/>
      <c r="B538" s="1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5"/>
      <c r="B539" s="1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5"/>
      <c r="B540" s="1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5"/>
      <c r="B541" s="1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5"/>
      <c r="B542" s="1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5"/>
      <c r="B543" s="1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5"/>
      <c r="B544" s="1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5"/>
      <c r="B545" s="1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5"/>
      <c r="B546" s="1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5"/>
      <c r="B547" s="1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5"/>
      <c r="B548" s="1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5"/>
      <c r="B549" s="1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5"/>
      <c r="B550" s="1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5"/>
      <c r="B551" s="1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5"/>
      <c r="B552" s="1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5"/>
      <c r="B553" s="1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5"/>
      <c r="B554" s="1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5"/>
      <c r="B555" s="1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5"/>
      <c r="B556" s="1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5"/>
      <c r="B557" s="1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5"/>
      <c r="B558" s="1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5"/>
      <c r="B559" s="1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5"/>
      <c r="B560" s="1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5"/>
      <c r="B561" s="1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5"/>
      <c r="B562" s="1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5"/>
      <c r="B563" s="1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5"/>
      <c r="B564" s="1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5"/>
      <c r="B565" s="1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5"/>
      <c r="B566" s="1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5"/>
      <c r="B567" s="1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5"/>
      <c r="B568" s="1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5"/>
      <c r="B569" s="1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5"/>
      <c r="B570" s="1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5"/>
      <c r="B571" s="1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5"/>
      <c r="B572" s="1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5"/>
      <c r="B573" s="1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5"/>
      <c r="B574" s="1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5"/>
      <c r="B575" s="1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5"/>
      <c r="B576" s="1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5"/>
      <c r="B577" s="1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5"/>
      <c r="B578" s="1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5"/>
      <c r="B579" s="1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5"/>
      <c r="B580" s="1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5"/>
      <c r="B581" s="1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5"/>
      <c r="B582" s="1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5"/>
      <c r="B583" s="1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5"/>
      <c r="B584" s="1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5"/>
      <c r="B585" s="1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5"/>
      <c r="B586" s="1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5"/>
      <c r="B587" s="1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5"/>
      <c r="B588" s="1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5"/>
      <c r="B589" s="1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5"/>
      <c r="B590" s="1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5"/>
      <c r="B591" s="1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5"/>
      <c r="B592" s="1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5"/>
      <c r="B593" s="1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5"/>
      <c r="B594" s="1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5"/>
      <c r="B595" s="1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5"/>
      <c r="B596" s="1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5"/>
      <c r="B597" s="1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5"/>
      <c r="B598" s="1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5"/>
      <c r="B599" s="1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5"/>
      <c r="B600" s="1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5"/>
      <c r="B601" s="1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5"/>
      <c r="B602" s="1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5"/>
      <c r="B603" s="1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5"/>
      <c r="B604" s="1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5"/>
      <c r="B605" s="1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5"/>
      <c r="B606" s="1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5"/>
      <c r="B607" s="1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5"/>
      <c r="B608" s="1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5"/>
      <c r="B609" s="1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5"/>
      <c r="B610" s="1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5"/>
      <c r="B611" s="1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5"/>
      <c r="B612" s="1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5"/>
      <c r="B613" s="1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5"/>
      <c r="B614" s="1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5"/>
      <c r="B615" s="1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5"/>
      <c r="B616" s="1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5"/>
      <c r="B617" s="1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5"/>
      <c r="B618" s="1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5"/>
      <c r="B619" s="1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5"/>
      <c r="B620" s="1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5"/>
      <c r="B621" s="1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5"/>
      <c r="B622" s="1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5"/>
      <c r="B623" s="1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5"/>
      <c r="B624" s="1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5"/>
      <c r="B625" s="1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5"/>
      <c r="B626" s="1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5"/>
      <c r="B627" s="1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5"/>
      <c r="B628" s="1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5"/>
      <c r="B629" s="1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5"/>
      <c r="B630" s="1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5"/>
      <c r="B631" s="1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5"/>
      <c r="B632" s="1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5"/>
      <c r="B633" s="1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5"/>
      <c r="B634" s="1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5"/>
      <c r="B635" s="1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5"/>
      <c r="B636" s="1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5"/>
      <c r="B637" s="1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5"/>
      <c r="B638" s="1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5"/>
      <c r="B639" s="1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5"/>
      <c r="B640" s="1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5"/>
      <c r="B641" s="1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5"/>
      <c r="B642" s="1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5"/>
      <c r="B643" s="1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5"/>
      <c r="B644" s="1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5"/>
      <c r="B645" s="1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5"/>
      <c r="B646" s="1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5"/>
      <c r="B647" s="1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5"/>
      <c r="B648" s="1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5"/>
      <c r="B649" s="1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5"/>
      <c r="B650" s="1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5"/>
      <c r="B651" s="1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5"/>
      <c r="B652" s="1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5"/>
      <c r="B653" s="1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5"/>
      <c r="B654" s="1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5"/>
      <c r="B655" s="1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5"/>
      <c r="B656" s="1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5"/>
      <c r="B657" s="1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5"/>
      <c r="B658" s="1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5"/>
      <c r="B659" s="1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5"/>
      <c r="B660" s="1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5"/>
      <c r="B661" s="1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5"/>
      <c r="B662" s="1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5"/>
      <c r="B663" s="1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5"/>
      <c r="B664" s="1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5"/>
      <c r="B665" s="1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5"/>
      <c r="B666" s="1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5"/>
      <c r="B667" s="1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5"/>
      <c r="B668" s="1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5"/>
      <c r="B669" s="1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5"/>
      <c r="B670" s="1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5"/>
      <c r="B671" s="1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5"/>
      <c r="B672" s="1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5"/>
      <c r="B673" s="1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5"/>
      <c r="B674" s="1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5"/>
      <c r="B675" s="1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5"/>
      <c r="B676" s="1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5"/>
      <c r="B677" s="1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5"/>
      <c r="B678" s="1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5"/>
      <c r="B679" s="1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5"/>
      <c r="B680" s="1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5"/>
      <c r="B681" s="1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5"/>
      <c r="B682" s="1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5"/>
      <c r="B683" s="1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5"/>
      <c r="B684" s="1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5"/>
      <c r="B685" s="1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5"/>
      <c r="B686" s="1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5"/>
      <c r="B687" s="1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5"/>
      <c r="B688" s="1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5"/>
      <c r="B689" s="1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5"/>
      <c r="B690" s="1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5"/>
      <c r="B691" s="1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5"/>
      <c r="B692" s="1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5"/>
      <c r="B693" s="1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5"/>
      <c r="B694" s="1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5"/>
      <c r="B695" s="1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5"/>
      <c r="B696" s="1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5"/>
      <c r="B697" s="1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5"/>
      <c r="B698" s="1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5"/>
      <c r="B699" s="1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5"/>
      <c r="B700" s="1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5"/>
      <c r="B701" s="1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5"/>
      <c r="B702" s="1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5"/>
      <c r="B703" s="1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5"/>
      <c r="B704" s="1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5"/>
      <c r="B705" s="1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5"/>
      <c r="B706" s="1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5"/>
      <c r="B707" s="1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5"/>
      <c r="B708" s="1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5"/>
      <c r="B709" s="1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5"/>
      <c r="B710" s="1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5"/>
      <c r="B711" s="1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5"/>
      <c r="B712" s="1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5"/>
      <c r="B713" s="1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5"/>
      <c r="B714" s="1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5"/>
      <c r="B715" s="1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5"/>
      <c r="B716" s="1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5"/>
      <c r="B717" s="1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5"/>
      <c r="B718" s="1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5"/>
      <c r="B719" s="1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5"/>
      <c r="B720" s="1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5"/>
      <c r="B721" s="1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5"/>
      <c r="B722" s="1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5"/>
      <c r="B723" s="1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5"/>
      <c r="B724" s="1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5"/>
      <c r="B725" s="1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5"/>
      <c r="B726" s="1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5"/>
      <c r="B727" s="1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5"/>
      <c r="B728" s="1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5"/>
      <c r="B729" s="1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5"/>
      <c r="B730" s="1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5"/>
      <c r="B731" s="1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5"/>
      <c r="B732" s="1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5"/>
      <c r="B733" s="1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5"/>
      <c r="B734" s="1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5"/>
      <c r="B735" s="1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5"/>
      <c r="B736" s="1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5"/>
      <c r="B737" s="1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5"/>
      <c r="B738" s="1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5"/>
      <c r="B739" s="1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5"/>
      <c r="B740" s="1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5"/>
      <c r="B741" s="1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5"/>
      <c r="B742" s="1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5"/>
      <c r="B743" s="1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5"/>
      <c r="B744" s="1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5"/>
      <c r="B745" s="1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5"/>
      <c r="B746" s="1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5"/>
      <c r="B747" s="1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5"/>
      <c r="B748" s="1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5"/>
      <c r="B749" s="1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5"/>
      <c r="B750" s="1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5"/>
      <c r="B751" s="1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5"/>
      <c r="B752" s="1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5"/>
      <c r="B753" s="1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5"/>
      <c r="B754" s="1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5"/>
      <c r="B755" s="1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5"/>
      <c r="B756" s="1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5"/>
      <c r="B757" s="1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5"/>
      <c r="B758" s="1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5"/>
      <c r="B759" s="1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5"/>
      <c r="B760" s="1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5"/>
      <c r="B761" s="1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5"/>
      <c r="B762" s="1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5"/>
      <c r="B763" s="1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5"/>
      <c r="B764" s="1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5"/>
      <c r="B765" s="1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5"/>
      <c r="B766" s="1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5"/>
      <c r="B767" s="1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5"/>
      <c r="B768" s="1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5"/>
      <c r="B769" s="1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5"/>
      <c r="B770" s="1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5"/>
      <c r="B771" s="1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5"/>
      <c r="B772" s="1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5"/>
      <c r="B773" s="1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5"/>
      <c r="B774" s="1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5"/>
      <c r="B775" s="1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5"/>
      <c r="B776" s="1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5"/>
      <c r="B777" s="1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5"/>
      <c r="B778" s="1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5"/>
      <c r="B779" s="1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5"/>
      <c r="B780" s="1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5"/>
      <c r="B781" s="1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5"/>
      <c r="B782" s="1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5"/>
      <c r="B783" s="1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5"/>
      <c r="B784" s="1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5"/>
      <c r="B785" s="1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5"/>
      <c r="B786" s="1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5"/>
      <c r="B787" s="1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5"/>
      <c r="B788" s="1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5"/>
      <c r="B789" s="1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5"/>
      <c r="B790" s="1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5"/>
      <c r="B791" s="1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5"/>
      <c r="B792" s="1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5"/>
      <c r="B793" s="1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5"/>
      <c r="B794" s="1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5"/>
      <c r="B795" s="1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5"/>
      <c r="B796" s="1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5"/>
      <c r="B797" s="1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5"/>
      <c r="B798" s="1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5"/>
      <c r="B799" s="1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5"/>
      <c r="B800" s="1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5"/>
      <c r="B801" s="1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5"/>
      <c r="B802" s="1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5"/>
      <c r="B803" s="1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5"/>
      <c r="B804" s="1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5"/>
      <c r="B805" s="1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5"/>
      <c r="B806" s="1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5"/>
      <c r="B807" s="1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5"/>
      <c r="B808" s="1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5"/>
      <c r="B809" s="1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5"/>
      <c r="B810" s="1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5"/>
      <c r="B811" s="1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5"/>
      <c r="B812" s="1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5"/>
      <c r="B813" s="1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5"/>
      <c r="B814" s="1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5"/>
      <c r="B815" s="1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5"/>
      <c r="B816" s="1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5"/>
      <c r="B817" s="1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5"/>
      <c r="B818" s="1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5"/>
      <c r="B819" s="1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5"/>
      <c r="B820" s="1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5"/>
      <c r="B821" s="1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5"/>
      <c r="B822" s="1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5"/>
      <c r="B823" s="1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5"/>
      <c r="B824" s="1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5"/>
      <c r="B825" s="1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5"/>
      <c r="B826" s="1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5"/>
      <c r="B827" s="1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5"/>
      <c r="B828" s="1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5"/>
      <c r="B829" s="1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5"/>
      <c r="B830" s="1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5"/>
      <c r="B831" s="1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5"/>
      <c r="B832" s="1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5"/>
      <c r="B833" s="1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5"/>
      <c r="B834" s="1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5"/>
      <c r="B835" s="1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5"/>
      <c r="B836" s="1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5"/>
      <c r="B837" s="1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5"/>
      <c r="B838" s="1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5"/>
      <c r="B839" s="1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5"/>
      <c r="B840" s="1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5"/>
      <c r="B841" s="1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5"/>
      <c r="B842" s="1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5"/>
      <c r="B843" s="1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5"/>
      <c r="B844" s="1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5"/>
      <c r="B845" s="1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5"/>
      <c r="B846" s="1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5"/>
      <c r="B847" s="1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5"/>
      <c r="B848" s="1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5"/>
      <c r="B849" s="1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5"/>
      <c r="B850" s="1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5"/>
      <c r="B851" s="1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5"/>
      <c r="B852" s="1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5"/>
      <c r="B853" s="1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5"/>
      <c r="B854" s="1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5"/>
      <c r="B855" s="1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5"/>
      <c r="B856" s="1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5"/>
      <c r="B857" s="1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5"/>
      <c r="B858" s="1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5"/>
      <c r="B859" s="1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5"/>
      <c r="B860" s="1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5"/>
      <c r="B861" s="1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5"/>
      <c r="B862" s="1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5"/>
      <c r="B863" s="1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5"/>
      <c r="B864" s="1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5"/>
      <c r="B865" s="1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5"/>
      <c r="B866" s="1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5"/>
      <c r="B867" s="1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5"/>
      <c r="B868" s="1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5"/>
      <c r="B869" s="1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5"/>
      <c r="B870" s="1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5"/>
      <c r="B871" s="1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5"/>
      <c r="B872" s="1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5"/>
      <c r="B873" s="1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5"/>
      <c r="B874" s="1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5"/>
      <c r="B875" s="1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5"/>
      <c r="B876" s="1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5"/>
      <c r="B877" s="1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5"/>
      <c r="B878" s="1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5"/>
      <c r="B879" s="1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5"/>
      <c r="B880" s="1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5"/>
      <c r="B881" s="1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5"/>
      <c r="B882" s="1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5"/>
      <c r="B883" s="1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5"/>
      <c r="B884" s="1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5"/>
      <c r="B885" s="1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5"/>
      <c r="B886" s="1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5"/>
      <c r="B887" s="1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5"/>
      <c r="B888" s="1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5"/>
      <c r="B889" s="1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5"/>
      <c r="B890" s="1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5"/>
      <c r="B891" s="1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5"/>
      <c r="B892" s="1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5"/>
      <c r="B893" s="1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5"/>
      <c r="B894" s="1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5"/>
      <c r="B895" s="1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5"/>
      <c r="B896" s="1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5"/>
      <c r="B897" s="1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5"/>
      <c r="B898" s="1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5"/>
      <c r="B899" s="1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5"/>
      <c r="B900" s="1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5"/>
      <c r="B901" s="1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5"/>
      <c r="B902" s="1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5"/>
      <c r="B903" s="1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5"/>
      <c r="B904" s="1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5"/>
      <c r="B905" s="1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5"/>
      <c r="B906" s="1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5"/>
      <c r="B907" s="1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5"/>
      <c r="B908" s="1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5"/>
      <c r="B909" s="1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5"/>
      <c r="B910" s="1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5"/>
      <c r="B911" s="1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5"/>
      <c r="B912" s="1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5"/>
      <c r="B913" s="1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5"/>
      <c r="B914" s="1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5"/>
      <c r="B915" s="1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5"/>
      <c r="B916" s="1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5"/>
      <c r="B917" s="1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5"/>
      <c r="B918" s="1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5"/>
      <c r="B919" s="1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5"/>
      <c r="B920" s="1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5"/>
      <c r="B921" s="1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5"/>
      <c r="B922" s="1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5"/>
      <c r="B923" s="1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5"/>
      <c r="B924" s="1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5"/>
      <c r="B925" s="1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5"/>
      <c r="B926" s="1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5"/>
      <c r="B927" s="1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5"/>
      <c r="B928" s="1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5"/>
      <c r="B929" s="1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5"/>
      <c r="B930" s="1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5"/>
      <c r="B931" s="1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5"/>
      <c r="B932" s="1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5"/>
      <c r="B933" s="1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5"/>
      <c r="B934" s="1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5"/>
      <c r="B935" s="1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5"/>
      <c r="B936" s="1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5"/>
      <c r="B937" s="1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5"/>
      <c r="B938" s="1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5"/>
      <c r="B939" s="1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5"/>
      <c r="B940" s="1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5"/>
      <c r="B941" s="1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5"/>
      <c r="B942" s="1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5"/>
      <c r="B943" s="1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5"/>
      <c r="B944" s="1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5"/>
      <c r="B945" s="1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5"/>
      <c r="B946" s="1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5"/>
      <c r="B947" s="1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5"/>
      <c r="B948" s="1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5"/>
      <c r="B949" s="1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5"/>
      <c r="B950" s="1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5"/>
      <c r="B951" s="1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5"/>
      <c r="B952" s="1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5"/>
      <c r="B953" s="1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5"/>
      <c r="B954" s="1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5"/>
      <c r="B955" s="1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5"/>
      <c r="B956" s="1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5"/>
      <c r="B957" s="1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5"/>
      <c r="B958" s="1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5"/>
      <c r="B959" s="1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5"/>
      <c r="B960" s="1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5"/>
      <c r="B961" s="1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5"/>
      <c r="B962" s="1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5"/>
      <c r="B963" s="1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5"/>
      <c r="B964" s="1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5"/>
      <c r="B965" s="1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5"/>
      <c r="B966" s="1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5"/>
      <c r="B967" s="1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5"/>
      <c r="B968" s="1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5"/>
      <c r="B969" s="1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5"/>
      <c r="B970" s="1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5"/>
      <c r="B971" s="1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5"/>
      <c r="B972" s="1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5"/>
      <c r="B973" s="1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5"/>
      <c r="B974" s="1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5"/>
      <c r="B975" s="1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5"/>
      <c r="B976" s="1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5"/>
      <c r="B977" s="1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5"/>
      <c r="B978" s="1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5"/>
      <c r="B979" s="1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5"/>
      <c r="B980" s="1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5"/>
      <c r="B981" s="1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5"/>
      <c r="B982" s="1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5"/>
      <c r="B983" s="1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5"/>
      <c r="B984" s="1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5"/>
      <c r="B985" s="1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5"/>
      <c r="B986" s="1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5"/>
      <c r="B987" s="1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5"/>
      <c r="B988" s="1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5"/>
      <c r="B989" s="1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5"/>
      <c r="B990" s="1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5"/>
      <c r="B991" s="1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5"/>
      <c r="B992" s="1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5"/>
      <c r="B993" s="1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5"/>
      <c r="B994" s="1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5"/>
      <c r="B995" s="1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15"/>
      <c r="B996" s="1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15"/>
      <c r="B997" s="1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15"/>
      <c r="B998" s="1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15"/>
      <c r="B999" s="1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15"/>
      <c r="B1000" s="1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15"/>
      <c r="B1001" s="15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5" max="5" width="18.63"/>
  </cols>
  <sheetData>
    <row r="1">
      <c r="A1" s="1" t="s">
        <v>37</v>
      </c>
      <c r="B1" s="27" t="s">
        <v>39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1.0</v>
      </c>
      <c r="B2" s="16" t="s">
        <v>40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2.0</v>
      </c>
      <c r="B3" s="16" t="s">
        <v>40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3.0</v>
      </c>
      <c r="B4" s="16" t="s">
        <v>40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4.0</v>
      </c>
      <c r="B5" s="16" t="s">
        <v>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5.0</v>
      </c>
      <c r="B6" s="16" t="s">
        <v>40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6.0</v>
      </c>
      <c r="B7" s="16" t="s">
        <v>40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7.0</v>
      </c>
      <c r="B8" s="16" t="s">
        <v>40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8.0</v>
      </c>
      <c r="B9" s="16" t="s">
        <v>40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8">
        <v>9.0</v>
      </c>
      <c r="B10" s="16" t="s">
        <v>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10.0</v>
      </c>
      <c r="B11" s="16" t="s">
        <v>40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11.0</v>
      </c>
      <c r="B12" s="16" t="s">
        <v>40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12.0</v>
      </c>
      <c r="B13" s="16" t="s">
        <v>40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13.0</v>
      </c>
      <c r="B14" s="16" t="s">
        <v>40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14.0</v>
      </c>
      <c r="B15" s="16" t="s">
        <v>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15.0</v>
      </c>
      <c r="B16" s="16" t="s">
        <v>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16.0</v>
      </c>
      <c r="B17" s="16" t="s">
        <v>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17.0</v>
      </c>
      <c r="B18" s="16" t="s">
        <v>40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>
        <v>18.0</v>
      </c>
      <c r="B19" s="16" t="s">
        <v>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19.0</v>
      </c>
      <c r="B20" s="16" t="s">
        <v>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>
        <v>20.0</v>
      </c>
      <c r="B21" s="16" t="s">
        <v>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>
        <v>21.0</v>
      </c>
      <c r="B22" s="16" t="s">
        <v>40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>
        <v>22.0</v>
      </c>
      <c r="B23" s="16" t="s">
        <v>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>
        <v>23.0</v>
      </c>
      <c r="B24" s="16" t="s">
        <v>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>
        <v>24.0</v>
      </c>
      <c r="B25" s="16" t="s">
        <v>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>
        <v>25.0</v>
      </c>
      <c r="B26" s="16" t="s">
        <v>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>
        <v>26.0</v>
      </c>
      <c r="B27" s="16" t="s">
        <v>40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>
        <v>27.0</v>
      </c>
      <c r="B28" s="16" t="s">
        <v>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>
        <v>28.0</v>
      </c>
      <c r="B29" s="16" t="s">
        <v>40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>
        <v>29.0</v>
      </c>
      <c r="B30" s="16" t="s">
        <v>40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>
        <v>30.0</v>
      </c>
      <c r="B31" s="16" t="s">
        <v>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31.0</v>
      </c>
      <c r="B32" s="16" t="s">
        <v>40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>
        <v>32.0</v>
      </c>
      <c r="B33" s="16" t="s">
        <v>40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>
        <v>33.0</v>
      </c>
      <c r="B34" s="16" t="s">
        <v>40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>
        <v>34.0</v>
      </c>
      <c r="B35" s="16" t="s">
        <v>40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>
        <v>35.0</v>
      </c>
      <c r="B36" s="16" t="s">
        <v>40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>
        <v>36.0</v>
      </c>
      <c r="B37" s="16" t="s">
        <v>40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>
        <v>37.0</v>
      </c>
      <c r="B38" s="16" t="s">
        <v>40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>
        <v>38.0</v>
      </c>
      <c r="B39" s="16" t="s">
        <v>40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>
        <v>39.0</v>
      </c>
      <c r="B40" s="16" t="s">
        <v>40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>
        <v>40.0</v>
      </c>
      <c r="B41" s="16" t="s">
        <v>40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41.0</v>
      </c>
      <c r="B42" s="16" t="s">
        <v>41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>
        <v>42.0</v>
      </c>
      <c r="B43" s="16" t="s">
        <v>41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43.0</v>
      </c>
      <c r="B44" s="16" t="s">
        <v>41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>
        <v>44.0</v>
      </c>
      <c r="B45" s="16" t="s">
        <v>41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45.0</v>
      </c>
      <c r="B46" s="16" t="s">
        <v>41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>
        <v>46.0</v>
      </c>
      <c r="B47" s="16" t="s">
        <v>41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>
        <v>47.0</v>
      </c>
      <c r="B48" s="16" t="s">
        <v>41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4">
        <v>48.0</v>
      </c>
      <c r="B49" s="16" t="s">
        <v>41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>
        <v>49.0</v>
      </c>
      <c r="B50" s="16" t="s">
        <v>41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>
        <v>50.0</v>
      </c>
      <c r="B51" s="16" t="s">
        <v>41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4">
        <v>51.0</v>
      </c>
      <c r="B52" s="16" t="s">
        <v>41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4">
        <v>52.0</v>
      </c>
      <c r="B53" s="16" t="s">
        <v>41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4">
        <v>53.0</v>
      </c>
      <c r="B54" s="16" t="s">
        <v>41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4">
        <v>54.0</v>
      </c>
      <c r="B55" s="16" t="s">
        <v>41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4">
        <v>55.0</v>
      </c>
      <c r="B56" s="16" t="s">
        <v>41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4">
        <v>56.0</v>
      </c>
      <c r="B57" s="16" t="s">
        <v>41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4">
        <v>57.0</v>
      </c>
      <c r="B58" s="16" t="s">
        <v>41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4">
        <v>58.0</v>
      </c>
      <c r="B59" s="16" t="s">
        <v>41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4">
        <v>59.0</v>
      </c>
      <c r="B60" s="16" t="s">
        <v>41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4">
        <v>60.0</v>
      </c>
      <c r="B61" s="16" t="s">
        <v>41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4">
        <v>61.0</v>
      </c>
      <c r="B62" s="16" t="s">
        <v>41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4">
        <v>62.0</v>
      </c>
      <c r="B63" s="16" t="s">
        <v>41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4">
        <v>63.0</v>
      </c>
      <c r="B64" s="16" t="s">
        <v>41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4">
        <v>64.0</v>
      </c>
      <c r="B65" s="16" t="s">
        <v>41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4">
        <v>65.0</v>
      </c>
      <c r="B66" s="16" t="s">
        <v>41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4">
        <v>66.0</v>
      </c>
      <c r="B67" s="16" t="s">
        <v>41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4">
        <v>67.0</v>
      </c>
      <c r="B68" s="16" t="s">
        <v>41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4">
        <v>68.0</v>
      </c>
      <c r="B69" s="16" t="s">
        <v>41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4">
        <v>69.0</v>
      </c>
      <c r="B70" s="16" t="s">
        <v>41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4">
        <v>70.0</v>
      </c>
      <c r="B71" s="16" t="s">
        <v>41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4">
        <v>71.0</v>
      </c>
      <c r="B72" s="16" t="s">
        <v>41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4">
        <v>72.0</v>
      </c>
      <c r="B73" s="16" t="s">
        <v>41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4">
        <v>73.0</v>
      </c>
      <c r="B74" s="16" t="s">
        <v>41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4">
        <v>74.0</v>
      </c>
      <c r="B75" s="16" t="s">
        <v>41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4">
        <v>75.0</v>
      </c>
      <c r="B76" s="16" t="s">
        <v>41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4">
        <v>76.0</v>
      </c>
      <c r="B77" s="16" t="s">
        <v>41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4">
        <v>77.0</v>
      </c>
      <c r="B78" s="16" t="s">
        <v>41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4">
        <v>78.0</v>
      </c>
      <c r="B79" s="16" t="s">
        <v>41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4">
        <v>79.0</v>
      </c>
      <c r="B80" s="16" t="s">
        <v>41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4">
        <v>80.0</v>
      </c>
      <c r="B81" s="16" t="s">
        <v>41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4">
        <v>81.0</v>
      </c>
      <c r="B82" s="16" t="s">
        <v>41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4">
        <v>82.0</v>
      </c>
      <c r="B83" s="16" t="s">
        <v>41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4">
        <v>83.0</v>
      </c>
      <c r="B84" s="16" t="s">
        <v>41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4">
        <v>84.0</v>
      </c>
      <c r="B85" s="16" t="s">
        <v>41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4">
        <v>85.0</v>
      </c>
      <c r="B86" s="16" t="s">
        <v>41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4">
        <v>86.0</v>
      </c>
      <c r="B87" s="16" t="s">
        <v>41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>
        <v>87.0</v>
      </c>
      <c r="B88" s="16" t="s">
        <v>41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4">
        <v>88.0</v>
      </c>
      <c r="B89" s="16" t="s">
        <v>41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4">
        <v>89.0</v>
      </c>
      <c r="B90" s="16" t="s">
        <v>41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4">
        <v>90.0</v>
      </c>
      <c r="B91" s="16" t="s">
        <v>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4">
        <v>91.0</v>
      </c>
      <c r="B92" s="16" t="s">
        <v>41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4">
        <v>92.0</v>
      </c>
      <c r="B93" s="16" t="s">
        <v>41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4">
        <v>93.0</v>
      </c>
      <c r="B94" s="16" t="s">
        <v>41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4">
        <v>94.0</v>
      </c>
      <c r="B95" s="16" t="s">
        <v>41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4">
        <v>95.0</v>
      </c>
      <c r="B96" s="16" t="s">
        <v>41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4">
        <v>96.0</v>
      </c>
      <c r="B97" s="16" t="s">
        <v>41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4">
        <v>97.0</v>
      </c>
      <c r="B98" s="16" t="s">
        <v>41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4">
        <v>98.0</v>
      </c>
      <c r="B99" s="16" t="s">
        <v>41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4">
        <v>99.0</v>
      </c>
      <c r="B100" s="16" t="s">
        <v>41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4">
        <v>100.0</v>
      </c>
      <c r="B101" s="16" t="s">
        <v>41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4">
        <v>101.0</v>
      </c>
      <c r="B102" s="16" t="s">
        <v>42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4">
        <v>102.0</v>
      </c>
      <c r="B103" s="16" t="s">
        <v>42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4">
        <v>103.0</v>
      </c>
      <c r="B104" s="16" t="s">
        <v>42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4">
        <v>104.0</v>
      </c>
      <c r="B105" s="16" t="s">
        <v>42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4">
        <v>105.0</v>
      </c>
      <c r="B106" s="16" t="s">
        <v>42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4">
        <v>106.0</v>
      </c>
      <c r="B107" s="16" t="s">
        <v>42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4">
        <v>107.0</v>
      </c>
      <c r="B108" s="16" t="s">
        <v>42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4">
        <v>108.0</v>
      </c>
      <c r="B109" s="16" t="s">
        <v>42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4">
        <v>109.0</v>
      </c>
      <c r="B110" s="16" t="s">
        <v>42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4">
        <v>110.0</v>
      </c>
      <c r="B111" s="16" t="s">
        <v>42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4">
        <v>111.0</v>
      </c>
      <c r="B112" s="16" t="s">
        <v>42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4">
        <v>112.0</v>
      </c>
      <c r="B113" s="16" t="s">
        <v>42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4">
        <v>113.0</v>
      </c>
      <c r="B114" s="16" t="s">
        <v>42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4">
        <v>114.0</v>
      </c>
      <c r="B115" s="16" t="s">
        <v>42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4">
        <v>115.0</v>
      </c>
      <c r="B116" s="16" t="s">
        <v>42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4">
        <v>116.0</v>
      </c>
      <c r="B117" s="16" t="s">
        <v>42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4">
        <v>117.0</v>
      </c>
      <c r="B118" s="16" t="s">
        <v>42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4">
        <v>118.0</v>
      </c>
      <c r="B119" s="16" t="s">
        <v>42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4">
        <v>119.0</v>
      </c>
      <c r="B120" s="16" t="s">
        <v>42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4">
        <v>120.0</v>
      </c>
      <c r="B121" s="16" t="s">
        <v>42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4">
        <v>121.0</v>
      </c>
      <c r="B122" s="16" t="s">
        <v>43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4">
        <v>122.0</v>
      </c>
      <c r="B123" s="16" t="s">
        <v>43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4">
        <v>123.0</v>
      </c>
      <c r="B124" s="16" t="s">
        <v>43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4">
        <v>124.0</v>
      </c>
      <c r="B125" s="16" t="s">
        <v>43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4">
        <v>125.0</v>
      </c>
      <c r="B126" s="16" t="s">
        <v>43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4">
        <v>126.0</v>
      </c>
      <c r="B127" s="16" t="s">
        <v>43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4">
        <v>127.0</v>
      </c>
      <c r="B128" s="16" t="s">
        <v>43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4">
        <v>128.0</v>
      </c>
      <c r="B129" s="16" t="s">
        <v>43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4">
        <v>129.0</v>
      </c>
      <c r="B130" s="16" t="s">
        <v>43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4">
        <v>130.0</v>
      </c>
      <c r="B131" s="16" t="s">
        <v>43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4">
        <v>131.0</v>
      </c>
      <c r="B132" s="16" t="s">
        <v>43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4">
        <v>132.0</v>
      </c>
      <c r="B133" s="16" t="s">
        <v>43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4">
        <v>133.0</v>
      </c>
      <c r="B134" s="16" t="s">
        <v>43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4">
        <v>134.0</v>
      </c>
      <c r="B135" s="16" t="s">
        <v>43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4">
        <v>135.0</v>
      </c>
      <c r="B136" s="16" t="s">
        <v>43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4">
        <v>136.0</v>
      </c>
      <c r="B137" s="16" t="s">
        <v>43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4">
        <v>137.0</v>
      </c>
      <c r="B138" s="16" t="s">
        <v>43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4">
        <v>138.0</v>
      </c>
      <c r="B139" s="16" t="s">
        <v>43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4">
        <v>139.0</v>
      </c>
      <c r="B140" s="16" t="s">
        <v>43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4">
        <v>140.0</v>
      </c>
      <c r="B141" s="16" t="s">
        <v>43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4">
        <v>141.0</v>
      </c>
      <c r="B142" s="16" t="s">
        <v>43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4">
        <v>142.0</v>
      </c>
      <c r="B143" s="16" t="s">
        <v>43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4">
        <v>143.0</v>
      </c>
      <c r="B144" s="16" t="s">
        <v>43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4">
        <v>144.0</v>
      </c>
      <c r="B145" s="16" t="s">
        <v>43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4">
        <v>145.0</v>
      </c>
      <c r="B146" s="16" t="s">
        <v>43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4">
        <v>146.0</v>
      </c>
      <c r="B147" s="16" t="s">
        <v>43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4">
        <v>147.0</v>
      </c>
      <c r="B148" s="16" t="s">
        <v>43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4">
        <v>148.0</v>
      </c>
      <c r="B149" s="16" t="s">
        <v>43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4">
        <v>149.0</v>
      </c>
      <c r="B150" s="16" t="s">
        <v>43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4">
        <v>150.0</v>
      </c>
      <c r="B151" s="16" t="s">
        <v>43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4">
        <v>151.0</v>
      </c>
      <c r="B152" s="16" t="s">
        <v>43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4">
        <v>152.0</v>
      </c>
      <c r="B153" s="16" t="s">
        <v>43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4">
        <v>153.0</v>
      </c>
      <c r="B154" s="16" t="s">
        <v>43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4">
        <v>154.0</v>
      </c>
      <c r="B155" s="16" t="s">
        <v>43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4">
        <v>155.0</v>
      </c>
      <c r="B156" s="16" t="s">
        <v>43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4">
        <v>156.0</v>
      </c>
      <c r="B157" s="16" t="s">
        <v>43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4">
        <v>157.0</v>
      </c>
      <c r="B158" s="16" t="s">
        <v>43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4">
        <v>158.0</v>
      </c>
      <c r="B159" s="16" t="s">
        <v>43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4">
        <v>159.0</v>
      </c>
      <c r="B160" s="16" t="s">
        <v>43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4">
        <v>160.0</v>
      </c>
      <c r="B161" s="16" t="s">
        <v>43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4">
        <v>161.0</v>
      </c>
      <c r="B162" s="16" t="s">
        <v>44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4">
        <v>162.0</v>
      </c>
      <c r="B163" s="16" t="s">
        <v>44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4">
        <v>163.0</v>
      </c>
      <c r="B164" s="16" t="s">
        <v>44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4">
        <v>164.0</v>
      </c>
      <c r="B165" s="16" t="s">
        <v>44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4">
        <v>165.0</v>
      </c>
      <c r="B166" s="16" t="s">
        <v>44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4">
        <v>166.0</v>
      </c>
      <c r="B167" s="16" t="s">
        <v>44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4">
        <v>167.0</v>
      </c>
      <c r="B168" s="16" t="s">
        <v>44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4">
        <v>168.0</v>
      </c>
      <c r="B169" s="16" t="s">
        <v>44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4">
        <v>169.0</v>
      </c>
      <c r="B170" s="16" t="s">
        <v>44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4">
        <v>170.0</v>
      </c>
      <c r="B171" s="16" t="s">
        <v>44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4">
        <v>171.0</v>
      </c>
      <c r="B172" s="16" t="s">
        <v>44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4">
        <v>172.0</v>
      </c>
      <c r="B173" s="16" t="s">
        <v>44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4">
        <v>173.0</v>
      </c>
      <c r="B174" s="16" t="s">
        <v>44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4">
        <v>174.0</v>
      </c>
      <c r="B175" s="16" t="s">
        <v>44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4">
        <v>175.0</v>
      </c>
      <c r="B176" s="16" t="s">
        <v>44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4">
        <v>176.0</v>
      </c>
      <c r="B177" s="16" t="s">
        <v>44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4">
        <v>177.0</v>
      </c>
      <c r="B178" s="16" t="s">
        <v>44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4">
        <v>178.0</v>
      </c>
      <c r="B179" s="16" t="s">
        <v>44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4">
        <v>179.0</v>
      </c>
      <c r="B180" s="16" t="s">
        <v>44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4">
        <v>180.0</v>
      </c>
      <c r="B181" s="16" t="s">
        <v>44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4">
        <v>181.0</v>
      </c>
      <c r="B182" s="16" t="s">
        <v>44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4">
        <v>182.0</v>
      </c>
      <c r="B183" s="16" t="s">
        <v>44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4">
        <v>183.0</v>
      </c>
      <c r="B184" s="16" t="s">
        <v>44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4">
        <v>184.0</v>
      </c>
      <c r="B185" s="16" t="s">
        <v>44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4">
        <v>185.0</v>
      </c>
      <c r="B186" s="16" t="s">
        <v>44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4">
        <v>186.0</v>
      </c>
      <c r="B187" s="16" t="s">
        <v>44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4">
        <v>187.0</v>
      </c>
      <c r="B188" s="16" t="s">
        <v>44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4">
        <v>188.0</v>
      </c>
      <c r="B189" s="16" t="s">
        <v>44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4">
        <v>189.0</v>
      </c>
      <c r="B190" s="16" t="s">
        <v>44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4">
        <v>190.0</v>
      </c>
      <c r="B191" s="16" t="s">
        <v>44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4">
        <v>191.0</v>
      </c>
      <c r="B192" s="16" t="s">
        <v>44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4">
        <v>192.0</v>
      </c>
      <c r="B193" s="16" t="s">
        <v>44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4">
        <v>193.0</v>
      </c>
      <c r="B194" s="16" t="s">
        <v>44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4">
        <v>194.0</v>
      </c>
      <c r="B195" s="16" t="s">
        <v>44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4">
        <v>195.0</v>
      </c>
      <c r="B196" s="16" t="s">
        <v>44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4">
        <v>196.0</v>
      </c>
      <c r="B197" s="16" t="s">
        <v>44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4">
        <v>197.0</v>
      </c>
      <c r="B198" s="16" t="s">
        <v>44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4">
        <v>198.0</v>
      </c>
      <c r="B199" s="16" t="s">
        <v>44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4">
        <v>199.0</v>
      </c>
      <c r="B200" s="16" t="s">
        <v>44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4">
        <v>200.0</v>
      </c>
      <c r="B201" s="16" t="s">
        <v>44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4">
        <v>201.0</v>
      </c>
      <c r="B202" s="16" t="s">
        <v>44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4">
        <v>202.0</v>
      </c>
      <c r="B203" s="16" t="s">
        <v>44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4">
        <v>203.0</v>
      </c>
      <c r="B204" s="16" t="s">
        <v>44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4">
        <v>204.0</v>
      </c>
      <c r="B205" s="16" t="s">
        <v>44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4">
        <v>205.0</v>
      </c>
      <c r="B206" s="16" t="s">
        <v>44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4">
        <v>206.0</v>
      </c>
      <c r="B207" s="16" t="s">
        <v>44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4">
        <v>207.0</v>
      </c>
      <c r="B208" s="16" t="s">
        <v>44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4">
        <v>208.0</v>
      </c>
      <c r="B209" s="16" t="s">
        <v>44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4">
        <v>209.0</v>
      </c>
      <c r="B210" s="16" t="s">
        <v>44</v>
      </c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4">
        <v>210.0</v>
      </c>
      <c r="B211" s="16" t="s">
        <v>44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4">
        <v>211.0</v>
      </c>
      <c r="B212" s="16" t="s">
        <v>44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4">
        <v>212.0</v>
      </c>
      <c r="B213" s="16" t="s">
        <v>44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4">
        <v>213.0</v>
      </c>
      <c r="B214" s="16" t="s">
        <v>44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4">
        <v>214.0</v>
      </c>
      <c r="B215" s="16" t="s">
        <v>44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4">
        <v>215.0</v>
      </c>
      <c r="B216" s="16" t="s">
        <v>44</v>
      </c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4">
        <v>216.0</v>
      </c>
      <c r="B217" s="16" t="s">
        <v>44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4">
        <v>217.0</v>
      </c>
      <c r="B218" s="16" t="s">
        <v>44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4">
        <v>218.0</v>
      </c>
      <c r="B219" s="16" t="s">
        <v>44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4">
        <v>219.0</v>
      </c>
      <c r="B220" s="16" t="s">
        <v>44</v>
      </c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4">
        <v>220.0</v>
      </c>
      <c r="B221" s="16" t="s">
        <v>44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4"/>
      <c r="B222" s="16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6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9.88"/>
    <col customWidth="1" min="3" max="3" width="18.0"/>
    <col customWidth="1" min="4" max="4" width="16.88"/>
    <col customWidth="1" min="5" max="5" width="28.25"/>
  </cols>
  <sheetData>
    <row r="1">
      <c r="A1" s="1" t="s">
        <v>37</v>
      </c>
      <c r="B1" s="1" t="s">
        <v>45</v>
      </c>
      <c r="C1" s="1" t="s">
        <v>46</v>
      </c>
      <c r="D1" s="1" t="s">
        <v>47</v>
      </c>
      <c r="E1" s="29" t="s">
        <v>48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7">
        <v>179.0</v>
      </c>
      <c r="B2" s="14">
        <v>1.0</v>
      </c>
      <c r="C2" s="7" t="s">
        <v>49</v>
      </c>
      <c r="D2" s="7" t="s">
        <v>50</v>
      </c>
      <c r="E2" s="30" t="s">
        <v>51</v>
      </c>
      <c r="F2" s="13"/>
      <c r="G2" s="31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>
      <c r="A3" s="7">
        <v>21.0</v>
      </c>
      <c r="B3" s="14">
        <v>2.0</v>
      </c>
      <c r="C3" s="7" t="s">
        <v>52</v>
      </c>
      <c r="D3" s="7" t="s">
        <v>53</v>
      </c>
      <c r="E3" s="30" t="s">
        <v>54</v>
      </c>
      <c r="F3" s="32"/>
      <c r="G3" s="3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>
      <c r="A4" s="7">
        <v>157.0</v>
      </c>
      <c r="B4" s="14">
        <v>3.0</v>
      </c>
      <c r="C4" s="7" t="s">
        <v>55</v>
      </c>
      <c r="D4" s="7" t="s">
        <v>56</v>
      </c>
      <c r="E4" s="30" t="s">
        <v>57</v>
      </c>
      <c r="F4" s="13"/>
      <c r="G4" s="3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>
      <c r="A5" s="7">
        <v>34.0</v>
      </c>
      <c r="B5" s="14">
        <v>4.0</v>
      </c>
      <c r="C5" s="7" t="s">
        <v>58</v>
      </c>
      <c r="D5" s="7" t="s">
        <v>59</v>
      </c>
      <c r="E5" s="30" t="s">
        <v>60</v>
      </c>
      <c r="F5" s="13"/>
      <c r="G5" s="31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>
      <c r="A6" s="7">
        <v>105.0</v>
      </c>
      <c r="B6" s="14">
        <v>5.0</v>
      </c>
      <c r="C6" s="7" t="s">
        <v>61</v>
      </c>
      <c r="D6" s="7" t="s">
        <v>62</v>
      </c>
      <c r="E6" s="30" t="s">
        <v>63</v>
      </c>
      <c r="F6" s="13"/>
      <c r="G6" s="31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>
      <c r="A7" s="7">
        <v>128.0</v>
      </c>
      <c r="B7" s="14">
        <v>6.0</v>
      </c>
      <c r="C7" s="7" t="s">
        <v>64</v>
      </c>
      <c r="D7" s="7" t="s">
        <v>65</v>
      </c>
      <c r="E7" s="30" t="s">
        <v>66</v>
      </c>
      <c r="F7" s="13"/>
      <c r="G7" s="3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7">
        <v>191.0</v>
      </c>
      <c r="B8" s="14">
        <v>7.0</v>
      </c>
      <c r="C8" s="7" t="s">
        <v>67</v>
      </c>
      <c r="D8" s="7" t="s">
        <v>68</v>
      </c>
      <c r="E8" s="30" t="s">
        <v>69</v>
      </c>
      <c r="F8" s="13"/>
      <c r="G8" s="3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>
      <c r="A9" s="7">
        <v>39.0</v>
      </c>
      <c r="B9" s="14">
        <v>8.0</v>
      </c>
      <c r="C9" s="7" t="s">
        <v>70</v>
      </c>
      <c r="D9" s="7" t="s">
        <v>71</v>
      </c>
      <c r="E9" s="30" t="s">
        <v>72</v>
      </c>
      <c r="F9" s="13"/>
      <c r="G9" s="3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>
      <c r="A10" s="7">
        <v>169.0</v>
      </c>
      <c r="B10" s="28">
        <v>9.0</v>
      </c>
      <c r="C10" s="7" t="s">
        <v>73</v>
      </c>
      <c r="D10" s="7" t="s">
        <v>74</v>
      </c>
      <c r="E10" s="30" t="s">
        <v>75</v>
      </c>
      <c r="F10" s="13"/>
      <c r="G10" s="3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>
      <c r="A11" s="7">
        <v>136.0</v>
      </c>
      <c r="B11" s="14">
        <v>10.0</v>
      </c>
      <c r="C11" s="7" t="s">
        <v>76</v>
      </c>
      <c r="D11" s="7" t="s">
        <v>77</v>
      </c>
      <c r="E11" s="30" t="s">
        <v>78</v>
      </c>
      <c r="F11" s="32"/>
      <c r="G11" s="3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>
      <c r="A12" s="7">
        <v>200.0</v>
      </c>
      <c r="B12" s="14">
        <v>11.0</v>
      </c>
      <c r="C12" s="7" t="s">
        <v>79</v>
      </c>
      <c r="D12" s="7" t="s">
        <v>80</v>
      </c>
      <c r="E12" s="30" t="s">
        <v>81</v>
      </c>
      <c r="F12" s="13"/>
      <c r="G12" s="3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>
      <c r="A13" s="7">
        <v>43.0</v>
      </c>
      <c r="B13" s="14">
        <v>12.0</v>
      </c>
      <c r="C13" s="7" t="s">
        <v>82</v>
      </c>
      <c r="D13" s="7" t="s">
        <v>71</v>
      </c>
      <c r="E13" s="30" t="s">
        <v>83</v>
      </c>
      <c r="F13" s="13"/>
      <c r="G13" s="3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>
      <c r="A14" s="7">
        <v>95.0</v>
      </c>
      <c r="B14" s="14">
        <v>13.0</v>
      </c>
      <c r="C14" s="7" t="s">
        <v>84</v>
      </c>
      <c r="D14" s="7" t="s">
        <v>85</v>
      </c>
      <c r="E14" s="30" t="s">
        <v>86</v>
      </c>
      <c r="F14" s="13"/>
      <c r="G14" s="3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>
      <c r="A15" s="7">
        <v>156.0</v>
      </c>
      <c r="B15" s="14">
        <v>14.0</v>
      </c>
      <c r="C15" s="7" t="s">
        <v>87</v>
      </c>
      <c r="D15" s="7" t="s">
        <v>88</v>
      </c>
      <c r="E15" s="30" t="s">
        <v>89</v>
      </c>
      <c r="F15" s="13"/>
      <c r="G15" s="3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A16" s="7">
        <v>196.0</v>
      </c>
      <c r="B16" s="14">
        <v>15.0</v>
      </c>
      <c r="C16" s="7" t="s">
        <v>90</v>
      </c>
      <c r="D16" s="7" t="s">
        <v>91</v>
      </c>
      <c r="E16" s="30" t="s">
        <v>92</v>
      </c>
      <c r="F16" s="13"/>
      <c r="G16" s="3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A17" s="7">
        <v>77.0</v>
      </c>
      <c r="B17" s="14">
        <v>16.0</v>
      </c>
      <c r="C17" s="7" t="s">
        <v>73</v>
      </c>
      <c r="D17" s="7" t="s">
        <v>93</v>
      </c>
      <c r="E17" s="30" t="s">
        <v>94</v>
      </c>
      <c r="F17" s="13"/>
      <c r="G17" s="3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>
      <c r="A18" s="7">
        <v>213.0</v>
      </c>
      <c r="B18" s="14">
        <v>17.0</v>
      </c>
      <c r="C18" s="7" t="s">
        <v>95</v>
      </c>
      <c r="D18" s="7" t="s">
        <v>96</v>
      </c>
      <c r="E18" s="30" t="s">
        <v>97</v>
      </c>
      <c r="F18" s="32"/>
      <c r="G18" s="3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>
      <c r="A19" s="7">
        <v>161.0</v>
      </c>
      <c r="B19" s="14">
        <v>18.0</v>
      </c>
      <c r="C19" s="7" t="s">
        <v>85</v>
      </c>
      <c r="D19" s="7" t="s">
        <v>98</v>
      </c>
      <c r="E19" s="30" t="s">
        <v>99</v>
      </c>
      <c r="F19" s="32"/>
      <c r="G19" s="3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>
      <c r="A20" s="7">
        <v>55.0</v>
      </c>
      <c r="B20" s="14">
        <v>19.0</v>
      </c>
      <c r="C20" s="7" t="s">
        <v>100</v>
      </c>
      <c r="D20" s="7" t="s">
        <v>101</v>
      </c>
      <c r="E20" s="30" t="s">
        <v>102</v>
      </c>
      <c r="F20" s="13"/>
      <c r="G20" s="3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>
      <c r="A21" s="7">
        <v>130.0</v>
      </c>
      <c r="B21" s="14">
        <v>20.0</v>
      </c>
      <c r="C21" s="7" t="s">
        <v>103</v>
      </c>
      <c r="D21" s="7" t="s">
        <v>104</v>
      </c>
      <c r="E21" s="33"/>
      <c r="F21" s="13"/>
      <c r="G21" s="3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>
      <c r="A22" s="7">
        <v>123.0</v>
      </c>
      <c r="B22" s="14">
        <v>21.0</v>
      </c>
      <c r="C22" s="7" t="s">
        <v>105</v>
      </c>
      <c r="D22" s="7" t="s">
        <v>106</v>
      </c>
      <c r="E22" s="34"/>
      <c r="F22" s="13"/>
      <c r="G22" s="3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>
      <c r="A23" s="7">
        <v>106.0</v>
      </c>
      <c r="B23" s="14">
        <v>22.0</v>
      </c>
      <c r="C23" s="7" t="s">
        <v>107</v>
      </c>
      <c r="D23" s="7" t="s">
        <v>108</v>
      </c>
      <c r="E23" s="33"/>
      <c r="F23" s="13"/>
      <c r="G23" s="3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>
      <c r="A24" s="7">
        <v>209.0</v>
      </c>
      <c r="B24" s="14">
        <v>23.0</v>
      </c>
      <c r="C24" s="7" t="s">
        <v>109</v>
      </c>
      <c r="D24" s="7" t="s">
        <v>110</v>
      </c>
      <c r="E24" s="33"/>
      <c r="F24" s="32"/>
      <c r="G24" s="3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7">
        <v>217.0</v>
      </c>
      <c r="B25" s="14">
        <v>24.0</v>
      </c>
      <c r="C25" s="7" t="s">
        <v>111</v>
      </c>
      <c r="D25" s="7" t="s">
        <v>112</v>
      </c>
      <c r="E25" s="30" t="s">
        <v>113</v>
      </c>
      <c r="F25" s="13"/>
      <c r="G25" s="3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>
      <c r="A26" s="7">
        <v>154.0</v>
      </c>
      <c r="B26" s="14">
        <v>25.0</v>
      </c>
      <c r="C26" s="7" t="s">
        <v>114</v>
      </c>
      <c r="D26" s="7" t="s">
        <v>115</v>
      </c>
      <c r="E26" s="35"/>
      <c r="F26" s="13"/>
      <c r="G26" s="31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>
      <c r="A27" s="7">
        <v>92.0</v>
      </c>
      <c r="B27" s="14">
        <v>26.0</v>
      </c>
      <c r="C27" s="7" t="s">
        <v>104</v>
      </c>
      <c r="D27" s="7" t="s">
        <v>116</v>
      </c>
      <c r="E27" s="30" t="s">
        <v>117</v>
      </c>
      <c r="F27" s="13"/>
      <c r="G27" s="31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>
      <c r="A28" s="7">
        <v>69.0</v>
      </c>
      <c r="B28" s="14">
        <v>27.0</v>
      </c>
      <c r="C28" s="7" t="s">
        <v>118</v>
      </c>
      <c r="D28" s="7" t="s">
        <v>119</v>
      </c>
      <c r="E28" s="33"/>
      <c r="F28" s="13"/>
      <c r="G28" s="31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>
      <c r="A29" s="7">
        <v>138.0</v>
      </c>
      <c r="B29" s="14">
        <v>28.0</v>
      </c>
      <c r="C29" s="7" t="s">
        <v>120</v>
      </c>
      <c r="D29" s="7" t="s">
        <v>121</v>
      </c>
      <c r="E29" s="30" t="s">
        <v>122</v>
      </c>
      <c r="F29" s="13"/>
      <c r="G29" s="3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>
      <c r="A30" s="7">
        <v>164.0</v>
      </c>
      <c r="B30" s="14">
        <v>29.0</v>
      </c>
      <c r="C30" s="7" t="s">
        <v>123</v>
      </c>
      <c r="D30" s="7" t="s">
        <v>124</v>
      </c>
      <c r="E30" s="34"/>
      <c r="F30" s="13"/>
      <c r="G30" s="31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>
      <c r="A31" s="7">
        <v>207.0</v>
      </c>
      <c r="B31" s="14">
        <v>30.0</v>
      </c>
      <c r="C31" s="7" t="s">
        <v>125</v>
      </c>
      <c r="D31" s="7" t="s">
        <v>126</v>
      </c>
      <c r="E31" s="33"/>
      <c r="F31" s="32"/>
      <c r="G31" s="31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>
      <c r="A32" s="7">
        <v>201.0</v>
      </c>
      <c r="B32" s="14">
        <v>31.0</v>
      </c>
      <c r="C32" s="7" t="s">
        <v>127</v>
      </c>
      <c r="D32" s="7" t="s">
        <v>104</v>
      </c>
      <c r="E32" s="30" t="s">
        <v>128</v>
      </c>
      <c r="F32" s="13"/>
      <c r="G32" s="31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>
      <c r="A33" s="7">
        <v>182.0</v>
      </c>
      <c r="B33" s="14">
        <v>32.0</v>
      </c>
      <c r="C33" s="7" t="s">
        <v>126</v>
      </c>
      <c r="D33" s="7" t="s">
        <v>129</v>
      </c>
      <c r="E33" s="33"/>
      <c r="F33" s="13"/>
      <c r="G33" s="31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>
      <c r="A34" s="7">
        <v>163.0</v>
      </c>
      <c r="B34" s="14">
        <v>33.0</v>
      </c>
      <c r="C34" s="7" t="s">
        <v>130</v>
      </c>
      <c r="D34" s="7" t="s">
        <v>131</v>
      </c>
      <c r="E34" s="33"/>
      <c r="F34" s="32"/>
      <c r="G34" s="31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>
      <c r="A35" s="7">
        <v>111.0</v>
      </c>
      <c r="B35" s="14">
        <v>34.0</v>
      </c>
      <c r="C35" s="7" t="s">
        <v>132</v>
      </c>
      <c r="D35" s="7" t="s">
        <v>133</v>
      </c>
      <c r="E35" s="33"/>
      <c r="F35" s="32"/>
      <c r="G35" s="31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>
      <c r="A36" s="7">
        <v>85.0</v>
      </c>
      <c r="B36" s="14">
        <v>35.0</v>
      </c>
      <c r="C36" s="7" t="s">
        <v>134</v>
      </c>
      <c r="D36" s="7" t="s">
        <v>135</v>
      </c>
      <c r="E36" s="33"/>
      <c r="F36" s="13"/>
      <c r="G36" s="31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7">
        <v>215.0</v>
      </c>
      <c r="B37" s="14">
        <v>36.0</v>
      </c>
      <c r="C37" s="7" t="s">
        <v>136</v>
      </c>
      <c r="D37" s="7" t="s">
        <v>137</v>
      </c>
      <c r="E37" s="35"/>
      <c r="F37" s="13"/>
      <c r="G37" s="31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>
      <c r="A38" s="7">
        <v>139.0</v>
      </c>
      <c r="B38" s="14">
        <v>37.0</v>
      </c>
      <c r="C38" s="7" t="s">
        <v>138</v>
      </c>
      <c r="D38" s="7" t="s">
        <v>139</v>
      </c>
      <c r="E38" s="34"/>
      <c r="F38" s="13"/>
      <c r="G38" s="31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>
      <c r="A39" s="7">
        <v>84.0</v>
      </c>
      <c r="B39" s="14">
        <v>38.0</v>
      </c>
      <c r="C39" s="7" t="s">
        <v>140</v>
      </c>
      <c r="D39" s="7" t="s">
        <v>121</v>
      </c>
      <c r="E39" s="30" t="s">
        <v>141</v>
      </c>
      <c r="F39" s="13"/>
      <c r="G39" s="31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>
      <c r="A40" s="7">
        <v>28.0</v>
      </c>
      <c r="B40" s="14">
        <v>39.0</v>
      </c>
      <c r="C40" s="7" t="s">
        <v>142</v>
      </c>
      <c r="D40" s="7" t="s">
        <v>50</v>
      </c>
      <c r="E40" s="30" t="s">
        <v>51</v>
      </c>
      <c r="F40" s="13"/>
      <c r="G40" s="31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>
      <c r="A41" s="7">
        <v>171.0</v>
      </c>
      <c r="B41" s="14">
        <v>40.0</v>
      </c>
      <c r="C41" s="7" t="s">
        <v>143</v>
      </c>
      <c r="D41" s="7" t="s">
        <v>53</v>
      </c>
      <c r="E41" s="30" t="s">
        <v>54</v>
      </c>
      <c r="F41" s="32"/>
      <c r="G41" s="3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7">
        <v>47.0</v>
      </c>
      <c r="B42" s="14">
        <v>41.0</v>
      </c>
      <c r="C42" s="7" t="s">
        <v>144</v>
      </c>
      <c r="D42" s="7" t="s">
        <v>145</v>
      </c>
      <c r="E42" s="30" t="s">
        <v>57</v>
      </c>
      <c r="F42" s="32"/>
      <c r="G42" s="31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7">
        <v>103.0</v>
      </c>
      <c r="B43" s="14">
        <v>42.0</v>
      </c>
      <c r="C43" s="7" t="s">
        <v>146</v>
      </c>
      <c r="D43" s="7" t="s">
        <v>59</v>
      </c>
      <c r="E43" s="30" t="s">
        <v>60</v>
      </c>
      <c r="F43" s="32"/>
      <c r="G43" s="31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7">
        <v>80.0</v>
      </c>
      <c r="B44" s="14">
        <v>43.0</v>
      </c>
      <c r="C44" s="7" t="s">
        <v>147</v>
      </c>
      <c r="D44" s="7" t="s">
        <v>148</v>
      </c>
      <c r="E44" s="30" t="s">
        <v>63</v>
      </c>
      <c r="F44" s="32"/>
      <c r="G44" s="31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>
      <c r="A45" s="7">
        <v>70.0</v>
      </c>
      <c r="B45" s="14">
        <v>44.0</v>
      </c>
      <c r="C45" s="7" t="s">
        <v>149</v>
      </c>
      <c r="D45" s="7" t="s">
        <v>65</v>
      </c>
      <c r="E45" s="30" t="s">
        <v>66</v>
      </c>
      <c r="F45" s="13"/>
      <c r="G45" s="31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>
      <c r="A46" s="7">
        <v>53.0</v>
      </c>
      <c r="B46" s="14">
        <v>45.0</v>
      </c>
      <c r="C46" s="7" t="s">
        <v>52</v>
      </c>
      <c r="D46" s="7" t="s">
        <v>130</v>
      </c>
      <c r="E46" s="30" t="s">
        <v>69</v>
      </c>
      <c r="F46" s="13"/>
      <c r="G46" s="31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>
      <c r="A47" s="7">
        <v>10.0</v>
      </c>
      <c r="B47" s="14">
        <v>46.0</v>
      </c>
      <c r="C47" s="7" t="s">
        <v>150</v>
      </c>
      <c r="D47" s="7" t="s">
        <v>151</v>
      </c>
      <c r="E47" s="30" t="s">
        <v>72</v>
      </c>
      <c r="F47" s="13"/>
      <c r="G47" s="31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>
      <c r="A48" s="7">
        <v>143.0</v>
      </c>
      <c r="B48" s="14">
        <v>47.0</v>
      </c>
      <c r="C48" s="7" t="s">
        <v>152</v>
      </c>
      <c r="D48" s="7" t="s">
        <v>74</v>
      </c>
      <c r="E48" s="30" t="s">
        <v>75</v>
      </c>
      <c r="F48" s="13"/>
      <c r="G48" s="3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>
      <c r="A49" s="7">
        <v>62.0</v>
      </c>
      <c r="B49" s="14">
        <v>48.0</v>
      </c>
      <c r="C49" s="7" t="s">
        <v>109</v>
      </c>
      <c r="D49" s="7" t="s">
        <v>153</v>
      </c>
      <c r="E49" s="30" t="s">
        <v>78</v>
      </c>
      <c r="F49" s="13"/>
      <c r="G49" s="3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>
      <c r="A50" s="7">
        <v>216.0</v>
      </c>
      <c r="B50" s="14">
        <v>49.0</v>
      </c>
      <c r="C50" s="7" t="s">
        <v>154</v>
      </c>
      <c r="D50" s="7" t="s">
        <v>155</v>
      </c>
      <c r="E50" s="30" t="s">
        <v>81</v>
      </c>
      <c r="F50" s="13"/>
      <c r="G50" s="3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>
      <c r="A51" s="7">
        <v>16.0</v>
      </c>
      <c r="B51" s="14">
        <v>50.0</v>
      </c>
      <c r="C51" s="7" t="s">
        <v>156</v>
      </c>
      <c r="D51" s="7" t="s">
        <v>151</v>
      </c>
      <c r="E51" s="30" t="s">
        <v>83</v>
      </c>
      <c r="F51" s="13"/>
      <c r="G51" s="3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>
      <c r="A52" s="7">
        <v>202.0</v>
      </c>
      <c r="B52" s="14">
        <v>51.0</v>
      </c>
      <c r="C52" s="7" t="s">
        <v>157</v>
      </c>
      <c r="D52" s="7" t="s">
        <v>158</v>
      </c>
      <c r="E52" s="30" t="s">
        <v>86</v>
      </c>
      <c r="F52" s="13"/>
      <c r="G52" s="3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>
      <c r="A53" s="7">
        <v>134.0</v>
      </c>
      <c r="B53" s="14">
        <v>52.0</v>
      </c>
      <c r="C53" s="7" t="s">
        <v>127</v>
      </c>
      <c r="D53" s="7" t="s">
        <v>88</v>
      </c>
      <c r="E53" s="30" t="s">
        <v>89</v>
      </c>
      <c r="F53" s="13"/>
      <c r="G53" s="3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>
      <c r="A54" s="7">
        <v>165.0</v>
      </c>
      <c r="B54" s="14">
        <v>53.0</v>
      </c>
      <c r="C54" s="7" t="s">
        <v>159</v>
      </c>
      <c r="D54" s="7" t="s">
        <v>160</v>
      </c>
      <c r="E54" s="30" t="s">
        <v>92</v>
      </c>
      <c r="F54" s="13"/>
      <c r="G54" s="3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>
      <c r="A55" s="7">
        <v>209.0</v>
      </c>
      <c r="B55" s="14">
        <v>54.0</v>
      </c>
      <c r="C55" s="7" t="s">
        <v>161</v>
      </c>
      <c r="D55" s="7" t="s">
        <v>162</v>
      </c>
      <c r="E55" s="30" t="s">
        <v>94</v>
      </c>
      <c r="F55" s="13"/>
      <c r="G55" s="3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>
      <c r="A56" s="7">
        <v>155.0</v>
      </c>
      <c r="B56" s="14">
        <v>55.0</v>
      </c>
      <c r="C56" s="7" t="s">
        <v>163</v>
      </c>
      <c r="D56" s="7" t="s">
        <v>164</v>
      </c>
      <c r="E56" s="30" t="s">
        <v>97</v>
      </c>
      <c r="F56" s="13"/>
      <c r="G56" s="3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>
      <c r="A57" s="7">
        <v>88.0</v>
      </c>
      <c r="B57" s="14">
        <v>56.0</v>
      </c>
      <c r="C57" s="7" t="s">
        <v>165</v>
      </c>
      <c r="D57" s="7" t="s">
        <v>166</v>
      </c>
      <c r="E57" s="30" t="s">
        <v>99</v>
      </c>
      <c r="F57" s="13"/>
      <c r="G57" s="3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>
      <c r="A58" s="7">
        <v>200.0</v>
      </c>
      <c r="B58" s="14">
        <v>57.0</v>
      </c>
      <c r="C58" s="7" t="s">
        <v>167</v>
      </c>
      <c r="D58" s="7" t="s">
        <v>168</v>
      </c>
      <c r="E58" s="30" t="s">
        <v>102</v>
      </c>
      <c r="F58" s="13"/>
      <c r="G58" s="3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>
      <c r="A59" s="7">
        <v>174.0</v>
      </c>
      <c r="B59" s="14">
        <v>58.0</v>
      </c>
      <c r="C59" s="7" t="s">
        <v>111</v>
      </c>
      <c r="D59" s="7" t="s">
        <v>169</v>
      </c>
      <c r="E59" s="33"/>
      <c r="F59" s="13"/>
      <c r="G59" s="3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>
      <c r="A60" s="7">
        <v>191.0</v>
      </c>
      <c r="B60" s="14">
        <v>59.0</v>
      </c>
      <c r="C60" s="7" t="s">
        <v>170</v>
      </c>
      <c r="D60" s="7" t="s">
        <v>171</v>
      </c>
      <c r="E60" s="34"/>
      <c r="F60" s="13"/>
      <c r="G60" s="3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>
      <c r="A61" s="7">
        <v>195.0</v>
      </c>
      <c r="B61" s="14">
        <v>60.0</v>
      </c>
      <c r="C61" s="7" t="s">
        <v>172</v>
      </c>
      <c r="D61" s="7" t="s">
        <v>173</v>
      </c>
      <c r="E61" s="33"/>
      <c r="F61" s="13"/>
      <c r="G61" s="3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>
      <c r="A62" s="7">
        <v>14.0</v>
      </c>
      <c r="B62" s="14">
        <v>61.0</v>
      </c>
      <c r="C62" s="7" t="s">
        <v>156</v>
      </c>
      <c r="D62" s="7" t="s">
        <v>174</v>
      </c>
      <c r="E62" s="33"/>
      <c r="F62" s="13"/>
      <c r="G62" s="3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>
      <c r="A63" s="7">
        <v>110.0</v>
      </c>
      <c r="B63" s="14">
        <v>62.0</v>
      </c>
      <c r="C63" s="7" t="s">
        <v>157</v>
      </c>
      <c r="D63" s="7" t="s">
        <v>175</v>
      </c>
      <c r="E63" s="30" t="s">
        <v>113</v>
      </c>
      <c r="F63" s="13"/>
      <c r="G63" s="3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>
      <c r="A64" s="7">
        <v>151.0</v>
      </c>
      <c r="B64" s="14">
        <v>63.0</v>
      </c>
      <c r="C64" s="7" t="s">
        <v>127</v>
      </c>
      <c r="D64" s="7" t="s">
        <v>176</v>
      </c>
      <c r="E64" s="35"/>
      <c r="F64" s="13"/>
      <c r="G64" s="3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>
      <c r="A65" s="7">
        <v>134.0</v>
      </c>
      <c r="B65" s="14">
        <v>64.0</v>
      </c>
      <c r="C65" s="7" t="s">
        <v>159</v>
      </c>
      <c r="D65" s="7" t="s">
        <v>160</v>
      </c>
      <c r="E65" s="30" t="s">
        <v>117</v>
      </c>
      <c r="F65" s="13"/>
      <c r="G65" s="3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>
      <c r="A66" s="7">
        <v>37.0</v>
      </c>
      <c r="B66" s="14">
        <v>65.0</v>
      </c>
      <c r="C66" s="7" t="s">
        <v>161</v>
      </c>
      <c r="D66" s="7" t="s">
        <v>162</v>
      </c>
      <c r="E66" s="33"/>
      <c r="F66" s="13"/>
      <c r="G66" s="3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>
      <c r="A67" s="7">
        <v>64.0</v>
      </c>
      <c r="B67" s="14">
        <v>66.0</v>
      </c>
      <c r="C67" s="7" t="s">
        <v>163</v>
      </c>
      <c r="D67" s="7" t="s">
        <v>164</v>
      </c>
      <c r="E67" s="30" t="s">
        <v>122</v>
      </c>
      <c r="F67" s="13"/>
      <c r="G67" s="3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>
      <c r="A68" s="7">
        <v>113.0</v>
      </c>
      <c r="B68" s="14">
        <v>67.0</v>
      </c>
      <c r="C68" s="7" t="s">
        <v>165</v>
      </c>
      <c r="D68" s="7" t="s">
        <v>166</v>
      </c>
      <c r="E68" s="34"/>
      <c r="F68" s="13"/>
      <c r="G68" s="3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>
      <c r="A69" s="7">
        <v>65.0</v>
      </c>
      <c r="B69" s="14">
        <v>68.0</v>
      </c>
      <c r="C69" s="7" t="s">
        <v>167</v>
      </c>
      <c r="D69" s="7" t="s">
        <v>168</v>
      </c>
      <c r="E69" s="33"/>
      <c r="F69" s="13"/>
      <c r="G69" s="3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>
      <c r="A70" s="7">
        <v>218.0</v>
      </c>
      <c r="B70" s="14">
        <v>69.0</v>
      </c>
      <c r="C70" s="7" t="s">
        <v>111</v>
      </c>
      <c r="D70" s="7" t="s">
        <v>169</v>
      </c>
      <c r="E70" s="30" t="s">
        <v>128</v>
      </c>
      <c r="F70" s="13"/>
      <c r="G70" s="3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>
      <c r="A71" s="7">
        <v>102.0</v>
      </c>
      <c r="B71" s="14">
        <v>70.0</v>
      </c>
      <c r="C71" s="7" t="s">
        <v>170</v>
      </c>
      <c r="D71" s="7" t="s">
        <v>171</v>
      </c>
      <c r="E71" s="7"/>
      <c r="F71" s="13"/>
      <c r="G71" s="3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>
      <c r="A72" s="7">
        <v>211.0</v>
      </c>
      <c r="B72" s="14">
        <v>71.0</v>
      </c>
      <c r="C72" s="7" t="s">
        <v>172</v>
      </c>
      <c r="D72" s="7" t="s">
        <v>173</v>
      </c>
      <c r="E72" s="30" t="s">
        <v>51</v>
      </c>
      <c r="F72" s="13"/>
      <c r="G72" s="3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>
      <c r="A73" s="7">
        <v>67.0</v>
      </c>
      <c r="B73" s="14">
        <v>72.0</v>
      </c>
      <c r="C73" s="7" t="s">
        <v>130</v>
      </c>
      <c r="D73" s="7" t="s">
        <v>177</v>
      </c>
      <c r="E73" s="30" t="s">
        <v>54</v>
      </c>
      <c r="F73" s="13"/>
      <c r="G73" s="3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>
      <c r="A74" s="7">
        <v>111.0</v>
      </c>
      <c r="B74" s="14">
        <v>73.0</v>
      </c>
      <c r="C74" s="7" t="s">
        <v>132</v>
      </c>
      <c r="D74" s="7" t="s">
        <v>178</v>
      </c>
      <c r="E74" s="30" t="s">
        <v>57</v>
      </c>
      <c r="F74" s="13"/>
      <c r="G74" s="3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>
      <c r="A75" s="7">
        <v>152.0</v>
      </c>
      <c r="B75" s="14">
        <v>74.0</v>
      </c>
      <c r="C75" s="7" t="s">
        <v>134</v>
      </c>
      <c r="D75" s="7" t="s">
        <v>179</v>
      </c>
      <c r="E75" s="30" t="s">
        <v>60</v>
      </c>
      <c r="F75" s="13"/>
      <c r="G75" s="3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>
      <c r="A76" s="7">
        <v>31.0</v>
      </c>
      <c r="B76" s="14">
        <v>75.0</v>
      </c>
      <c r="C76" s="7" t="s">
        <v>136</v>
      </c>
      <c r="D76" s="7" t="s">
        <v>180</v>
      </c>
      <c r="E76" s="30" t="s">
        <v>63</v>
      </c>
      <c r="F76" s="13"/>
      <c r="G76" s="3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>
      <c r="A77" s="7">
        <v>140.0</v>
      </c>
      <c r="B77" s="14">
        <v>76.0</v>
      </c>
      <c r="C77" s="7" t="s">
        <v>138</v>
      </c>
      <c r="D77" s="7" t="s">
        <v>181</v>
      </c>
      <c r="E77" s="30" t="s">
        <v>66</v>
      </c>
      <c r="F77" s="13"/>
      <c r="G77" s="3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>
      <c r="A78" s="7">
        <v>167.0</v>
      </c>
      <c r="B78" s="14">
        <v>77.0</v>
      </c>
      <c r="C78" s="7" t="s">
        <v>140</v>
      </c>
      <c r="D78" s="7" t="s">
        <v>182</v>
      </c>
      <c r="E78" s="30" t="s">
        <v>69</v>
      </c>
      <c r="F78" s="13"/>
      <c r="G78" s="3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>
      <c r="A79" s="7">
        <v>81.0</v>
      </c>
      <c r="B79" s="14">
        <v>78.0</v>
      </c>
      <c r="C79" s="7" t="s">
        <v>183</v>
      </c>
      <c r="D79" s="2"/>
      <c r="E79" s="36"/>
      <c r="F79" s="13"/>
      <c r="G79" s="3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>
      <c r="A80" s="7">
        <v>76.0</v>
      </c>
      <c r="B80" s="14">
        <v>79.0</v>
      </c>
      <c r="C80" s="7" t="s">
        <v>111</v>
      </c>
      <c r="D80" s="2"/>
      <c r="E80" s="36"/>
      <c r="F80" s="13"/>
      <c r="G80" s="3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>
      <c r="A81" s="7">
        <v>104.0</v>
      </c>
      <c r="B81" s="14">
        <v>80.0</v>
      </c>
      <c r="C81" s="7" t="s">
        <v>184</v>
      </c>
      <c r="D81" s="2"/>
      <c r="E81" s="36"/>
      <c r="F81" s="13"/>
      <c r="G81" s="3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>
      <c r="A82" s="16">
        <v>129.0</v>
      </c>
      <c r="B82" s="14">
        <v>81.0</v>
      </c>
      <c r="C82" s="7" t="s">
        <v>49</v>
      </c>
      <c r="D82" s="7" t="s">
        <v>50</v>
      </c>
      <c r="E82" s="30" t="s">
        <v>81</v>
      </c>
      <c r="F82" s="13"/>
      <c r="G82" s="3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>
      <c r="A83" s="16">
        <v>61.0</v>
      </c>
      <c r="B83" s="14">
        <v>82.0</v>
      </c>
      <c r="C83" s="7" t="s">
        <v>52</v>
      </c>
      <c r="D83" s="7" t="s">
        <v>53</v>
      </c>
      <c r="E83" s="30" t="s">
        <v>54</v>
      </c>
      <c r="F83" s="13"/>
      <c r="G83" s="3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>
      <c r="A84" s="16">
        <v>38.0</v>
      </c>
      <c r="B84" s="14">
        <v>83.0</v>
      </c>
      <c r="C84" s="7" t="s">
        <v>55</v>
      </c>
      <c r="D84" s="7" t="s">
        <v>56</v>
      </c>
      <c r="E84" s="30" t="s">
        <v>57</v>
      </c>
      <c r="F84" s="13"/>
      <c r="G84" s="3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>
      <c r="A85" s="16">
        <v>136.0</v>
      </c>
      <c r="B85" s="14">
        <v>84.0</v>
      </c>
      <c r="C85" s="7" t="s">
        <v>58</v>
      </c>
      <c r="D85" s="7" t="s">
        <v>59</v>
      </c>
      <c r="E85" s="30" t="s">
        <v>60</v>
      </c>
      <c r="F85" s="13"/>
      <c r="G85" s="3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>
      <c r="A86" s="16">
        <v>42.0</v>
      </c>
      <c r="B86" s="14">
        <v>85.0</v>
      </c>
      <c r="C86" s="7" t="s">
        <v>61</v>
      </c>
      <c r="D86" s="7" t="s">
        <v>62</v>
      </c>
      <c r="E86" s="30" t="s">
        <v>63</v>
      </c>
      <c r="F86" s="13"/>
      <c r="G86" s="3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>
      <c r="A87" s="16">
        <v>199.0</v>
      </c>
      <c r="B87" s="14">
        <v>86.0</v>
      </c>
      <c r="C87" s="7" t="s">
        <v>64</v>
      </c>
      <c r="D87" s="7" t="s">
        <v>65</v>
      </c>
      <c r="E87" s="30" t="s">
        <v>66</v>
      </c>
      <c r="F87" s="13"/>
      <c r="G87" s="3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>
      <c r="A88" s="16">
        <v>126.0</v>
      </c>
      <c r="B88" s="14">
        <v>87.0</v>
      </c>
      <c r="C88" s="7" t="s">
        <v>67</v>
      </c>
      <c r="D88" s="7" t="s">
        <v>68</v>
      </c>
      <c r="E88" s="30" t="s">
        <v>69</v>
      </c>
      <c r="F88" s="13"/>
      <c r="G88" s="3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>
      <c r="A89" s="16">
        <v>121.0</v>
      </c>
      <c r="B89" s="14">
        <v>88.0</v>
      </c>
      <c r="C89" s="7" t="s">
        <v>70</v>
      </c>
      <c r="D89" s="7" t="s">
        <v>71</v>
      </c>
      <c r="E89" s="30" t="s">
        <v>72</v>
      </c>
      <c r="F89" s="13"/>
      <c r="G89" s="3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>
      <c r="A90" s="16">
        <v>118.0</v>
      </c>
      <c r="B90" s="14">
        <v>89.0</v>
      </c>
      <c r="C90" s="7" t="s">
        <v>73</v>
      </c>
      <c r="D90" s="7" t="s">
        <v>74</v>
      </c>
      <c r="E90" s="30" t="s">
        <v>75</v>
      </c>
      <c r="F90" s="13"/>
      <c r="G90" s="3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>
      <c r="A91" s="16">
        <v>66.0</v>
      </c>
      <c r="B91" s="14">
        <v>90.0</v>
      </c>
      <c r="C91" s="7" t="s">
        <v>76</v>
      </c>
      <c r="D91" s="7" t="s">
        <v>77</v>
      </c>
      <c r="E91" s="30" t="s">
        <v>78</v>
      </c>
      <c r="F91" s="13"/>
      <c r="G91" s="3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>
      <c r="A92" s="16">
        <v>179.0</v>
      </c>
      <c r="B92" s="14">
        <v>91.0</v>
      </c>
      <c r="C92" s="7" t="s">
        <v>79</v>
      </c>
      <c r="D92" s="7" t="s">
        <v>80</v>
      </c>
      <c r="E92" s="30" t="s">
        <v>81</v>
      </c>
      <c r="F92" s="13"/>
      <c r="G92" s="3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>
      <c r="A93" s="16">
        <v>98.0</v>
      </c>
      <c r="B93" s="14">
        <v>92.0</v>
      </c>
      <c r="C93" s="7" t="s">
        <v>82</v>
      </c>
      <c r="D93" s="7" t="s">
        <v>71</v>
      </c>
      <c r="E93" s="30" t="s">
        <v>83</v>
      </c>
      <c r="F93" s="13"/>
      <c r="G93" s="3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>
      <c r="A94" s="16">
        <v>203.0</v>
      </c>
      <c r="B94" s="14">
        <v>93.0</v>
      </c>
      <c r="C94" s="7" t="s">
        <v>84</v>
      </c>
      <c r="D94" s="7" t="s">
        <v>85</v>
      </c>
      <c r="E94" s="30" t="s">
        <v>86</v>
      </c>
      <c r="F94" s="13"/>
      <c r="G94" s="3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>
      <c r="A95" s="16">
        <v>127.0</v>
      </c>
      <c r="B95" s="14">
        <v>94.0</v>
      </c>
      <c r="C95" s="7" t="s">
        <v>87</v>
      </c>
      <c r="D95" s="7" t="s">
        <v>88</v>
      </c>
      <c r="E95" s="30" t="s">
        <v>89</v>
      </c>
      <c r="F95" s="13"/>
      <c r="G95" s="3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>
      <c r="A96" s="16">
        <v>144.0</v>
      </c>
      <c r="B96" s="14">
        <v>95.0</v>
      </c>
      <c r="C96" s="7" t="s">
        <v>90</v>
      </c>
      <c r="D96" s="7" t="s">
        <v>91</v>
      </c>
      <c r="E96" s="30" t="s">
        <v>92</v>
      </c>
      <c r="F96" s="13"/>
      <c r="G96" s="3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>
      <c r="A97" s="16">
        <v>106.0</v>
      </c>
      <c r="B97" s="14">
        <v>96.0</v>
      </c>
      <c r="C97" s="7" t="s">
        <v>73</v>
      </c>
      <c r="D97" s="7" t="s">
        <v>93</v>
      </c>
      <c r="E97" s="30" t="s">
        <v>94</v>
      </c>
      <c r="F97" s="13"/>
      <c r="G97" s="3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>
      <c r="A98" s="16">
        <v>192.0</v>
      </c>
      <c r="B98" s="14">
        <v>97.0</v>
      </c>
      <c r="C98" s="7" t="s">
        <v>95</v>
      </c>
      <c r="D98" s="7" t="s">
        <v>96</v>
      </c>
      <c r="E98" s="30" t="s">
        <v>97</v>
      </c>
      <c r="F98" s="13"/>
      <c r="G98" s="3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>
      <c r="A99" s="16">
        <v>109.0</v>
      </c>
      <c r="B99" s="14">
        <v>98.0</v>
      </c>
      <c r="C99" s="7" t="s">
        <v>85</v>
      </c>
      <c r="D99" s="7" t="s">
        <v>98</v>
      </c>
      <c r="E99" s="30" t="s">
        <v>99</v>
      </c>
      <c r="F99" s="13"/>
      <c r="G99" s="3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>
      <c r="A100" s="16">
        <v>186.0</v>
      </c>
      <c r="B100" s="14">
        <v>99.0</v>
      </c>
      <c r="C100" s="7" t="s">
        <v>100</v>
      </c>
      <c r="D100" s="7" t="s">
        <v>101</v>
      </c>
      <c r="E100" s="30" t="s">
        <v>102</v>
      </c>
      <c r="F100" s="13"/>
      <c r="G100" s="3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>
      <c r="A101" s="16">
        <v>93.0</v>
      </c>
      <c r="B101" s="14">
        <v>100.0</v>
      </c>
      <c r="C101" s="7" t="s">
        <v>103</v>
      </c>
      <c r="D101" s="7" t="s">
        <v>104</v>
      </c>
      <c r="E101" s="33"/>
      <c r="F101" s="13"/>
      <c r="G101" s="31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>
      <c r="A102" s="16">
        <v>86.0</v>
      </c>
      <c r="B102" s="14">
        <v>101.0</v>
      </c>
      <c r="C102" s="7" t="s">
        <v>105</v>
      </c>
      <c r="D102" s="7" t="s">
        <v>106</v>
      </c>
      <c r="E102" s="34"/>
      <c r="F102" s="13"/>
      <c r="G102" s="31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>
      <c r="A103" s="16">
        <v>208.0</v>
      </c>
      <c r="B103" s="14">
        <v>102.0</v>
      </c>
      <c r="C103" s="7" t="s">
        <v>107</v>
      </c>
      <c r="D103" s="7" t="s">
        <v>108</v>
      </c>
      <c r="E103" s="33"/>
      <c r="F103" s="13"/>
      <c r="G103" s="31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>
      <c r="A104" s="16">
        <v>204.0</v>
      </c>
      <c r="B104" s="14">
        <v>103.0</v>
      </c>
      <c r="C104" s="7" t="s">
        <v>109</v>
      </c>
      <c r="D104" s="7" t="s">
        <v>110</v>
      </c>
      <c r="E104" s="33"/>
      <c r="F104" s="13"/>
      <c r="G104" s="31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>
      <c r="A105" s="16">
        <v>35.0</v>
      </c>
      <c r="B105" s="14">
        <v>104.0</v>
      </c>
      <c r="C105" s="7" t="s">
        <v>111</v>
      </c>
      <c r="D105" s="7" t="s">
        <v>112</v>
      </c>
      <c r="E105" s="30" t="s">
        <v>113</v>
      </c>
      <c r="F105" s="13"/>
      <c r="G105" s="31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>
      <c r="A106" s="16">
        <v>22.0</v>
      </c>
      <c r="B106" s="14">
        <v>105.0</v>
      </c>
      <c r="C106" s="7" t="s">
        <v>114</v>
      </c>
      <c r="D106" s="7" t="s">
        <v>115</v>
      </c>
      <c r="E106" s="35"/>
      <c r="F106" s="13"/>
      <c r="G106" s="31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>
      <c r="A107" s="16">
        <v>137.0</v>
      </c>
      <c r="B107" s="14">
        <v>106.0</v>
      </c>
      <c r="C107" s="7" t="s">
        <v>104</v>
      </c>
      <c r="D107" s="7" t="s">
        <v>116</v>
      </c>
      <c r="E107" s="30" t="s">
        <v>117</v>
      </c>
      <c r="F107" s="13"/>
      <c r="G107" s="31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>
      <c r="A108" s="16">
        <v>18.0</v>
      </c>
      <c r="B108" s="14">
        <v>107.0</v>
      </c>
      <c r="C108" s="7" t="s">
        <v>118</v>
      </c>
      <c r="D108" s="7" t="s">
        <v>119</v>
      </c>
      <c r="E108" s="33"/>
      <c r="F108" s="13"/>
      <c r="G108" s="31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>
      <c r="A109" s="16">
        <v>114.0</v>
      </c>
      <c r="B109" s="14">
        <v>108.0</v>
      </c>
      <c r="C109" s="7" t="s">
        <v>120</v>
      </c>
      <c r="D109" s="7" t="s">
        <v>121</v>
      </c>
      <c r="E109" s="30" t="s">
        <v>122</v>
      </c>
      <c r="F109" s="13"/>
      <c r="G109" s="31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>
      <c r="A110" s="16">
        <v>75.0</v>
      </c>
      <c r="B110" s="14">
        <v>109.0</v>
      </c>
      <c r="C110" s="7" t="s">
        <v>123</v>
      </c>
      <c r="D110" s="7" t="s">
        <v>124</v>
      </c>
      <c r="E110" s="34"/>
      <c r="F110" s="13"/>
      <c r="G110" s="31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>
      <c r="A111" s="16">
        <v>162.0</v>
      </c>
      <c r="B111" s="14">
        <v>110.0</v>
      </c>
      <c r="C111" s="7" t="s">
        <v>125</v>
      </c>
      <c r="D111" s="7" t="s">
        <v>126</v>
      </c>
      <c r="E111" s="33"/>
      <c r="F111" s="13"/>
      <c r="G111" s="31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>
      <c r="A112" s="16">
        <v>46.0</v>
      </c>
      <c r="B112" s="14">
        <v>111.0</v>
      </c>
      <c r="C112" s="7" t="s">
        <v>127</v>
      </c>
      <c r="D112" s="7" t="s">
        <v>104</v>
      </c>
      <c r="E112" s="30" t="s">
        <v>128</v>
      </c>
      <c r="F112" s="13"/>
      <c r="G112" s="31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>
      <c r="A113" s="16">
        <v>124.0</v>
      </c>
      <c r="B113" s="14">
        <v>112.0</v>
      </c>
      <c r="C113" s="7" t="s">
        <v>126</v>
      </c>
      <c r="D113" s="7" t="s">
        <v>129</v>
      </c>
      <c r="E113" s="33"/>
      <c r="F113" s="13"/>
      <c r="G113" s="31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>
      <c r="A114" s="16">
        <v>45.0</v>
      </c>
      <c r="B114" s="14">
        <v>113.0</v>
      </c>
      <c r="C114" s="7" t="s">
        <v>130</v>
      </c>
      <c r="D114" s="7" t="s">
        <v>131</v>
      </c>
      <c r="E114" s="33"/>
      <c r="F114" s="13"/>
      <c r="G114" s="31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>
      <c r="A115" s="16">
        <v>145.0</v>
      </c>
      <c r="B115" s="14">
        <v>114.0</v>
      </c>
      <c r="C115" s="7" t="s">
        <v>132</v>
      </c>
      <c r="D115" s="7" t="s">
        <v>133</v>
      </c>
      <c r="E115" s="33"/>
      <c r="F115" s="13"/>
      <c r="G115" s="31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>
      <c r="A116" s="16">
        <v>96.0</v>
      </c>
      <c r="B116" s="14">
        <v>115.0</v>
      </c>
      <c r="C116" s="7" t="s">
        <v>134</v>
      </c>
      <c r="D116" s="7" t="s">
        <v>135</v>
      </c>
      <c r="E116" s="33"/>
      <c r="F116" s="13"/>
      <c r="G116" s="31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>
      <c r="A117" s="16">
        <v>193.0</v>
      </c>
      <c r="B117" s="14">
        <v>116.0</v>
      </c>
      <c r="C117" s="7" t="s">
        <v>136</v>
      </c>
      <c r="D117" s="7" t="s">
        <v>137</v>
      </c>
      <c r="E117" s="35"/>
      <c r="F117" s="13"/>
      <c r="G117" s="31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>
      <c r="A118" s="16">
        <v>15.0</v>
      </c>
      <c r="B118" s="14">
        <v>117.0</v>
      </c>
      <c r="C118" s="7" t="s">
        <v>138</v>
      </c>
      <c r="D118" s="7" t="s">
        <v>139</v>
      </c>
      <c r="E118" s="34"/>
      <c r="F118" s="13"/>
      <c r="G118" s="31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>
      <c r="A119" s="16">
        <v>115.0</v>
      </c>
      <c r="B119" s="14">
        <v>118.0</v>
      </c>
      <c r="C119" s="7" t="s">
        <v>140</v>
      </c>
      <c r="D119" s="7" t="s">
        <v>121</v>
      </c>
      <c r="E119" s="30" t="s">
        <v>141</v>
      </c>
      <c r="F119" s="13"/>
      <c r="G119" s="31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>
      <c r="A120" s="16">
        <v>25.0</v>
      </c>
      <c r="B120" s="14">
        <v>119.0</v>
      </c>
      <c r="C120" s="7" t="s">
        <v>142</v>
      </c>
      <c r="D120" s="7" t="s">
        <v>50</v>
      </c>
      <c r="E120" s="33"/>
      <c r="F120" s="13"/>
      <c r="G120" s="31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>
      <c r="A121" s="16">
        <v>209.0</v>
      </c>
      <c r="B121" s="14">
        <v>120.0</v>
      </c>
      <c r="C121" s="7" t="s">
        <v>143</v>
      </c>
      <c r="D121" s="7" t="s">
        <v>53</v>
      </c>
      <c r="E121" s="33"/>
      <c r="F121" s="13"/>
      <c r="G121" s="31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>
      <c r="A122" s="16">
        <v>214.0</v>
      </c>
      <c r="B122" s="14">
        <v>121.0</v>
      </c>
      <c r="C122" s="7" t="s">
        <v>144</v>
      </c>
      <c r="D122" s="7" t="s">
        <v>145</v>
      </c>
      <c r="E122" s="30" t="s">
        <v>54</v>
      </c>
      <c r="F122" s="13"/>
      <c r="G122" s="31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>
      <c r="A123" s="16">
        <v>188.0</v>
      </c>
      <c r="B123" s="14">
        <v>122.0</v>
      </c>
      <c r="C123" s="7" t="s">
        <v>146</v>
      </c>
      <c r="D123" s="7" t="s">
        <v>59</v>
      </c>
      <c r="E123" s="30" t="s">
        <v>57</v>
      </c>
      <c r="F123" s="13"/>
      <c r="G123" s="31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>
      <c r="A124" s="16">
        <v>150.0</v>
      </c>
      <c r="B124" s="14">
        <v>123.0</v>
      </c>
      <c r="C124" s="7" t="s">
        <v>147</v>
      </c>
      <c r="D124" s="7" t="s">
        <v>148</v>
      </c>
      <c r="E124" s="30" t="s">
        <v>60</v>
      </c>
      <c r="F124" s="13"/>
      <c r="G124" s="31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>
      <c r="A125" s="16">
        <v>58.0</v>
      </c>
      <c r="B125" s="14">
        <v>124.0</v>
      </c>
      <c r="C125" s="7" t="s">
        <v>149</v>
      </c>
      <c r="D125" s="7" t="s">
        <v>65</v>
      </c>
      <c r="E125" s="30" t="s">
        <v>63</v>
      </c>
      <c r="F125" s="13"/>
      <c r="G125" s="31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>
      <c r="A126" s="16">
        <v>183.0</v>
      </c>
      <c r="B126" s="14">
        <v>125.0</v>
      </c>
      <c r="C126" s="7" t="s">
        <v>52</v>
      </c>
      <c r="D126" s="7" t="s">
        <v>130</v>
      </c>
      <c r="E126" s="30" t="s">
        <v>66</v>
      </c>
      <c r="F126" s="13"/>
      <c r="G126" s="31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>
      <c r="A127" s="16">
        <v>170.0</v>
      </c>
      <c r="B127" s="14">
        <v>126.0</v>
      </c>
      <c r="C127" s="7" t="s">
        <v>150</v>
      </c>
      <c r="D127" s="7" t="s">
        <v>151</v>
      </c>
      <c r="E127" s="30" t="s">
        <v>69</v>
      </c>
      <c r="F127" s="13"/>
      <c r="G127" s="31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>
      <c r="A128" s="16">
        <v>60.0</v>
      </c>
      <c r="B128" s="14">
        <v>127.0</v>
      </c>
      <c r="C128" s="7" t="s">
        <v>152</v>
      </c>
      <c r="D128" s="7" t="s">
        <v>74</v>
      </c>
      <c r="E128" s="30" t="s">
        <v>72</v>
      </c>
      <c r="F128" s="13"/>
      <c r="G128" s="31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>
      <c r="A129" s="16">
        <v>120.0</v>
      </c>
      <c r="B129" s="14">
        <v>128.0</v>
      </c>
      <c r="C129" s="7" t="s">
        <v>109</v>
      </c>
      <c r="D129" s="7" t="s">
        <v>153</v>
      </c>
      <c r="E129" s="30" t="s">
        <v>75</v>
      </c>
      <c r="F129" s="13"/>
      <c r="G129" s="31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>
      <c r="A130" s="16">
        <v>153.0</v>
      </c>
      <c r="B130" s="14">
        <v>129.0</v>
      </c>
      <c r="C130" s="7" t="s">
        <v>154</v>
      </c>
      <c r="D130" s="7" t="s">
        <v>155</v>
      </c>
      <c r="E130" s="30" t="s">
        <v>78</v>
      </c>
      <c r="F130" s="13"/>
      <c r="G130" s="31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>
      <c r="A131" s="16">
        <v>132.0</v>
      </c>
      <c r="B131" s="14">
        <v>130.0</v>
      </c>
      <c r="C131" s="7" t="s">
        <v>156</v>
      </c>
      <c r="D131" s="7" t="s">
        <v>151</v>
      </c>
      <c r="E131" s="30" t="s">
        <v>81</v>
      </c>
      <c r="F131" s="13"/>
      <c r="G131" s="31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>
      <c r="A132" s="16">
        <v>107.0</v>
      </c>
      <c r="B132" s="14">
        <v>131.0</v>
      </c>
      <c r="C132" s="7" t="s">
        <v>157</v>
      </c>
      <c r="D132" s="7" t="s">
        <v>158</v>
      </c>
      <c r="E132" s="30" t="s">
        <v>54</v>
      </c>
      <c r="F132" s="13"/>
      <c r="G132" s="31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>
      <c r="A133" s="16">
        <v>222.0</v>
      </c>
      <c r="B133" s="14">
        <v>132.0</v>
      </c>
      <c r="C133" s="7" t="s">
        <v>127</v>
      </c>
      <c r="D133" s="7" t="s">
        <v>88</v>
      </c>
      <c r="E133" s="30" t="s">
        <v>57</v>
      </c>
      <c r="F133" s="13"/>
      <c r="G133" s="31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>
      <c r="A134" s="16">
        <v>79.0</v>
      </c>
      <c r="B134" s="14">
        <v>133.0</v>
      </c>
      <c r="C134" s="7" t="s">
        <v>159</v>
      </c>
      <c r="D134" s="2"/>
      <c r="E134" s="36"/>
      <c r="F134" s="13"/>
      <c r="G134" s="31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>
      <c r="A135" s="16">
        <v>116.0</v>
      </c>
      <c r="B135" s="14">
        <v>134.0</v>
      </c>
      <c r="C135" s="7" t="s">
        <v>161</v>
      </c>
      <c r="D135" s="2"/>
      <c r="E135" s="36"/>
      <c r="F135" s="13"/>
      <c r="G135" s="31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>
      <c r="A136" s="16">
        <v>137.0</v>
      </c>
      <c r="B136" s="14">
        <v>135.0</v>
      </c>
      <c r="C136" s="7" t="s">
        <v>163</v>
      </c>
      <c r="D136" s="2"/>
      <c r="E136" s="36"/>
      <c r="F136" s="13"/>
      <c r="G136" s="31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>
      <c r="A137" s="16">
        <v>27.0</v>
      </c>
      <c r="B137" s="14">
        <v>136.0</v>
      </c>
      <c r="C137" s="7" t="s">
        <v>165</v>
      </c>
      <c r="D137" s="2"/>
      <c r="E137" s="36"/>
      <c r="F137" s="13"/>
      <c r="G137" s="31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>
      <c r="A138" s="16">
        <v>12.0</v>
      </c>
      <c r="B138" s="14">
        <v>137.0</v>
      </c>
      <c r="C138" s="7" t="s">
        <v>167</v>
      </c>
      <c r="D138" s="2"/>
      <c r="E138" s="36"/>
      <c r="F138" s="13"/>
      <c r="G138" s="31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>
      <c r="A139" s="16">
        <v>82.0</v>
      </c>
      <c r="B139" s="14">
        <v>138.0</v>
      </c>
      <c r="C139" s="7" t="s">
        <v>111</v>
      </c>
      <c r="D139" s="2"/>
      <c r="E139" s="36"/>
      <c r="F139" s="13"/>
      <c r="G139" s="31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>
      <c r="A140" s="16">
        <v>180.0</v>
      </c>
      <c r="B140" s="14">
        <v>139.0</v>
      </c>
      <c r="C140" s="7" t="s">
        <v>170</v>
      </c>
      <c r="D140" s="2"/>
      <c r="E140" s="36"/>
      <c r="F140" s="13"/>
      <c r="G140" s="31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>
      <c r="A141" s="16">
        <v>24.0</v>
      </c>
      <c r="B141" s="14">
        <v>140.0</v>
      </c>
      <c r="C141" s="7" t="s">
        <v>172</v>
      </c>
      <c r="D141" s="2"/>
      <c r="E141" s="36"/>
      <c r="F141" s="13"/>
      <c r="G141" s="31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>
      <c r="A142" s="16">
        <v>207.0</v>
      </c>
      <c r="B142" s="14">
        <v>141.0</v>
      </c>
      <c r="C142" s="7" t="s">
        <v>156</v>
      </c>
      <c r="D142" s="2"/>
      <c r="E142" s="36"/>
      <c r="F142" s="13"/>
      <c r="G142" s="31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>
      <c r="A143" s="16">
        <v>125.0</v>
      </c>
      <c r="B143" s="14">
        <v>142.0</v>
      </c>
      <c r="C143" s="7" t="s">
        <v>157</v>
      </c>
      <c r="D143" s="2"/>
      <c r="E143" s="36"/>
      <c r="F143" s="13"/>
      <c r="G143" s="31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>
      <c r="A144" s="16">
        <v>90.0</v>
      </c>
      <c r="B144" s="14">
        <v>143.0</v>
      </c>
      <c r="C144" s="7" t="s">
        <v>127</v>
      </c>
      <c r="D144" s="2"/>
      <c r="E144" s="36"/>
      <c r="F144" s="13"/>
      <c r="G144" s="31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>
      <c r="A145" s="16">
        <v>119.0</v>
      </c>
      <c r="B145" s="14">
        <v>144.0</v>
      </c>
      <c r="C145" s="7" t="s">
        <v>159</v>
      </c>
      <c r="D145" s="2"/>
      <c r="E145" s="36"/>
      <c r="F145" s="13"/>
      <c r="G145" s="31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>
      <c r="A146" s="16">
        <v>56.0</v>
      </c>
      <c r="B146" s="14">
        <v>145.0</v>
      </c>
      <c r="C146" s="7" t="s">
        <v>161</v>
      </c>
      <c r="D146" s="2"/>
      <c r="E146" s="36"/>
      <c r="F146" s="13"/>
      <c r="G146" s="31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>
      <c r="A147" s="16">
        <v>112.0</v>
      </c>
      <c r="B147" s="14">
        <v>146.0</v>
      </c>
      <c r="C147" s="7" t="s">
        <v>163</v>
      </c>
      <c r="D147" s="2"/>
      <c r="E147" s="36"/>
      <c r="F147" s="13"/>
      <c r="G147" s="31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>
      <c r="A148" s="16">
        <v>162.0</v>
      </c>
      <c r="B148" s="14">
        <v>147.0</v>
      </c>
      <c r="C148" s="7" t="s">
        <v>165</v>
      </c>
      <c r="D148" s="2"/>
      <c r="E148" s="36"/>
      <c r="F148" s="13"/>
      <c r="G148" s="31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>
      <c r="A149" s="16">
        <v>175.0</v>
      </c>
      <c r="B149" s="14">
        <v>148.0</v>
      </c>
      <c r="C149" s="7" t="s">
        <v>167</v>
      </c>
      <c r="D149" s="2"/>
      <c r="E149" s="36"/>
      <c r="F149" s="13"/>
      <c r="G149" s="31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>
      <c r="A150" s="16">
        <v>151.0</v>
      </c>
      <c r="B150" s="14">
        <v>149.0</v>
      </c>
      <c r="C150" s="7" t="s">
        <v>111</v>
      </c>
      <c r="D150" s="2"/>
      <c r="E150" s="36"/>
      <c r="F150" s="13"/>
      <c r="G150" s="31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>
      <c r="A151" s="16">
        <v>166.0</v>
      </c>
      <c r="B151" s="14">
        <v>150.0</v>
      </c>
      <c r="C151" s="7" t="s">
        <v>170</v>
      </c>
      <c r="D151" s="2"/>
      <c r="E151" s="36"/>
      <c r="F151" s="13"/>
      <c r="G151" s="31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>
      <c r="A152" s="16">
        <v>19.0</v>
      </c>
      <c r="B152" s="14">
        <v>151.0</v>
      </c>
      <c r="C152" s="7" t="s">
        <v>172</v>
      </c>
      <c r="D152" s="2"/>
      <c r="E152" s="36"/>
      <c r="F152" s="13"/>
      <c r="G152" s="31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>
      <c r="A153" s="16">
        <v>177.0</v>
      </c>
      <c r="B153" s="14">
        <v>152.0</v>
      </c>
      <c r="C153" s="7" t="s">
        <v>130</v>
      </c>
      <c r="D153" s="2"/>
      <c r="E153" s="36"/>
      <c r="F153" s="13"/>
      <c r="G153" s="31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>
      <c r="A154" s="16">
        <v>181.0</v>
      </c>
      <c r="B154" s="14">
        <v>153.0</v>
      </c>
      <c r="C154" s="7" t="s">
        <v>132</v>
      </c>
      <c r="D154" s="2"/>
      <c r="E154" s="36"/>
      <c r="F154" s="13"/>
      <c r="G154" s="31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>
      <c r="A155" s="16">
        <v>74.0</v>
      </c>
      <c r="B155" s="14">
        <v>154.0</v>
      </c>
      <c r="C155" s="7" t="s">
        <v>134</v>
      </c>
      <c r="D155" s="2"/>
      <c r="E155" s="36"/>
      <c r="F155" s="13"/>
      <c r="G155" s="31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>
      <c r="A156" s="16">
        <v>23.0</v>
      </c>
      <c r="B156" s="14">
        <v>155.0</v>
      </c>
      <c r="C156" s="7" t="s">
        <v>136</v>
      </c>
      <c r="D156" s="2"/>
      <c r="E156" s="36"/>
      <c r="F156" s="13"/>
      <c r="G156" s="31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>
      <c r="A157" s="16">
        <v>160.0</v>
      </c>
      <c r="B157" s="14">
        <v>156.0</v>
      </c>
      <c r="C157" s="7" t="s">
        <v>138</v>
      </c>
      <c r="D157" s="2"/>
      <c r="E157" s="36"/>
      <c r="F157" s="13"/>
      <c r="G157" s="31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>
      <c r="A158" s="16">
        <v>105.0</v>
      </c>
      <c r="B158" s="14">
        <v>157.0</v>
      </c>
      <c r="C158" s="7" t="s">
        <v>140</v>
      </c>
      <c r="D158" s="2"/>
      <c r="E158" s="33"/>
      <c r="F158" s="13"/>
      <c r="G158" s="31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>
      <c r="A159" s="16">
        <v>52.0</v>
      </c>
      <c r="B159" s="14">
        <v>158.0</v>
      </c>
      <c r="C159" s="7" t="s">
        <v>183</v>
      </c>
      <c r="D159" s="2"/>
      <c r="E159" s="33"/>
      <c r="F159" s="13"/>
      <c r="G159" s="31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>
      <c r="A160" s="16">
        <v>189.0</v>
      </c>
      <c r="B160" s="14">
        <v>159.0</v>
      </c>
      <c r="C160" s="7" t="s">
        <v>111</v>
      </c>
      <c r="D160" s="2"/>
      <c r="E160" s="33"/>
      <c r="F160" s="13"/>
      <c r="G160" s="31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>
      <c r="A161" s="16">
        <v>89.0</v>
      </c>
      <c r="B161" s="14">
        <v>160.0</v>
      </c>
      <c r="C161" s="7" t="s">
        <v>184</v>
      </c>
      <c r="D161" s="2"/>
      <c r="E161" s="33"/>
      <c r="F161" s="13"/>
      <c r="G161" s="31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>
      <c r="A162" s="16">
        <v>126.0</v>
      </c>
      <c r="B162" s="14">
        <v>161.0</v>
      </c>
      <c r="C162" s="7" t="s">
        <v>49</v>
      </c>
      <c r="D162" s="7" t="s">
        <v>50</v>
      </c>
      <c r="E162" s="30" t="s">
        <v>51</v>
      </c>
      <c r="F162" s="13"/>
      <c r="G162" s="31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>
      <c r="A163" s="16">
        <v>117.0</v>
      </c>
      <c r="B163" s="14">
        <v>162.0</v>
      </c>
      <c r="C163" s="7" t="s">
        <v>52</v>
      </c>
      <c r="D163" s="7" t="s">
        <v>53</v>
      </c>
      <c r="E163" s="30" t="s">
        <v>54</v>
      </c>
      <c r="F163" s="13"/>
      <c r="G163" s="31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>
      <c r="A164" s="16">
        <v>116.0</v>
      </c>
      <c r="B164" s="14">
        <v>163.0</v>
      </c>
      <c r="C164" s="7" t="s">
        <v>55</v>
      </c>
      <c r="D164" s="7" t="s">
        <v>56</v>
      </c>
      <c r="E164" s="30" t="s">
        <v>57</v>
      </c>
      <c r="F164" s="13"/>
      <c r="G164" s="31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>
      <c r="A165" s="16">
        <v>209.0</v>
      </c>
      <c r="B165" s="14">
        <v>164.0</v>
      </c>
      <c r="C165" s="7" t="s">
        <v>58</v>
      </c>
      <c r="D165" s="7" t="s">
        <v>59</v>
      </c>
      <c r="E165" s="30" t="s">
        <v>60</v>
      </c>
      <c r="F165" s="13"/>
      <c r="G165" s="31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>
      <c r="A166" s="16">
        <v>141.0</v>
      </c>
      <c r="B166" s="14">
        <v>165.0</v>
      </c>
      <c r="C166" s="7" t="s">
        <v>61</v>
      </c>
      <c r="D166" s="7" t="s">
        <v>62</v>
      </c>
      <c r="E166" s="30" t="s">
        <v>63</v>
      </c>
      <c r="F166" s="13"/>
      <c r="G166" s="31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>
      <c r="A167" s="16">
        <v>48.0</v>
      </c>
      <c r="B167" s="14">
        <v>166.0</v>
      </c>
      <c r="C167" s="7" t="s">
        <v>64</v>
      </c>
      <c r="D167" s="7" t="s">
        <v>65</v>
      </c>
      <c r="E167" s="30" t="s">
        <v>66</v>
      </c>
      <c r="F167" s="13"/>
      <c r="G167" s="31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>
      <c r="A168" s="16">
        <v>41.0</v>
      </c>
      <c r="B168" s="14">
        <v>167.0</v>
      </c>
      <c r="C168" s="7" t="s">
        <v>67</v>
      </c>
      <c r="D168" s="7" t="s">
        <v>68</v>
      </c>
      <c r="E168" s="30" t="s">
        <v>69</v>
      </c>
      <c r="F168" s="13"/>
      <c r="G168" s="31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>
      <c r="A169" s="16">
        <v>182.0</v>
      </c>
      <c r="B169" s="14">
        <v>168.0</v>
      </c>
      <c r="C169" s="7" t="s">
        <v>70</v>
      </c>
      <c r="D169" s="7" t="s">
        <v>71</v>
      </c>
      <c r="E169" s="30" t="s">
        <v>72</v>
      </c>
      <c r="F169" s="13"/>
      <c r="G169" s="31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>
      <c r="A170" s="16">
        <v>30.0</v>
      </c>
      <c r="B170" s="14">
        <v>169.0</v>
      </c>
      <c r="C170" s="7" t="s">
        <v>73</v>
      </c>
      <c r="D170" s="7" t="s">
        <v>74</v>
      </c>
      <c r="E170" s="30" t="s">
        <v>75</v>
      </c>
      <c r="F170" s="13"/>
      <c r="G170" s="31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>
      <c r="A171" s="16">
        <v>11.0</v>
      </c>
      <c r="B171" s="14">
        <v>170.0</v>
      </c>
      <c r="C171" s="7" t="s">
        <v>76</v>
      </c>
      <c r="D171" s="7" t="s">
        <v>77</v>
      </c>
      <c r="E171" s="30" t="s">
        <v>78</v>
      </c>
      <c r="F171" s="13"/>
      <c r="G171" s="31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>
      <c r="A172" s="16">
        <v>50.0</v>
      </c>
      <c r="B172" s="14">
        <v>171.0</v>
      </c>
      <c r="C172" s="7" t="s">
        <v>79</v>
      </c>
      <c r="D172" s="7" t="s">
        <v>80</v>
      </c>
      <c r="E172" s="30" t="s">
        <v>81</v>
      </c>
      <c r="F172" s="13"/>
      <c r="G172" s="31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>
      <c r="A173" s="16">
        <v>191.0</v>
      </c>
      <c r="B173" s="14">
        <v>172.0</v>
      </c>
      <c r="C173" s="7" t="s">
        <v>82</v>
      </c>
      <c r="D173" s="7" t="s">
        <v>71</v>
      </c>
      <c r="E173" s="30" t="s">
        <v>83</v>
      </c>
      <c r="F173" s="13"/>
      <c r="G173" s="31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>
      <c r="A174" s="16">
        <v>139.0</v>
      </c>
      <c r="B174" s="14">
        <v>173.0</v>
      </c>
      <c r="C174" s="7" t="s">
        <v>84</v>
      </c>
      <c r="D174" s="7" t="s">
        <v>85</v>
      </c>
      <c r="E174" s="30" t="s">
        <v>86</v>
      </c>
      <c r="F174" s="13"/>
      <c r="G174" s="31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>
      <c r="A175" s="16">
        <v>138.0</v>
      </c>
      <c r="B175" s="14">
        <v>174.0</v>
      </c>
      <c r="C175" s="7" t="s">
        <v>87</v>
      </c>
      <c r="D175" s="7" t="s">
        <v>88</v>
      </c>
      <c r="E175" s="30" t="s">
        <v>89</v>
      </c>
      <c r="F175" s="13"/>
      <c r="G175" s="31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>
      <c r="A176" s="16">
        <v>209.0</v>
      </c>
      <c r="B176" s="14">
        <v>175.0</v>
      </c>
      <c r="C176" s="7" t="s">
        <v>90</v>
      </c>
      <c r="D176" s="7" t="s">
        <v>91</v>
      </c>
      <c r="E176" s="30" t="s">
        <v>92</v>
      </c>
      <c r="F176" s="13"/>
      <c r="G176" s="31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>
      <c r="A177" s="16">
        <v>33.0</v>
      </c>
      <c r="B177" s="14">
        <v>176.0</v>
      </c>
      <c r="C177" s="7" t="s">
        <v>73</v>
      </c>
      <c r="D177" s="7" t="s">
        <v>93</v>
      </c>
      <c r="E177" s="30" t="s">
        <v>94</v>
      </c>
      <c r="F177" s="13"/>
      <c r="G177" s="31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>
      <c r="A178" s="16">
        <v>149.0</v>
      </c>
      <c r="B178" s="14">
        <v>177.0</v>
      </c>
      <c r="C178" s="7" t="s">
        <v>95</v>
      </c>
      <c r="D178" s="7" t="s">
        <v>96</v>
      </c>
      <c r="E178" s="30" t="s">
        <v>97</v>
      </c>
      <c r="F178" s="13"/>
      <c r="G178" s="31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>
      <c r="A179" s="16">
        <v>97.0</v>
      </c>
      <c r="B179" s="14">
        <v>178.0</v>
      </c>
      <c r="C179" s="7" t="s">
        <v>85</v>
      </c>
      <c r="D179" s="7" t="s">
        <v>98</v>
      </c>
      <c r="E179" s="30" t="s">
        <v>99</v>
      </c>
      <c r="F179" s="13"/>
      <c r="G179" s="31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>
      <c r="A180" s="16">
        <v>167.0</v>
      </c>
      <c r="B180" s="14">
        <v>179.0</v>
      </c>
      <c r="C180" s="7" t="s">
        <v>100</v>
      </c>
      <c r="D180" s="7" t="s">
        <v>101</v>
      </c>
      <c r="E180" s="30" t="s">
        <v>102</v>
      </c>
      <c r="F180" s="13"/>
      <c r="G180" s="31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>
      <c r="A181" s="16">
        <v>122.0</v>
      </c>
      <c r="B181" s="14">
        <v>180.0</v>
      </c>
      <c r="C181" s="7" t="s">
        <v>103</v>
      </c>
      <c r="D181" s="7" t="s">
        <v>104</v>
      </c>
      <c r="E181" s="33"/>
      <c r="F181" s="13"/>
      <c r="G181" s="31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>
      <c r="A182" s="16">
        <v>68.0</v>
      </c>
      <c r="B182" s="14">
        <v>181.0</v>
      </c>
      <c r="C182" s="7" t="s">
        <v>105</v>
      </c>
      <c r="D182" s="7" t="s">
        <v>106</v>
      </c>
      <c r="E182" s="34"/>
      <c r="F182" s="13"/>
      <c r="G182" s="31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>
      <c r="A183" s="16">
        <v>174.0</v>
      </c>
      <c r="B183" s="14">
        <v>182.0</v>
      </c>
      <c r="C183" s="7" t="s">
        <v>107</v>
      </c>
      <c r="D183" s="7" t="s">
        <v>108</v>
      </c>
      <c r="E183" s="33"/>
      <c r="F183" s="13"/>
      <c r="G183" s="31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>
      <c r="A184" s="16">
        <v>32.0</v>
      </c>
      <c r="B184" s="14">
        <v>183.0</v>
      </c>
      <c r="C184" s="7" t="s">
        <v>109</v>
      </c>
      <c r="D184" s="7" t="s">
        <v>110</v>
      </c>
      <c r="E184" s="33"/>
      <c r="F184" s="13"/>
      <c r="G184" s="31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>
      <c r="A185" s="16">
        <v>59.0</v>
      </c>
      <c r="B185" s="14">
        <v>184.0</v>
      </c>
      <c r="C185" s="7" t="s">
        <v>111</v>
      </c>
      <c r="D185" s="7" t="s">
        <v>112</v>
      </c>
      <c r="E185" s="30" t="s">
        <v>113</v>
      </c>
      <c r="F185" s="13"/>
      <c r="G185" s="31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>
      <c r="A186" s="16">
        <v>193.0</v>
      </c>
      <c r="B186" s="14">
        <v>185.0</v>
      </c>
      <c r="C186" s="7" t="s">
        <v>114</v>
      </c>
      <c r="D186" s="7" t="s">
        <v>115</v>
      </c>
      <c r="E186" s="35"/>
      <c r="F186" s="13"/>
      <c r="G186" s="31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>
      <c r="A187" s="16">
        <v>190.0</v>
      </c>
      <c r="B187" s="14">
        <v>186.0</v>
      </c>
      <c r="C187" s="7" t="s">
        <v>104</v>
      </c>
      <c r="D187" s="7" t="s">
        <v>116</v>
      </c>
      <c r="E187" s="30" t="s">
        <v>117</v>
      </c>
      <c r="F187" s="13"/>
      <c r="G187" s="31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>
      <c r="A188" s="16">
        <v>113.0</v>
      </c>
      <c r="B188" s="14">
        <v>187.0</v>
      </c>
      <c r="C188" s="7" t="s">
        <v>118</v>
      </c>
      <c r="D188" s="7" t="s">
        <v>119</v>
      </c>
      <c r="E188" s="33"/>
      <c r="F188" s="13"/>
      <c r="G188" s="31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>
      <c r="A189" s="16">
        <v>72.0</v>
      </c>
      <c r="B189" s="14">
        <v>188.0</v>
      </c>
      <c r="C189" s="7" t="s">
        <v>120</v>
      </c>
      <c r="D189" s="7" t="s">
        <v>121</v>
      </c>
      <c r="E189" s="30" t="s">
        <v>122</v>
      </c>
      <c r="F189" s="13"/>
      <c r="G189" s="31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>
      <c r="A190" s="16">
        <v>194.0</v>
      </c>
      <c r="B190" s="14">
        <v>189.0</v>
      </c>
      <c r="C190" s="7" t="s">
        <v>123</v>
      </c>
      <c r="D190" s="7" t="s">
        <v>124</v>
      </c>
      <c r="E190" s="34"/>
      <c r="F190" s="13"/>
      <c r="G190" s="31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>
      <c r="A191" s="16">
        <v>78.0</v>
      </c>
      <c r="B191" s="14">
        <v>190.0</v>
      </c>
      <c r="C191" s="7" t="s">
        <v>125</v>
      </c>
      <c r="D191" s="7" t="s">
        <v>126</v>
      </c>
      <c r="E191" s="33"/>
      <c r="F191" s="13"/>
      <c r="G191" s="31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>
      <c r="A192" s="16">
        <v>174.0</v>
      </c>
      <c r="B192" s="14">
        <v>191.0</v>
      </c>
      <c r="C192" s="7" t="s">
        <v>127</v>
      </c>
      <c r="D192" s="7" t="s">
        <v>104</v>
      </c>
      <c r="E192" s="30" t="s">
        <v>128</v>
      </c>
      <c r="F192" s="13"/>
      <c r="G192" s="31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>
      <c r="A193" s="16">
        <v>203.0</v>
      </c>
      <c r="B193" s="14">
        <v>192.0</v>
      </c>
      <c r="C193" s="7" t="s">
        <v>126</v>
      </c>
      <c r="D193" s="7" t="s">
        <v>129</v>
      </c>
      <c r="E193" s="33"/>
      <c r="F193" s="13"/>
      <c r="G193" s="31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>
      <c r="A194" s="16">
        <v>99.0</v>
      </c>
      <c r="B194" s="14">
        <v>193.0</v>
      </c>
      <c r="C194" s="7" t="s">
        <v>130</v>
      </c>
      <c r="D194" s="7" t="s">
        <v>131</v>
      </c>
      <c r="E194" s="33"/>
      <c r="F194" s="13"/>
      <c r="G194" s="31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>
      <c r="A195" s="16">
        <v>29.0</v>
      </c>
      <c r="B195" s="14">
        <v>194.0</v>
      </c>
      <c r="C195" s="7" t="s">
        <v>132</v>
      </c>
      <c r="D195" s="7" t="s">
        <v>133</v>
      </c>
      <c r="E195" s="33"/>
      <c r="F195" s="13"/>
      <c r="G195" s="31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>
      <c r="A196" s="16">
        <v>204.0</v>
      </c>
      <c r="B196" s="14">
        <v>195.0</v>
      </c>
      <c r="C196" s="7" t="s">
        <v>134</v>
      </c>
      <c r="D196" s="7" t="s">
        <v>135</v>
      </c>
      <c r="E196" s="33"/>
      <c r="F196" s="13"/>
      <c r="G196" s="31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>
      <c r="A197" s="16">
        <v>178.0</v>
      </c>
      <c r="B197" s="14">
        <v>196.0</v>
      </c>
      <c r="C197" s="7" t="s">
        <v>136</v>
      </c>
      <c r="D197" s="7" t="s">
        <v>137</v>
      </c>
      <c r="E197" s="35"/>
      <c r="F197" s="13"/>
      <c r="G197" s="31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>
      <c r="A198" s="16">
        <v>54.0</v>
      </c>
      <c r="B198" s="14">
        <v>197.0</v>
      </c>
      <c r="C198" s="7" t="s">
        <v>138</v>
      </c>
      <c r="D198" s="7" t="s">
        <v>139</v>
      </c>
      <c r="E198" s="34"/>
      <c r="F198" s="13"/>
      <c r="G198" s="31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>
      <c r="A199" s="16">
        <v>158.0</v>
      </c>
      <c r="B199" s="14">
        <v>198.0</v>
      </c>
      <c r="C199" s="7" t="s">
        <v>140</v>
      </c>
      <c r="D199" s="7" t="s">
        <v>121</v>
      </c>
      <c r="E199" s="30" t="s">
        <v>141</v>
      </c>
      <c r="F199" s="13"/>
      <c r="G199" s="31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>
      <c r="A200" s="16">
        <v>187.0</v>
      </c>
      <c r="B200" s="14">
        <v>199.0</v>
      </c>
      <c r="C200" s="7" t="s">
        <v>142</v>
      </c>
      <c r="D200" s="7" t="s">
        <v>50</v>
      </c>
      <c r="E200" s="33"/>
      <c r="F200" s="13"/>
      <c r="G200" s="31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>
      <c r="A201" s="16">
        <v>40.0</v>
      </c>
      <c r="B201" s="14">
        <v>200.0</v>
      </c>
      <c r="C201" s="7" t="s">
        <v>143</v>
      </c>
      <c r="D201" s="7" t="s">
        <v>53</v>
      </c>
      <c r="E201" s="33"/>
      <c r="F201" s="13"/>
      <c r="G201" s="31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>
      <c r="A202" s="16">
        <v>170.0</v>
      </c>
      <c r="B202" s="14">
        <v>201.0</v>
      </c>
      <c r="C202" s="7" t="s">
        <v>144</v>
      </c>
      <c r="D202" s="7" t="s">
        <v>145</v>
      </c>
      <c r="E202" s="33"/>
      <c r="F202" s="13"/>
      <c r="G202" s="31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>
      <c r="A203" s="16">
        <v>207.0</v>
      </c>
      <c r="B203" s="14">
        <v>202.0</v>
      </c>
      <c r="C203" s="7" t="s">
        <v>146</v>
      </c>
      <c r="D203" s="7" t="s">
        <v>59</v>
      </c>
      <c r="E203" s="33"/>
      <c r="F203" s="13"/>
      <c r="G203" s="31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>
      <c r="A204" s="16">
        <v>206.0</v>
      </c>
      <c r="B204" s="14">
        <v>203.0</v>
      </c>
      <c r="C204" s="7" t="s">
        <v>147</v>
      </c>
      <c r="D204" s="7" t="s">
        <v>148</v>
      </c>
      <c r="E204" s="33"/>
      <c r="F204" s="13"/>
      <c r="G204" s="31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>
      <c r="A205" s="16">
        <v>215.0</v>
      </c>
      <c r="B205" s="14">
        <v>204.0</v>
      </c>
      <c r="C205" s="7" t="s">
        <v>149</v>
      </c>
      <c r="D205" s="7" t="s">
        <v>65</v>
      </c>
      <c r="E205" s="33"/>
      <c r="F205" s="13"/>
      <c r="G205" s="31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>
      <c r="A206" s="16">
        <v>13.0</v>
      </c>
      <c r="B206" s="14">
        <v>205.0</v>
      </c>
      <c r="C206" s="7" t="s">
        <v>52</v>
      </c>
      <c r="D206" s="7" t="s">
        <v>130</v>
      </c>
      <c r="E206" s="33"/>
      <c r="F206" s="13"/>
      <c r="G206" s="31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>
      <c r="A207" s="16">
        <v>110.0</v>
      </c>
      <c r="B207" s="14">
        <v>206.0</v>
      </c>
      <c r="C207" s="7" t="s">
        <v>150</v>
      </c>
      <c r="D207" s="7" t="s">
        <v>151</v>
      </c>
      <c r="E207" s="33"/>
      <c r="F207" s="13"/>
      <c r="G207" s="31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>
      <c r="A208" s="16">
        <v>100.0</v>
      </c>
      <c r="B208" s="14">
        <v>207.0</v>
      </c>
      <c r="C208" s="7" t="s">
        <v>152</v>
      </c>
      <c r="D208" s="7" t="s">
        <v>74</v>
      </c>
      <c r="E208" s="33"/>
      <c r="F208" s="13"/>
      <c r="G208" s="31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>
      <c r="A209" s="16">
        <v>44.0</v>
      </c>
      <c r="B209" s="14">
        <v>208.0</v>
      </c>
      <c r="C209" s="7" t="s">
        <v>109</v>
      </c>
      <c r="D209" s="7" t="s">
        <v>153</v>
      </c>
      <c r="E209" s="33"/>
      <c r="F209" s="13"/>
      <c r="G209" s="31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>
      <c r="A210" s="16">
        <v>143.0</v>
      </c>
      <c r="B210" s="14">
        <v>209.0</v>
      </c>
      <c r="C210" s="7" t="s">
        <v>154</v>
      </c>
      <c r="D210" s="7" t="s">
        <v>155</v>
      </c>
      <c r="E210" s="33"/>
      <c r="F210" s="13"/>
      <c r="G210" s="31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>
      <c r="A211" s="16">
        <v>73.0</v>
      </c>
      <c r="B211" s="14">
        <v>210.0</v>
      </c>
      <c r="C211" s="7" t="s">
        <v>156</v>
      </c>
      <c r="D211" s="7" t="s">
        <v>151</v>
      </c>
      <c r="E211" s="33"/>
      <c r="F211" s="13"/>
      <c r="G211" s="31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>
      <c r="A212" s="16">
        <v>125.0</v>
      </c>
      <c r="B212" s="14">
        <v>211.0</v>
      </c>
      <c r="C212" s="7" t="s">
        <v>157</v>
      </c>
      <c r="D212" s="7" t="s">
        <v>158</v>
      </c>
      <c r="E212" s="33"/>
      <c r="F212" s="13"/>
      <c r="G212" s="31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>
      <c r="A213" s="16">
        <v>208.0</v>
      </c>
      <c r="B213" s="14">
        <v>212.0</v>
      </c>
      <c r="C213" s="7" t="s">
        <v>127</v>
      </c>
      <c r="D213" s="7" t="s">
        <v>88</v>
      </c>
      <c r="E213" s="33"/>
      <c r="F213" s="13"/>
      <c r="G213" s="31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>
      <c r="A214" s="16">
        <v>147.0</v>
      </c>
      <c r="B214" s="14">
        <v>213.0</v>
      </c>
      <c r="C214" s="7" t="s">
        <v>159</v>
      </c>
      <c r="D214" s="7" t="s">
        <v>160</v>
      </c>
      <c r="E214" s="33"/>
      <c r="F214" s="13"/>
      <c r="G214" s="31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>
      <c r="A215" s="16">
        <v>199.0</v>
      </c>
      <c r="B215" s="14">
        <v>214.0</v>
      </c>
      <c r="C215" s="7" t="s">
        <v>161</v>
      </c>
      <c r="D215" s="7" t="s">
        <v>162</v>
      </c>
      <c r="E215" s="33"/>
      <c r="F215" s="13"/>
      <c r="G215" s="31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>
      <c r="A216" s="16">
        <v>185.0</v>
      </c>
      <c r="B216" s="14">
        <v>215.0</v>
      </c>
      <c r="C216" s="7" t="s">
        <v>163</v>
      </c>
      <c r="D216" s="7" t="s">
        <v>164</v>
      </c>
      <c r="E216" s="33"/>
      <c r="F216" s="13"/>
      <c r="G216" s="31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>
      <c r="A217" s="16">
        <v>83.0</v>
      </c>
      <c r="B217" s="14">
        <v>216.0</v>
      </c>
      <c r="C217" s="7" t="s">
        <v>165</v>
      </c>
      <c r="D217" s="7" t="s">
        <v>166</v>
      </c>
      <c r="E217" s="33"/>
      <c r="F217" s="13"/>
      <c r="G217" s="31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>
      <c r="A218" s="16">
        <v>108.0</v>
      </c>
      <c r="B218" s="14">
        <v>217.0</v>
      </c>
      <c r="C218" s="7" t="s">
        <v>167</v>
      </c>
      <c r="D218" s="7" t="s">
        <v>168</v>
      </c>
      <c r="E218" s="33"/>
      <c r="F218" s="13"/>
      <c r="G218" s="31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>
      <c r="A219" s="16">
        <v>142.0</v>
      </c>
      <c r="B219" s="14">
        <v>218.0</v>
      </c>
      <c r="C219" s="7" t="s">
        <v>111</v>
      </c>
      <c r="D219" s="7" t="s">
        <v>169</v>
      </c>
      <c r="E219" s="33"/>
      <c r="F219" s="13"/>
      <c r="G219" s="31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>
      <c r="A220" s="16">
        <v>146.0</v>
      </c>
      <c r="B220" s="14">
        <v>219.0</v>
      </c>
      <c r="C220" s="7" t="s">
        <v>170</v>
      </c>
      <c r="D220" s="7" t="s">
        <v>171</v>
      </c>
      <c r="E220" s="33"/>
      <c r="F220" s="13"/>
      <c r="G220" s="31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>
      <c r="A221" s="16">
        <v>94.0</v>
      </c>
      <c r="B221" s="14">
        <v>220.0</v>
      </c>
      <c r="C221" s="7" t="s">
        <v>172</v>
      </c>
      <c r="D221" s="7" t="s">
        <v>173</v>
      </c>
      <c r="E221" s="33"/>
      <c r="F221" s="13"/>
      <c r="G221" s="31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>
      <c r="A222" s="16">
        <v>185.0</v>
      </c>
      <c r="B222" s="14">
        <v>221.0</v>
      </c>
      <c r="C222" s="7" t="s">
        <v>156</v>
      </c>
      <c r="D222" s="7" t="s">
        <v>174</v>
      </c>
      <c r="E222" s="33"/>
      <c r="F222" s="13"/>
      <c r="G222" s="31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>
      <c r="A223" s="16">
        <v>152.0</v>
      </c>
      <c r="B223" s="14">
        <v>222.0</v>
      </c>
      <c r="C223" s="7" t="s">
        <v>157</v>
      </c>
      <c r="D223" s="7" t="s">
        <v>175</v>
      </c>
      <c r="E223" s="33"/>
      <c r="F223" s="13"/>
      <c r="G223" s="31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>
      <c r="A224" s="16">
        <v>71.0</v>
      </c>
      <c r="B224" s="14">
        <v>223.0</v>
      </c>
      <c r="C224" s="7" t="s">
        <v>127</v>
      </c>
      <c r="D224" s="7" t="s">
        <v>176</v>
      </c>
      <c r="E224" s="33"/>
      <c r="F224" s="13"/>
      <c r="G224" s="31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>
      <c r="A225" s="16">
        <v>156.0</v>
      </c>
      <c r="B225" s="14">
        <v>224.0</v>
      </c>
      <c r="C225" s="7" t="s">
        <v>159</v>
      </c>
      <c r="D225" s="7" t="s">
        <v>160</v>
      </c>
      <c r="E225" s="33"/>
      <c r="F225" s="13"/>
      <c r="G225" s="31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>
      <c r="A226" s="16">
        <v>210.0</v>
      </c>
      <c r="B226" s="14">
        <v>225.0</v>
      </c>
      <c r="C226" s="7" t="s">
        <v>161</v>
      </c>
      <c r="D226" s="7" t="s">
        <v>162</v>
      </c>
      <c r="E226" s="33"/>
      <c r="F226" s="13"/>
      <c r="G226" s="31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>
      <c r="A227" s="16">
        <v>87.0</v>
      </c>
      <c r="B227" s="14">
        <v>226.0</v>
      </c>
      <c r="C227" s="7" t="s">
        <v>163</v>
      </c>
      <c r="D227" s="7" t="s">
        <v>164</v>
      </c>
      <c r="E227" s="33"/>
      <c r="F227" s="13"/>
      <c r="G227" s="31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>
      <c r="A228" s="16">
        <v>105.0</v>
      </c>
      <c r="B228" s="14">
        <v>227.0</v>
      </c>
      <c r="C228" s="7" t="s">
        <v>165</v>
      </c>
      <c r="D228" s="7" t="s">
        <v>166</v>
      </c>
      <c r="E228" s="33"/>
      <c r="F228" s="13"/>
      <c r="G228" s="31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>
      <c r="A229" s="16">
        <v>20.0</v>
      </c>
      <c r="B229" s="14">
        <v>228.0</v>
      </c>
      <c r="C229" s="7" t="s">
        <v>167</v>
      </c>
      <c r="D229" s="7" t="s">
        <v>168</v>
      </c>
      <c r="E229" s="33"/>
      <c r="F229" s="13"/>
      <c r="G229" s="31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>
      <c r="A230" s="16">
        <v>161.0</v>
      </c>
      <c r="B230" s="14">
        <v>229.0</v>
      </c>
      <c r="C230" s="7" t="s">
        <v>111</v>
      </c>
      <c r="D230" s="7" t="s">
        <v>169</v>
      </c>
      <c r="E230" s="33"/>
      <c r="F230" s="13"/>
      <c r="G230" s="31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>
      <c r="A231" s="16">
        <v>197.0</v>
      </c>
      <c r="B231" s="14">
        <v>230.0</v>
      </c>
      <c r="C231" s="7" t="s">
        <v>170</v>
      </c>
      <c r="D231" s="7" t="s">
        <v>171</v>
      </c>
      <c r="E231" s="33"/>
      <c r="F231" s="13"/>
      <c r="G231" s="31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>
      <c r="A232" s="16">
        <v>17.0</v>
      </c>
      <c r="B232" s="14">
        <v>231.0</v>
      </c>
      <c r="C232" s="7" t="s">
        <v>172</v>
      </c>
      <c r="D232" s="2"/>
      <c r="E232" s="33"/>
      <c r="F232" s="13"/>
      <c r="G232" s="31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>
      <c r="A233" s="16">
        <v>148.0</v>
      </c>
      <c r="B233" s="14">
        <v>232.0</v>
      </c>
      <c r="C233" s="7" t="s">
        <v>130</v>
      </c>
      <c r="D233" s="2"/>
      <c r="E233" s="33"/>
      <c r="F233" s="13"/>
      <c r="G233" s="31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>
      <c r="A234" s="16">
        <v>63.0</v>
      </c>
      <c r="B234" s="14">
        <v>233.0</v>
      </c>
      <c r="C234" s="7" t="s">
        <v>132</v>
      </c>
      <c r="D234" s="2"/>
      <c r="E234" s="33"/>
      <c r="F234" s="13"/>
      <c r="G234" s="31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>
      <c r="A235" s="16">
        <v>145.0</v>
      </c>
      <c r="B235" s="14">
        <v>234.0</v>
      </c>
      <c r="C235" s="7" t="s">
        <v>134</v>
      </c>
      <c r="D235" s="2"/>
      <c r="E235" s="33"/>
      <c r="F235" s="13"/>
      <c r="G235" s="31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>
      <c r="A236" s="16">
        <v>204.0</v>
      </c>
      <c r="B236" s="14">
        <v>235.0</v>
      </c>
      <c r="C236" s="7" t="s">
        <v>136</v>
      </c>
      <c r="D236" s="2"/>
      <c r="E236" s="33"/>
      <c r="F236" s="13"/>
      <c r="G236" s="31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>
      <c r="A237" s="16">
        <v>167.0</v>
      </c>
      <c r="B237" s="14">
        <v>236.0</v>
      </c>
      <c r="C237" s="7" t="s">
        <v>138</v>
      </c>
      <c r="D237" s="2"/>
      <c r="E237" s="33"/>
      <c r="F237" s="13"/>
      <c r="G237" s="31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>
      <c r="A238" s="16">
        <v>161.0</v>
      </c>
      <c r="B238" s="14">
        <v>237.0</v>
      </c>
      <c r="C238" s="7" t="s">
        <v>140</v>
      </c>
      <c r="D238" s="2"/>
      <c r="E238" s="33"/>
      <c r="F238" s="13"/>
      <c r="G238" s="31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>
      <c r="A239" s="16">
        <v>49.0</v>
      </c>
      <c r="B239" s="14">
        <v>238.0</v>
      </c>
      <c r="C239" s="7" t="s">
        <v>183</v>
      </c>
      <c r="D239" s="2"/>
      <c r="E239" s="33"/>
      <c r="F239" s="13"/>
      <c r="G239" s="31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>
      <c r="A240" s="16">
        <v>51.0</v>
      </c>
      <c r="B240" s="14">
        <v>239.0</v>
      </c>
      <c r="C240" s="7" t="s">
        <v>111</v>
      </c>
      <c r="D240" s="2"/>
      <c r="E240" s="33"/>
      <c r="F240" s="13"/>
      <c r="G240" s="31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>
      <c r="A241" s="16">
        <v>187.0</v>
      </c>
      <c r="B241" s="14">
        <v>240.0</v>
      </c>
      <c r="C241" s="7" t="s">
        <v>184</v>
      </c>
      <c r="D241" s="2"/>
      <c r="E241" s="33"/>
      <c r="F241" s="13"/>
      <c r="G241" s="31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>
      <c r="A242" s="16">
        <v>187.0</v>
      </c>
      <c r="B242" s="14">
        <v>241.0</v>
      </c>
      <c r="C242" s="7" t="s">
        <v>49</v>
      </c>
      <c r="D242" s="7" t="s">
        <v>50</v>
      </c>
      <c r="E242" s="30" t="s">
        <v>51</v>
      </c>
      <c r="F242" s="13"/>
      <c r="G242" s="31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>
      <c r="A243" s="16">
        <v>144.0</v>
      </c>
      <c r="B243" s="14">
        <v>242.0</v>
      </c>
      <c r="C243" s="7" t="s">
        <v>52</v>
      </c>
      <c r="D243" s="7" t="s">
        <v>53</v>
      </c>
      <c r="E243" s="30" t="s">
        <v>54</v>
      </c>
      <c r="F243" s="13"/>
      <c r="G243" s="31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>
      <c r="A244" s="16">
        <v>150.0</v>
      </c>
      <c r="B244" s="14">
        <v>243.0</v>
      </c>
      <c r="C244" s="7" t="s">
        <v>55</v>
      </c>
      <c r="D244" s="7" t="s">
        <v>56</v>
      </c>
      <c r="E244" s="30" t="s">
        <v>57</v>
      </c>
      <c r="F244" s="13"/>
      <c r="G244" s="31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>
      <c r="A245" s="16">
        <v>36.0</v>
      </c>
      <c r="B245" s="14">
        <v>244.0</v>
      </c>
      <c r="C245" s="7" t="s">
        <v>58</v>
      </c>
      <c r="D245" s="7" t="s">
        <v>59</v>
      </c>
      <c r="E245" s="30" t="s">
        <v>60</v>
      </c>
      <c r="F245" s="13"/>
      <c r="G245" s="31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>
      <c r="A246" s="16">
        <v>172.0</v>
      </c>
      <c r="B246" s="14">
        <v>245.0</v>
      </c>
      <c r="C246" s="7" t="s">
        <v>61</v>
      </c>
      <c r="D246" s="7" t="s">
        <v>62</v>
      </c>
      <c r="E246" s="30" t="s">
        <v>63</v>
      </c>
      <c r="F246" s="13"/>
      <c r="G246" s="31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>
      <c r="A247" s="16">
        <v>121.0</v>
      </c>
      <c r="B247" s="14">
        <v>246.0</v>
      </c>
      <c r="C247" s="7" t="s">
        <v>64</v>
      </c>
      <c r="D247" s="7" t="s">
        <v>65</v>
      </c>
      <c r="E247" s="30" t="s">
        <v>66</v>
      </c>
      <c r="F247" s="13"/>
      <c r="G247" s="31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>
      <c r="A248" s="16">
        <v>210.0</v>
      </c>
      <c r="B248" s="14">
        <v>247.0</v>
      </c>
      <c r="C248" s="7" t="s">
        <v>67</v>
      </c>
      <c r="D248" s="7" t="s">
        <v>68</v>
      </c>
      <c r="E248" s="30" t="s">
        <v>69</v>
      </c>
      <c r="F248" s="13"/>
      <c r="G248" s="31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>
      <c r="A249" s="16">
        <v>147.0</v>
      </c>
      <c r="B249" s="14">
        <v>248.0</v>
      </c>
      <c r="C249" s="7" t="s">
        <v>70</v>
      </c>
      <c r="D249" s="7" t="s">
        <v>71</v>
      </c>
      <c r="E249" s="30" t="s">
        <v>72</v>
      </c>
      <c r="F249" s="13"/>
      <c r="G249" s="31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>
      <c r="A250" s="16">
        <v>26.0</v>
      </c>
      <c r="B250" s="14">
        <v>249.0</v>
      </c>
      <c r="C250" s="7" t="s">
        <v>73</v>
      </c>
      <c r="D250" s="7" t="s">
        <v>74</v>
      </c>
      <c r="E250" s="30" t="s">
        <v>75</v>
      </c>
      <c r="F250" s="13"/>
      <c r="G250" s="31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>
      <c r="A251" s="16">
        <v>201.0</v>
      </c>
      <c r="B251" s="14">
        <v>250.0</v>
      </c>
      <c r="C251" s="7" t="s">
        <v>76</v>
      </c>
      <c r="D251" s="7" t="s">
        <v>77</v>
      </c>
      <c r="E251" s="30" t="s">
        <v>78</v>
      </c>
      <c r="F251" s="13"/>
      <c r="G251" s="31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>
      <c r="A252" s="16">
        <v>172.0</v>
      </c>
      <c r="B252" s="14">
        <v>251.0</v>
      </c>
      <c r="C252" s="7" t="s">
        <v>79</v>
      </c>
      <c r="D252" s="7" t="s">
        <v>80</v>
      </c>
      <c r="E252" s="30" t="s">
        <v>81</v>
      </c>
      <c r="F252" s="13"/>
      <c r="G252" s="31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>
      <c r="A253" s="16">
        <v>186.0</v>
      </c>
      <c r="B253" s="14">
        <v>252.0</v>
      </c>
      <c r="C253" s="7" t="s">
        <v>82</v>
      </c>
      <c r="D253" s="7" t="s">
        <v>71</v>
      </c>
      <c r="E253" s="30" t="s">
        <v>83</v>
      </c>
      <c r="F253" s="13"/>
      <c r="G253" s="31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>
      <c r="A254" s="16">
        <v>57.0</v>
      </c>
      <c r="B254" s="14">
        <v>253.0</v>
      </c>
      <c r="C254" s="7" t="s">
        <v>84</v>
      </c>
      <c r="D254" s="7" t="s">
        <v>85</v>
      </c>
      <c r="E254" s="30" t="s">
        <v>86</v>
      </c>
      <c r="F254" s="13"/>
      <c r="G254" s="31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>
      <c r="A255" s="16">
        <v>207.0</v>
      </c>
      <c r="B255" s="14">
        <v>254.0</v>
      </c>
      <c r="C255" s="7" t="s">
        <v>87</v>
      </c>
      <c r="D255" s="7" t="s">
        <v>88</v>
      </c>
      <c r="E255" s="30" t="s">
        <v>89</v>
      </c>
      <c r="F255" s="13"/>
      <c r="G255" s="31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>
      <c r="A256" s="16">
        <v>122.0</v>
      </c>
      <c r="B256" s="14">
        <v>255.0</v>
      </c>
      <c r="C256" s="7" t="s">
        <v>90</v>
      </c>
      <c r="D256" s="7" t="s">
        <v>91</v>
      </c>
      <c r="E256" s="30" t="s">
        <v>92</v>
      </c>
      <c r="F256" s="13"/>
      <c r="G256" s="31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>
      <c r="A257" s="16">
        <v>175.0</v>
      </c>
      <c r="B257" s="14">
        <v>256.0</v>
      </c>
      <c r="C257" s="7" t="s">
        <v>73</v>
      </c>
      <c r="D257" s="7" t="s">
        <v>93</v>
      </c>
      <c r="E257" s="30" t="s">
        <v>94</v>
      </c>
      <c r="F257" s="13"/>
      <c r="G257" s="31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>
      <c r="A258" s="16">
        <v>63.0</v>
      </c>
      <c r="B258" s="14">
        <v>257.0</v>
      </c>
      <c r="C258" s="7" t="s">
        <v>95</v>
      </c>
      <c r="D258" s="7" t="s">
        <v>96</v>
      </c>
      <c r="E258" s="30" t="s">
        <v>97</v>
      </c>
      <c r="F258" s="13"/>
      <c r="G258" s="31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>
      <c r="A259" s="16">
        <v>157.0</v>
      </c>
      <c r="B259" s="14">
        <v>258.0</v>
      </c>
      <c r="C259" s="7" t="s">
        <v>85</v>
      </c>
      <c r="D259" s="7" t="s">
        <v>98</v>
      </c>
      <c r="E259" s="30" t="s">
        <v>99</v>
      </c>
      <c r="F259" s="13"/>
      <c r="G259" s="31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>
      <c r="A260" s="16">
        <v>72.0</v>
      </c>
      <c r="B260" s="14">
        <v>259.0</v>
      </c>
      <c r="C260" s="7" t="s">
        <v>100</v>
      </c>
      <c r="D260" s="7" t="s">
        <v>101</v>
      </c>
      <c r="E260" s="30" t="s">
        <v>102</v>
      </c>
      <c r="F260" s="13"/>
      <c r="G260" s="31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>
      <c r="A261" s="16">
        <v>175.0</v>
      </c>
      <c r="B261" s="14">
        <v>260.0</v>
      </c>
      <c r="C261" s="7" t="s">
        <v>103</v>
      </c>
      <c r="D261" s="7" t="s">
        <v>104</v>
      </c>
      <c r="E261" s="33"/>
      <c r="F261" s="13"/>
      <c r="G261" s="31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>
      <c r="A262" s="16">
        <v>198.0</v>
      </c>
      <c r="B262" s="14">
        <v>261.0</v>
      </c>
      <c r="C262" s="7" t="s">
        <v>105</v>
      </c>
      <c r="D262" s="7" t="s">
        <v>106</v>
      </c>
      <c r="E262" s="34"/>
      <c r="F262" s="13"/>
      <c r="G262" s="31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>
      <c r="A263" s="16">
        <v>187.0</v>
      </c>
      <c r="B263" s="14">
        <v>262.0</v>
      </c>
      <c r="C263" s="7" t="s">
        <v>107</v>
      </c>
      <c r="D263" s="7" t="s">
        <v>108</v>
      </c>
      <c r="E263" s="33"/>
      <c r="F263" s="13"/>
      <c r="G263" s="31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>
      <c r="A264" s="16">
        <v>32.0</v>
      </c>
      <c r="B264" s="14">
        <v>263.0</v>
      </c>
      <c r="C264" s="7" t="s">
        <v>109</v>
      </c>
      <c r="D264" s="7" t="s">
        <v>110</v>
      </c>
      <c r="E264" s="33"/>
      <c r="F264" s="13"/>
      <c r="G264" s="31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>
      <c r="A265" s="16">
        <v>57.0</v>
      </c>
      <c r="B265" s="14">
        <v>264.0</v>
      </c>
      <c r="C265" s="7" t="s">
        <v>111</v>
      </c>
      <c r="D265" s="7" t="s">
        <v>112</v>
      </c>
      <c r="E265" s="30" t="s">
        <v>113</v>
      </c>
      <c r="F265" s="13"/>
      <c r="G265" s="31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>
      <c r="A266" s="16">
        <v>96.0</v>
      </c>
      <c r="B266" s="14">
        <v>265.0</v>
      </c>
      <c r="C266" s="7" t="s">
        <v>114</v>
      </c>
      <c r="D266" s="7" t="s">
        <v>115</v>
      </c>
      <c r="E266" s="35"/>
      <c r="F266" s="13"/>
      <c r="G266" s="31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>
      <c r="A267" s="16">
        <v>142.0</v>
      </c>
      <c r="B267" s="14">
        <v>266.0</v>
      </c>
      <c r="C267" s="7" t="s">
        <v>104</v>
      </c>
      <c r="D267" s="7" t="s">
        <v>116</v>
      </c>
      <c r="E267" s="30" t="s">
        <v>117</v>
      </c>
      <c r="F267" s="13"/>
      <c r="G267" s="31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>
      <c r="A268" s="16">
        <v>204.0</v>
      </c>
      <c r="B268" s="14">
        <v>267.0</v>
      </c>
      <c r="C268" s="7" t="s">
        <v>118</v>
      </c>
      <c r="D268" s="7" t="s">
        <v>119</v>
      </c>
      <c r="E268" s="33"/>
      <c r="F268" s="13"/>
      <c r="G268" s="31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>
      <c r="A269" s="16">
        <v>59.0</v>
      </c>
      <c r="B269" s="14">
        <v>268.0</v>
      </c>
      <c r="C269" s="7" t="s">
        <v>120</v>
      </c>
      <c r="D269" s="7" t="s">
        <v>121</v>
      </c>
      <c r="E269" s="30" t="s">
        <v>122</v>
      </c>
      <c r="F269" s="13"/>
      <c r="G269" s="31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>
      <c r="A270" s="16">
        <v>195.0</v>
      </c>
      <c r="B270" s="14">
        <v>269.0</v>
      </c>
      <c r="C270" s="7" t="s">
        <v>123</v>
      </c>
      <c r="D270" s="7" t="s">
        <v>124</v>
      </c>
      <c r="E270" s="34"/>
      <c r="F270" s="13"/>
      <c r="G270" s="31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>
      <c r="A271" s="16">
        <v>209.0</v>
      </c>
      <c r="B271" s="14">
        <v>270.0</v>
      </c>
      <c r="C271" s="7" t="s">
        <v>125</v>
      </c>
      <c r="D271" s="7" t="s">
        <v>126</v>
      </c>
      <c r="E271" s="33"/>
      <c r="F271" s="13"/>
      <c r="G271" s="31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>
      <c r="A272" s="16">
        <v>66.0</v>
      </c>
      <c r="B272" s="14">
        <v>271.0</v>
      </c>
      <c r="C272" s="7" t="s">
        <v>127</v>
      </c>
      <c r="D272" s="7" t="s">
        <v>104</v>
      </c>
      <c r="E272" s="30" t="s">
        <v>128</v>
      </c>
      <c r="F272" s="13"/>
      <c r="G272" s="31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>
      <c r="A273" s="16">
        <v>102.0</v>
      </c>
      <c r="B273" s="14">
        <v>272.0</v>
      </c>
      <c r="C273" s="7" t="s">
        <v>126</v>
      </c>
      <c r="D273" s="7" t="s">
        <v>129</v>
      </c>
      <c r="E273" s="33"/>
      <c r="F273" s="13"/>
      <c r="G273" s="31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>
      <c r="A274" s="16">
        <v>180.0</v>
      </c>
      <c r="B274" s="14">
        <v>273.0</v>
      </c>
      <c r="C274" s="7" t="s">
        <v>130</v>
      </c>
      <c r="D274" s="7" t="s">
        <v>131</v>
      </c>
      <c r="E274" s="33"/>
      <c r="F274" s="13"/>
      <c r="G274" s="31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>
      <c r="A275" s="16">
        <v>222.0</v>
      </c>
      <c r="B275" s="14">
        <v>274.0</v>
      </c>
      <c r="C275" s="7" t="s">
        <v>132</v>
      </c>
      <c r="D275" s="7" t="s">
        <v>133</v>
      </c>
      <c r="E275" s="33"/>
      <c r="F275" s="13"/>
      <c r="G275" s="31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>
      <c r="A276" s="16">
        <v>48.0</v>
      </c>
      <c r="B276" s="14">
        <v>275.0</v>
      </c>
      <c r="C276" s="7" t="s">
        <v>134</v>
      </c>
      <c r="D276" s="7" t="s">
        <v>135</v>
      </c>
      <c r="E276" s="33"/>
      <c r="F276" s="13"/>
      <c r="G276" s="31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>
      <c r="A277" s="16">
        <v>183.0</v>
      </c>
      <c r="B277" s="14">
        <v>276.0</v>
      </c>
      <c r="C277" s="7" t="s">
        <v>136</v>
      </c>
      <c r="D277" s="7" t="s">
        <v>137</v>
      </c>
      <c r="E277" s="35"/>
      <c r="F277" s="13"/>
      <c r="G277" s="31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>
      <c r="A278" s="16">
        <v>124.0</v>
      </c>
      <c r="B278" s="14">
        <v>277.0</v>
      </c>
      <c r="C278" s="7" t="s">
        <v>138</v>
      </c>
      <c r="D278" s="7" t="s">
        <v>139</v>
      </c>
      <c r="E278" s="34"/>
      <c r="F278" s="13"/>
      <c r="G278" s="31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>
      <c r="A279" s="16">
        <v>194.0</v>
      </c>
      <c r="B279" s="14">
        <v>278.0</v>
      </c>
      <c r="C279" s="7" t="s">
        <v>140</v>
      </c>
      <c r="D279" s="7" t="s">
        <v>121</v>
      </c>
      <c r="E279" s="30" t="s">
        <v>141</v>
      </c>
      <c r="F279" s="13"/>
      <c r="G279" s="31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>
      <c r="A280" s="16">
        <v>33.0</v>
      </c>
      <c r="B280" s="14">
        <v>279.0</v>
      </c>
      <c r="C280" s="7" t="s">
        <v>142</v>
      </c>
      <c r="D280" s="7" t="s">
        <v>50</v>
      </c>
      <c r="E280" s="33"/>
      <c r="F280" s="13"/>
      <c r="G280" s="31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>
      <c r="A281" s="16">
        <v>186.0</v>
      </c>
      <c r="B281" s="14">
        <v>280.0</v>
      </c>
      <c r="C281" s="7" t="s">
        <v>143</v>
      </c>
      <c r="D281" s="7" t="s">
        <v>53</v>
      </c>
      <c r="E281" s="33"/>
      <c r="F281" s="13"/>
      <c r="G281" s="31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>
      <c r="A282" s="16">
        <v>91.0</v>
      </c>
      <c r="B282" s="14">
        <v>281.0</v>
      </c>
      <c r="C282" s="7" t="s">
        <v>144</v>
      </c>
      <c r="D282" s="7" t="s">
        <v>145</v>
      </c>
      <c r="E282" s="33"/>
      <c r="F282" s="13"/>
      <c r="G282" s="31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>
      <c r="A283" s="16">
        <v>181.0</v>
      </c>
      <c r="B283" s="14">
        <v>282.0</v>
      </c>
      <c r="C283" s="7" t="s">
        <v>146</v>
      </c>
      <c r="D283" s="7" t="s">
        <v>59</v>
      </c>
      <c r="E283" s="33"/>
      <c r="F283" s="13"/>
      <c r="G283" s="31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>
      <c r="A284" s="16">
        <v>47.0</v>
      </c>
      <c r="B284" s="14">
        <v>283.0</v>
      </c>
      <c r="C284" s="7" t="s">
        <v>147</v>
      </c>
      <c r="D284" s="7" t="s">
        <v>148</v>
      </c>
      <c r="E284" s="33"/>
      <c r="F284" s="13"/>
      <c r="G284" s="31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>
      <c r="A285" s="16">
        <v>13.0</v>
      </c>
      <c r="B285" s="14">
        <v>284.0</v>
      </c>
      <c r="C285" s="7" t="s">
        <v>149</v>
      </c>
      <c r="D285" s="7" t="s">
        <v>65</v>
      </c>
      <c r="E285" s="33"/>
      <c r="F285" s="13"/>
      <c r="G285" s="31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>
      <c r="A286" s="16">
        <v>155.0</v>
      </c>
      <c r="B286" s="14">
        <v>285.0</v>
      </c>
      <c r="C286" s="7" t="s">
        <v>52</v>
      </c>
      <c r="D286" s="7" t="s">
        <v>130</v>
      </c>
      <c r="E286" s="33"/>
      <c r="F286" s="13"/>
      <c r="G286" s="31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>
      <c r="A287" s="16">
        <v>135.0</v>
      </c>
      <c r="B287" s="14">
        <v>286.0</v>
      </c>
      <c r="C287" s="7" t="s">
        <v>150</v>
      </c>
      <c r="D287" s="7" t="s">
        <v>151</v>
      </c>
      <c r="E287" s="33"/>
      <c r="F287" s="13"/>
      <c r="G287" s="31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>
      <c r="A288" s="16">
        <v>148.0</v>
      </c>
      <c r="B288" s="14">
        <v>287.0</v>
      </c>
      <c r="C288" s="7" t="s">
        <v>152</v>
      </c>
      <c r="D288" s="7" t="s">
        <v>74</v>
      </c>
      <c r="E288" s="33"/>
      <c r="F288" s="13"/>
      <c r="G288" s="31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>
      <c r="A289" s="16">
        <v>198.0</v>
      </c>
      <c r="B289" s="14">
        <v>288.0</v>
      </c>
      <c r="C289" s="7" t="s">
        <v>109</v>
      </c>
      <c r="D289" s="7" t="s">
        <v>153</v>
      </c>
      <c r="E289" s="33"/>
      <c r="F289" s="13"/>
      <c r="G289" s="31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>
      <c r="A290" s="16">
        <v>140.0</v>
      </c>
      <c r="B290" s="14">
        <v>289.0</v>
      </c>
      <c r="C290" s="7" t="s">
        <v>154</v>
      </c>
      <c r="D290" s="7" t="s">
        <v>155</v>
      </c>
      <c r="E290" s="33"/>
      <c r="F290" s="13"/>
      <c r="G290" s="31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>
      <c r="A291" s="16">
        <v>204.0</v>
      </c>
      <c r="B291" s="14">
        <v>290.0</v>
      </c>
      <c r="C291" s="7" t="s">
        <v>156</v>
      </c>
      <c r="D291" s="7" t="s">
        <v>151</v>
      </c>
      <c r="E291" s="33"/>
      <c r="F291" s="13"/>
      <c r="G291" s="31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>
      <c r="A292" s="16">
        <v>97.0</v>
      </c>
      <c r="B292" s="14">
        <v>291.0</v>
      </c>
      <c r="C292" s="7" t="s">
        <v>157</v>
      </c>
      <c r="D292" s="7" t="s">
        <v>158</v>
      </c>
      <c r="E292" s="33"/>
      <c r="F292" s="13"/>
      <c r="G292" s="31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>
      <c r="A293" s="16">
        <v>56.0</v>
      </c>
      <c r="B293" s="14">
        <v>292.0</v>
      </c>
      <c r="C293" s="7" t="s">
        <v>127</v>
      </c>
      <c r="D293" s="7" t="s">
        <v>88</v>
      </c>
      <c r="E293" s="33"/>
      <c r="F293" s="13"/>
      <c r="G293" s="31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>
      <c r="A294" s="16">
        <v>22.0</v>
      </c>
      <c r="B294" s="14">
        <v>1.0</v>
      </c>
      <c r="C294" s="7" t="s">
        <v>159</v>
      </c>
      <c r="D294" s="7" t="s">
        <v>160</v>
      </c>
      <c r="E294" s="33"/>
      <c r="F294" s="13"/>
      <c r="G294" s="31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>
      <c r="A295" s="16">
        <v>129.0</v>
      </c>
      <c r="B295" s="14">
        <v>2.0</v>
      </c>
      <c r="C295" s="7" t="s">
        <v>161</v>
      </c>
      <c r="D295" s="7" t="s">
        <v>162</v>
      </c>
      <c r="E295" s="33"/>
      <c r="F295" s="13"/>
      <c r="G295" s="31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>
      <c r="A296" s="16">
        <v>160.0</v>
      </c>
      <c r="B296" s="14">
        <v>3.0</v>
      </c>
      <c r="C296" s="7" t="s">
        <v>163</v>
      </c>
      <c r="D296" s="7" t="s">
        <v>164</v>
      </c>
      <c r="E296" s="33"/>
      <c r="F296" s="13"/>
      <c r="G296" s="31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>
      <c r="A297" s="16">
        <v>80.0</v>
      </c>
      <c r="B297" s="14">
        <v>4.0</v>
      </c>
      <c r="C297" s="7" t="s">
        <v>165</v>
      </c>
      <c r="D297" s="7" t="s">
        <v>166</v>
      </c>
      <c r="E297" s="33"/>
      <c r="F297" s="13"/>
      <c r="G297" s="31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>
      <c r="A298" s="16">
        <v>74.0</v>
      </c>
      <c r="B298" s="14">
        <v>5.0</v>
      </c>
      <c r="C298" s="7" t="s">
        <v>167</v>
      </c>
      <c r="D298" s="7" t="s">
        <v>168</v>
      </c>
      <c r="E298" s="33"/>
      <c r="F298" s="13"/>
      <c r="G298" s="31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>
      <c r="A299" s="16">
        <v>195.0</v>
      </c>
      <c r="B299" s="14">
        <v>6.0</v>
      </c>
      <c r="C299" s="7" t="s">
        <v>111</v>
      </c>
      <c r="D299" s="7" t="s">
        <v>169</v>
      </c>
      <c r="E299" s="33"/>
      <c r="F299" s="13"/>
      <c r="G299" s="31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r="300">
      <c r="A300" s="16">
        <v>141.0</v>
      </c>
      <c r="B300" s="14">
        <v>7.0</v>
      </c>
      <c r="C300" s="7" t="s">
        <v>170</v>
      </c>
      <c r="D300" s="7" t="s">
        <v>171</v>
      </c>
      <c r="E300" s="33"/>
      <c r="F300" s="13"/>
      <c r="G300" s="31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r="301">
      <c r="A301" s="16">
        <v>85.0</v>
      </c>
      <c r="B301" s="14">
        <v>8.0</v>
      </c>
      <c r="C301" s="7" t="s">
        <v>172</v>
      </c>
      <c r="D301" s="7" t="s">
        <v>173</v>
      </c>
      <c r="E301" s="33"/>
      <c r="F301" s="13"/>
      <c r="G301" s="31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r="302">
      <c r="A302" s="16">
        <v>79.0</v>
      </c>
      <c r="B302" s="28">
        <v>9.0</v>
      </c>
      <c r="C302" s="7" t="s">
        <v>156</v>
      </c>
      <c r="D302" s="7" t="s">
        <v>174</v>
      </c>
      <c r="E302" s="33"/>
      <c r="F302" s="13"/>
      <c r="G302" s="31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r="303">
      <c r="A303" s="16">
        <v>103.0</v>
      </c>
      <c r="B303" s="14">
        <v>10.0</v>
      </c>
      <c r="C303" s="7" t="s">
        <v>157</v>
      </c>
      <c r="D303" s="7" t="s">
        <v>175</v>
      </c>
      <c r="E303" s="33"/>
      <c r="F303" s="13"/>
      <c r="G303" s="31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r="304">
      <c r="A304" s="16">
        <v>126.0</v>
      </c>
      <c r="B304" s="14">
        <v>11.0</v>
      </c>
      <c r="C304" s="7" t="s">
        <v>127</v>
      </c>
      <c r="D304" s="7" t="s">
        <v>176</v>
      </c>
      <c r="E304" s="33"/>
      <c r="F304" s="13"/>
      <c r="G304" s="31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r="305">
      <c r="A305" s="16">
        <v>142.0</v>
      </c>
      <c r="B305" s="14">
        <v>12.0</v>
      </c>
      <c r="C305" s="7" t="s">
        <v>159</v>
      </c>
      <c r="D305" s="7" t="s">
        <v>160</v>
      </c>
      <c r="E305" s="33"/>
      <c r="F305" s="13"/>
      <c r="G305" s="31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r="306">
      <c r="A306" s="16">
        <v>212.0</v>
      </c>
      <c r="B306" s="14">
        <v>13.0</v>
      </c>
      <c r="C306" s="7" t="s">
        <v>161</v>
      </c>
      <c r="D306" s="7" t="s">
        <v>162</v>
      </c>
      <c r="E306" s="33"/>
      <c r="F306" s="13"/>
      <c r="G306" s="31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r="307">
      <c r="A307" s="16">
        <v>41.0</v>
      </c>
      <c r="B307" s="14">
        <v>14.0</v>
      </c>
      <c r="C307" s="7" t="s">
        <v>163</v>
      </c>
      <c r="D307" s="7" t="s">
        <v>164</v>
      </c>
      <c r="E307" s="33"/>
      <c r="F307" s="13"/>
      <c r="G307" s="31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r="308">
      <c r="A308" s="16">
        <v>75.0</v>
      </c>
      <c r="B308" s="14">
        <v>15.0</v>
      </c>
      <c r="C308" s="7" t="s">
        <v>165</v>
      </c>
      <c r="D308" s="7" t="s">
        <v>166</v>
      </c>
      <c r="E308" s="33"/>
      <c r="F308" s="13"/>
      <c r="G308" s="31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r="309">
      <c r="A309" s="16">
        <v>19.0</v>
      </c>
      <c r="B309" s="14">
        <v>16.0</v>
      </c>
      <c r="C309" s="7" t="s">
        <v>167</v>
      </c>
      <c r="D309" s="7" t="s">
        <v>168</v>
      </c>
      <c r="E309" s="33"/>
      <c r="F309" s="13"/>
      <c r="G309" s="31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r="310">
      <c r="A310" s="16">
        <v>133.0</v>
      </c>
      <c r="B310" s="14">
        <v>17.0</v>
      </c>
      <c r="C310" s="7" t="s">
        <v>111</v>
      </c>
      <c r="D310" s="7" t="s">
        <v>169</v>
      </c>
      <c r="E310" s="33"/>
      <c r="F310" s="13"/>
      <c r="G310" s="31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r="311">
      <c r="A311" s="16">
        <v>168.0</v>
      </c>
      <c r="B311" s="14">
        <v>18.0</v>
      </c>
      <c r="C311" s="7" t="s">
        <v>170</v>
      </c>
      <c r="D311" s="7" t="s">
        <v>171</v>
      </c>
      <c r="E311" s="33"/>
      <c r="F311" s="13"/>
      <c r="G311" s="31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r="312">
      <c r="A312" s="16">
        <v>87.0</v>
      </c>
      <c r="B312" s="14">
        <v>19.0</v>
      </c>
      <c r="C312" s="7" t="s">
        <v>172</v>
      </c>
      <c r="D312" s="7" t="s">
        <v>173</v>
      </c>
      <c r="E312" s="33"/>
      <c r="F312" s="13"/>
      <c r="G312" s="31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r="313">
      <c r="A313" s="16">
        <v>124.0</v>
      </c>
      <c r="B313" s="14">
        <v>20.0</v>
      </c>
      <c r="C313" s="7" t="s">
        <v>130</v>
      </c>
      <c r="D313" s="7" t="s">
        <v>177</v>
      </c>
      <c r="E313" s="33"/>
      <c r="F313" s="13"/>
      <c r="G313" s="31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r="314">
      <c r="A314" s="16">
        <v>84.0</v>
      </c>
      <c r="B314" s="14">
        <v>21.0</v>
      </c>
      <c r="C314" s="7" t="s">
        <v>132</v>
      </c>
      <c r="D314" s="2"/>
      <c r="E314" s="33"/>
      <c r="F314" s="13"/>
      <c r="G314" s="31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r="315">
      <c r="A315" s="16">
        <v>183.0</v>
      </c>
      <c r="B315" s="14">
        <v>22.0</v>
      </c>
      <c r="C315" s="7" t="s">
        <v>134</v>
      </c>
      <c r="D315" s="2"/>
      <c r="E315" s="33"/>
      <c r="F315" s="13"/>
      <c r="G315" s="31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r="316">
      <c r="A316" s="16">
        <v>118.0</v>
      </c>
      <c r="B316" s="14">
        <v>23.0</v>
      </c>
      <c r="C316" s="7" t="s">
        <v>136</v>
      </c>
      <c r="D316" s="2"/>
      <c r="E316" s="33"/>
      <c r="F316" s="13"/>
      <c r="G316" s="31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r="317">
      <c r="A317" s="16">
        <v>30.0</v>
      </c>
      <c r="B317" s="14">
        <v>24.0</v>
      </c>
      <c r="C317" s="7" t="s">
        <v>138</v>
      </c>
      <c r="D317" s="2"/>
      <c r="E317" s="33"/>
      <c r="F317" s="13"/>
      <c r="G317" s="31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r="318">
      <c r="A318" s="16">
        <v>208.0</v>
      </c>
      <c r="B318" s="14">
        <v>25.0</v>
      </c>
      <c r="C318" s="7" t="s">
        <v>140</v>
      </c>
      <c r="D318" s="2"/>
      <c r="E318" s="33"/>
      <c r="F318" s="13"/>
      <c r="G318" s="31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r="319">
      <c r="A319" s="16">
        <v>179.0</v>
      </c>
      <c r="B319" s="14">
        <v>26.0</v>
      </c>
      <c r="C319" s="7" t="s">
        <v>183</v>
      </c>
      <c r="D319" s="2"/>
      <c r="E319" s="33"/>
      <c r="F319" s="13"/>
      <c r="G319" s="31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r="320">
      <c r="A320" s="16">
        <v>49.0</v>
      </c>
      <c r="B320" s="14">
        <v>27.0</v>
      </c>
      <c r="C320" s="7" t="s">
        <v>111</v>
      </c>
      <c r="D320" s="2"/>
      <c r="E320" s="33"/>
      <c r="F320" s="13"/>
      <c r="G320" s="31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r="321">
      <c r="A321" s="16">
        <v>176.0</v>
      </c>
      <c r="B321" s="14">
        <v>28.0</v>
      </c>
      <c r="C321" s="7" t="s">
        <v>184</v>
      </c>
      <c r="D321" s="2"/>
      <c r="E321" s="33"/>
      <c r="F321" s="13"/>
      <c r="G321" s="31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r="322">
      <c r="A322" s="16">
        <v>182.0</v>
      </c>
      <c r="B322" s="14">
        <v>29.0</v>
      </c>
      <c r="C322" s="7" t="s">
        <v>49</v>
      </c>
      <c r="D322" s="7" t="s">
        <v>50</v>
      </c>
      <c r="E322" s="30" t="s">
        <v>51</v>
      </c>
      <c r="F322" s="13"/>
      <c r="G322" s="31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r="323">
      <c r="A323" s="16">
        <v>60.0</v>
      </c>
      <c r="B323" s="14">
        <v>30.0</v>
      </c>
      <c r="C323" s="7" t="s">
        <v>52</v>
      </c>
      <c r="D323" s="7" t="s">
        <v>53</v>
      </c>
      <c r="E323" s="30" t="s">
        <v>54</v>
      </c>
      <c r="F323" s="13"/>
      <c r="G323" s="31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r="324">
      <c r="A324" s="16">
        <v>193.0</v>
      </c>
      <c r="B324" s="14">
        <v>31.0</v>
      </c>
      <c r="C324" s="7" t="s">
        <v>55</v>
      </c>
      <c r="D324" s="7" t="s">
        <v>56</v>
      </c>
      <c r="E324" s="30" t="s">
        <v>57</v>
      </c>
      <c r="F324" s="13"/>
      <c r="G324" s="31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r="325">
      <c r="A325" s="16">
        <v>83.0</v>
      </c>
      <c r="B325" s="14">
        <v>32.0</v>
      </c>
      <c r="C325" s="7" t="s">
        <v>58</v>
      </c>
      <c r="D325" s="7" t="s">
        <v>59</v>
      </c>
      <c r="E325" s="30" t="s">
        <v>60</v>
      </c>
      <c r="F325" s="13"/>
      <c r="G325" s="31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r="326">
      <c r="A326" s="16">
        <v>17.0</v>
      </c>
      <c r="B326" s="14">
        <v>33.0</v>
      </c>
      <c r="C326" s="7" t="s">
        <v>61</v>
      </c>
      <c r="D326" s="7" t="s">
        <v>62</v>
      </c>
      <c r="E326" s="30" t="s">
        <v>63</v>
      </c>
      <c r="F326" s="13"/>
      <c r="G326" s="31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r="327">
      <c r="A327" s="16">
        <v>107.0</v>
      </c>
      <c r="B327" s="14">
        <v>34.0</v>
      </c>
      <c r="C327" s="7" t="s">
        <v>64</v>
      </c>
      <c r="D327" s="7" t="s">
        <v>65</v>
      </c>
      <c r="E327" s="30" t="s">
        <v>66</v>
      </c>
      <c r="F327" s="13"/>
      <c r="G327" s="31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r="328">
      <c r="A328" s="16">
        <v>158.0</v>
      </c>
      <c r="B328" s="14">
        <v>35.0</v>
      </c>
      <c r="C328" s="7" t="s">
        <v>67</v>
      </c>
      <c r="D328" s="7" t="s">
        <v>68</v>
      </c>
      <c r="E328" s="30" t="s">
        <v>69</v>
      </c>
      <c r="F328" s="13"/>
      <c r="G328" s="31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r="329">
      <c r="A329" s="16">
        <v>112.0</v>
      </c>
      <c r="B329" s="14">
        <v>36.0</v>
      </c>
      <c r="C329" s="7" t="s">
        <v>70</v>
      </c>
      <c r="D329" s="7" t="s">
        <v>71</v>
      </c>
      <c r="E329" s="30" t="s">
        <v>72</v>
      </c>
      <c r="F329" s="13"/>
      <c r="G329" s="31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r="330">
      <c r="A330" s="16">
        <v>23.0</v>
      </c>
      <c r="B330" s="14">
        <v>37.0</v>
      </c>
      <c r="C330" s="7" t="s">
        <v>73</v>
      </c>
      <c r="D330" s="7" t="s">
        <v>74</v>
      </c>
      <c r="E330" s="30" t="s">
        <v>75</v>
      </c>
      <c r="F330" s="13"/>
      <c r="G330" s="31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r="331">
      <c r="A331" s="16">
        <v>14.0</v>
      </c>
      <c r="B331" s="14">
        <v>38.0</v>
      </c>
      <c r="C331" s="7" t="s">
        <v>76</v>
      </c>
      <c r="D331" s="7" t="s">
        <v>77</v>
      </c>
      <c r="E331" s="30" t="s">
        <v>78</v>
      </c>
      <c r="F331" s="13"/>
      <c r="G331" s="31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r="332">
      <c r="A332" s="16">
        <v>150.0</v>
      </c>
      <c r="B332" s="14">
        <v>39.0</v>
      </c>
      <c r="C332" s="7" t="s">
        <v>79</v>
      </c>
      <c r="D332" s="7" t="s">
        <v>80</v>
      </c>
      <c r="E332" s="30" t="s">
        <v>81</v>
      </c>
      <c r="F332" s="13"/>
      <c r="G332" s="31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r="333">
      <c r="A333" s="16">
        <v>64.0</v>
      </c>
      <c r="B333" s="14">
        <v>40.0</v>
      </c>
      <c r="C333" s="7" t="s">
        <v>82</v>
      </c>
      <c r="D333" s="7" t="s">
        <v>71</v>
      </c>
      <c r="E333" s="30" t="s">
        <v>83</v>
      </c>
      <c r="F333" s="13"/>
      <c r="G333" s="31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r="334">
      <c r="A334" s="16">
        <v>147.0</v>
      </c>
      <c r="B334" s="14">
        <v>41.0</v>
      </c>
      <c r="C334" s="7" t="s">
        <v>84</v>
      </c>
      <c r="D334" s="7" t="s">
        <v>85</v>
      </c>
      <c r="E334" s="30" t="s">
        <v>86</v>
      </c>
      <c r="F334" s="13"/>
      <c r="G334" s="31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r="335">
      <c r="A335" s="16">
        <v>191.0</v>
      </c>
      <c r="B335" s="14">
        <v>42.0</v>
      </c>
      <c r="C335" s="7" t="s">
        <v>87</v>
      </c>
      <c r="D335" s="7" t="s">
        <v>88</v>
      </c>
      <c r="E335" s="30" t="s">
        <v>89</v>
      </c>
      <c r="F335" s="13"/>
      <c r="G335" s="31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r="336">
      <c r="A336" s="16">
        <v>18.0</v>
      </c>
      <c r="B336" s="14">
        <v>43.0</v>
      </c>
      <c r="C336" s="7" t="s">
        <v>90</v>
      </c>
      <c r="D336" s="7" t="s">
        <v>91</v>
      </c>
      <c r="E336" s="30" t="s">
        <v>92</v>
      </c>
      <c r="F336" s="13"/>
      <c r="G336" s="31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r="337">
      <c r="A337" s="16">
        <v>25.0</v>
      </c>
      <c r="B337" s="14">
        <v>44.0</v>
      </c>
      <c r="C337" s="7" t="s">
        <v>73</v>
      </c>
      <c r="D337" s="7" t="s">
        <v>93</v>
      </c>
      <c r="E337" s="30" t="s">
        <v>94</v>
      </c>
      <c r="F337" s="13"/>
      <c r="G337" s="31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r="338">
      <c r="A338" s="16">
        <v>123.0</v>
      </c>
      <c r="B338" s="14">
        <v>45.0</v>
      </c>
      <c r="C338" s="7" t="s">
        <v>95</v>
      </c>
      <c r="D338" s="7" t="s">
        <v>96</v>
      </c>
      <c r="E338" s="30" t="s">
        <v>97</v>
      </c>
      <c r="F338" s="13"/>
      <c r="G338" s="31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r="339">
      <c r="A339" s="16">
        <v>140.0</v>
      </c>
      <c r="B339" s="14">
        <v>46.0</v>
      </c>
      <c r="C339" s="7" t="s">
        <v>85</v>
      </c>
      <c r="D339" s="7" t="s">
        <v>98</v>
      </c>
      <c r="E339" s="30" t="s">
        <v>99</v>
      </c>
      <c r="F339" s="13"/>
      <c r="G339" s="31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r="340">
      <c r="A340" s="16">
        <v>114.0</v>
      </c>
      <c r="B340" s="14">
        <v>47.0</v>
      </c>
      <c r="C340" s="7" t="s">
        <v>100</v>
      </c>
      <c r="D340" s="7" t="s">
        <v>101</v>
      </c>
      <c r="E340" s="30" t="s">
        <v>102</v>
      </c>
      <c r="F340" s="13"/>
      <c r="G340" s="31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r="341">
      <c r="A341" s="16">
        <v>119.0</v>
      </c>
      <c r="B341" s="14">
        <v>48.0</v>
      </c>
      <c r="C341" s="7" t="s">
        <v>103</v>
      </c>
      <c r="D341" s="7" t="s">
        <v>104</v>
      </c>
      <c r="E341" s="33"/>
      <c r="F341" s="13"/>
      <c r="G341" s="31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r="342">
      <c r="A342" s="16">
        <v>101.0</v>
      </c>
      <c r="B342" s="14">
        <v>49.0</v>
      </c>
      <c r="C342" s="7" t="s">
        <v>105</v>
      </c>
      <c r="D342" s="7" t="s">
        <v>106</v>
      </c>
      <c r="E342" s="34"/>
      <c r="F342" s="13"/>
      <c r="G342" s="31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r="343">
      <c r="A343" s="16">
        <v>160.0</v>
      </c>
      <c r="B343" s="14">
        <v>50.0</v>
      </c>
      <c r="C343" s="7" t="s">
        <v>107</v>
      </c>
      <c r="D343" s="7" t="s">
        <v>108</v>
      </c>
      <c r="E343" s="33"/>
      <c r="F343" s="13"/>
      <c r="G343" s="31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r="344">
      <c r="A344" s="16">
        <v>93.0</v>
      </c>
      <c r="B344" s="14">
        <v>51.0</v>
      </c>
      <c r="C344" s="7" t="s">
        <v>109</v>
      </c>
      <c r="D344" s="7" t="s">
        <v>110</v>
      </c>
      <c r="E344" s="33"/>
      <c r="F344" s="13"/>
      <c r="G344" s="31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r="345">
      <c r="A345" s="16">
        <v>100.0</v>
      </c>
      <c r="B345" s="14">
        <v>52.0</v>
      </c>
      <c r="C345" s="7" t="s">
        <v>111</v>
      </c>
      <c r="D345" s="7" t="s">
        <v>112</v>
      </c>
      <c r="E345" s="30" t="s">
        <v>113</v>
      </c>
      <c r="F345" s="13"/>
      <c r="G345" s="31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r="346">
      <c r="A346" s="16">
        <v>31.0</v>
      </c>
      <c r="B346" s="14">
        <v>53.0</v>
      </c>
      <c r="C346" s="7" t="s">
        <v>114</v>
      </c>
      <c r="D346" s="7" t="s">
        <v>115</v>
      </c>
      <c r="E346" s="35"/>
      <c r="F346" s="13"/>
      <c r="G346" s="31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r="347">
      <c r="A347" s="16">
        <v>193.0</v>
      </c>
      <c r="B347" s="14">
        <v>54.0</v>
      </c>
      <c r="C347" s="7" t="s">
        <v>104</v>
      </c>
      <c r="D347" s="7" t="s">
        <v>116</v>
      </c>
      <c r="E347" s="30" t="s">
        <v>117</v>
      </c>
      <c r="F347" s="13"/>
      <c r="G347" s="31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r="348">
      <c r="A348" s="16">
        <v>148.0</v>
      </c>
      <c r="B348" s="14">
        <v>55.0</v>
      </c>
      <c r="C348" s="7" t="s">
        <v>118</v>
      </c>
      <c r="D348" s="7" t="s">
        <v>119</v>
      </c>
      <c r="E348" s="33"/>
      <c r="F348" s="13"/>
      <c r="G348" s="31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r="349">
      <c r="A349" s="16">
        <v>70.0</v>
      </c>
      <c r="B349" s="14">
        <v>56.0</v>
      </c>
      <c r="C349" s="7" t="s">
        <v>120</v>
      </c>
      <c r="D349" s="7" t="s">
        <v>121</v>
      </c>
      <c r="E349" s="30" t="s">
        <v>122</v>
      </c>
      <c r="F349" s="13"/>
      <c r="G349" s="31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r="350">
      <c r="A350" s="16">
        <v>109.0</v>
      </c>
      <c r="B350" s="14">
        <v>57.0</v>
      </c>
      <c r="C350" s="7" t="s">
        <v>123</v>
      </c>
      <c r="D350" s="7" t="s">
        <v>124</v>
      </c>
      <c r="E350" s="34"/>
      <c r="F350" s="13"/>
      <c r="G350" s="31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r="351">
      <c r="A351" s="16">
        <v>211.0</v>
      </c>
      <c r="B351" s="14">
        <v>58.0</v>
      </c>
      <c r="C351" s="7" t="s">
        <v>125</v>
      </c>
      <c r="D351" s="7" t="s">
        <v>126</v>
      </c>
      <c r="E351" s="33"/>
      <c r="F351" s="13"/>
      <c r="G351" s="31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r="352">
      <c r="A352" s="16">
        <v>65.0</v>
      </c>
      <c r="B352" s="14">
        <v>59.0</v>
      </c>
      <c r="C352" s="7" t="s">
        <v>127</v>
      </c>
      <c r="D352" s="7" t="s">
        <v>104</v>
      </c>
      <c r="E352" s="30" t="s">
        <v>128</v>
      </c>
      <c r="F352" s="13"/>
      <c r="G352" s="31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r="353">
      <c r="A353" s="16">
        <v>69.0</v>
      </c>
      <c r="B353" s="14">
        <v>60.0</v>
      </c>
      <c r="C353" s="7" t="s">
        <v>126</v>
      </c>
      <c r="D353" s="7" t="s">
        <v>129</v>
      </c>
      <c r="E353" s="33"/>
      <c r="F353" s="13"/>
      <c r="G353" s="31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r="354">
      <c r="A354" s="16">
        <v>94.0</v>
      </c>
      <c r="B354" s="14">
        <v>61.0</v>
      </c>
      <c r="C354" s="7" t="s">
        <v>130</v>
      </c>
      <c r="D354" s="7" t="s">
        <v>131</v>
      </c>
      <c r="E354" s="33"/>
      <c r="F354" s="13"/>
      <c r="G354" s="31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r="355">
      <c r="A355" s="16">
        <v>195.0</v>
      </c>
      <c r="B355" s="14">
        <v>62.0</v>
      </c>
      <c r="C355" s="7" t="s">
        <v>132</v>
      </c>
      <c r="D355" s="7" t="s">
        <v>133</v>
      </c>
      <c r="E355" s="33"/>
      <c r="F355" s="13"/>
      <c r="G355" s="31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r="356">
      <c r="A356" s="16">
        <v>58.0</v>
      </c>
      <c r="B356" s="14">
        <v>63.0</v>
      </c>
      <c r="C356" s="7" t="s">
        <v>134</v>
      </c>
      <c r="D356" s="7" t="s">
        <v>135</v>
      </c>
      <c r="E356" s="33"/>
      <c r="F356" s="13"/>
      <c r="G356" s="31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r="357">
      <c r="A357" s="16">
        <v>114.0</v>
      </c>
      <c r="B357" s="14">
        <v>64.0</v>
      </c>
      <c r="C357" s="7" t="s">
        <v>136</v>
      </c>
      <c r="D357" s="7" t="s">
        <v>137</v>
      </c>
      <c r="E357" s="35"/>
      <c r="F357" s="13"/>
      <c r="G357" s="31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r="358">
      <c r="A358" s="16">
        <v>153.0</v>
      </c>
      <c r="B358" s="14">
        <v>65.0</v>
      </c>
      <c r="C358" s="7" t="s">
        <v>138</v>
      </c>
      <c r="D358" s="7" t="s">
        <v>139</v>
      </c>
      <c r="E358" s="34"/>
      <c r="F358" s="13"/>
      <c r="G358" s="31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r="359">
      <c r="A359" s="16">
        <v>51.0</v>
      </c>
      <c r="B359" s="14">
        <v>66.0</v>
      </c>
      <c r="C359" s="7" t="s">
        <v>140</v>
      </c>
      <c r="D359" s="7" t="s">
        <v>121</v>
      </c>
      <c r="E359" s="30" t="s">
        <v>141</v>
      </c>
      <c r="F359" s="13"/>
      <c r="G359" s="31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r="360">
      <c r="A360" s="16">
        <v>132.0</v>
      </c>
      <c r="B360" s="14">
        <v>67.0</v>
      </c>
      <c r="C360" s="7" t="s">
        <v>142</v>
      </c>
      <c r="D360" s="7" t="s">
        <v>50</v>
      </c>
      <c r="E360" s="33"/>
      <c r="F360" s="13"/>
      <c r="G360" s="31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r="361">
      <c r="A361" s="16">
        <v>192.0</v>
      </c>
      <c r="B361" s="14">
        <v>68.0</v>
      </c>
      <c r="C361" s="7" t="s">
        <v>143</v>
      </c>
      <c r="D361" s="7" t="s">
        <v>53</v>
      </c>
      <c r="E361" s="30" t="s">
        <v>51</v>
      </c>
      <c r="F361" s="13"/>
      <c r="G361" s="31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r="362">
      <c r="A362" s="16">
        <v>98.0</v>
      </c>
      <c r="B362" s="14">
        <v>69.0</v>
      </c>
      <c r="C362" s="7" t="s">
        <v>144</v>
      </c>
      <c r="D362" s="7" t="s">
        <v>145</v>
      </c>
      <c r="E362" s="30" t="s">
        <v>54</v>
      </c>
      <c r="F362" s="13"/>
      <c r="G362" s="31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r="363">
      <c r="A363" s="16">
        <v>216.0</v>
      </c>
      <c r="B363" s="14">
        <v>70.0</v>
      </c>
      <c r="C363" s="7" t="s">
        <v>146</v>
      </c>
      <c r="D363" s="7" t="s">
        <v>59</v>
      </c>
      <c r="E363" s="30" t="s">
        <v>57</v>
      </c>
      <c r="F363" s="13"/>
      <c r="G363" s="31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r="364">
      <c r="A364" s="16">
        <v>157.0</v>
      </c>
      <c r="B364" s="14">
        <v>71.0</v>
      </c>
      <c r="C364" s="7" t="s">
        <v>147</v>
      </c>
      <c r="D364" s="7" t="s">
        <v>148</v>
      </c>
      <c r="E364" s="30" t="s">
        <v>60</v>
      </c>
      <c r="F364" s="13"/>
      <c r="G364" s="31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r="365">
      <c r="A365" s="16">
        <v>196.0</v>
      </c>
      <c r="B365" s="14">
        <v>72.0</v>
      </c>
      <c r="C365" s="7" t="s">
        <v>149</v>
      </c>
      <c r="D365" s="7" t="s">
        <v>65</v>
      </c>
      <c r="E365" s="30" t="s">
        <v>63</v>
      </c>
      <c r="F365" s="13"/>
      <c r="G365" s="31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r="366">
      <c r="A366" s="16">
        <v>179.0</v>
      </c>
      <c r="B366" s="14">
        <v>73.0</v>
      </c>
      <c r="C366" s="7" t="s">
        <v>52</v>
      </c>
      <c r="D366" s="7" t="s">
        <v>130</v>
      </c>
      <c r="E366" s="30" t="s">
        <v>66</v>
      </c>
      <c r="F366" s="13"/>
      <c r="G366" s="31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r="367">
      <c r="A367" s="16">
        <v>115.0</v>
      </c>
      <c r="B367" s="14">
        <v>74.0</v>
      </c>
      <c r="C367" s="7" t="s">
        <v>150</v>
      </c>
      <c r="D367" s="7" t="s">
        <v>151</v>
      </c>
      <c r="E367" s="30" t="s">
        <v>69</v>
      </c>
      <c r="F367" s="13"/>
      <c r="G367" s="31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r="368">
      <c r="A368" s="16">
        <v>71.0</v>
      </c>
      <c r="B368" s="14">
        <v>75.0</v>
      </c>
      <c r="C368" s="7" t="s">
        <v>152</v>
      </c>
      <c r="D368" s="7" t="s">
        <v>74</v>
      </c>
      <c r="E368" s="30" t="s">
        <v>72</v>
      </c>
      <c r="F368" s="13"/>
      <c r="G368" s="31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r="369">
      <c r="A369" s="16">
        <v>169.0</v>
      </c>
      <c r="B369" s="14">
        <v>76.0</v>
      </c>
      <c r="C369" s="7" t="s">
        <v>109</v>
      </c>
      <c r="D369" s="7" t="s">
        <v>153</v>
      </c>
      <c r="E369" s="30" t="s">
        <v>75</v>
      </c>
      <c r="F369" s="13"/>
      <c r="G369" s="31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r="370">
      <c r="A370" s="16">
        <v>102.0</v>
      </c>
      <c r="B370" s="14">
        <v>77.0</v>
      </c>
      <c r="C370" s="7" t="s">
        <v>154</v>
      </c>
      <c r="D370" s="7" t="s">
        <v>155</v>
      </c>
      <c r="E370" s="30" t="s">
        <v>78</v>
      </c>
      <c r="F370" s="13"/>
      <c r="G370" s="31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r="371">
      <c r="A371" s="16">
        <v>205.0</v>
      </c>
      <c r="B371" s="14">
        <v>78.0</v>
      </c>
      <c r="C371" s="7" t="s">
        <v>156</v>
      </c>
      <c r="D371" s="7" t="s">
        <v>151</v>
      </c>
      <c r="E371" s="30" t="s">
        <v>81</v>
      </c>
      <c r="F371" s="13"/>
      <c r="G371" s="31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r="372">
      <c r="A372" s="16">
        <v>45.0</v>
      </c>
      <c r="B372" s="14">
        <v>79.0</v>
      </c>
      <c r="C372" s="7" t="s">
        <v>157</v>
      </c>
      <c r="D372" s="7" t="s">
        <v>158</v>
      </c>
      <c r="E372" s="30" t="s">
        <v>83</v>
      </c>
      <c r="F372" s="13"/>
      <c r="G372" s="31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r="373">
      <c r="A373" s="16">
        <v>211.0</v>
      </c>
      <c r="B373" s="14">
        <v>80.0</v>
      </c>
      <c r="C373" s="7" t="s">
        <v>127</v>
      </c>
      <c r="D373" s="7" t="s">
        <v>88</v>
      </c>
      <c r="E373" s="30" t="s">
        <v>86</v>
      </c>
      <c r="F373" s="13"/>
      <c r="G373" s="31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r="374">
      <c r="A374" s="16">
        <v>29.0</v>
      </c>
      <c r="B374" s="14">
        <v>81.0</v>
      </c>
      <c r="C374" s="7" t="s">
        <v>159</v>
      </c>
      <c r="D374" s="2"/>
      <c r="E374" s="36"/>
      <c r="F374" s="13"/>
      <c r="G374" s="31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r="375">
      <c r="A375" s="16">
        <v>221.0</v>
      </c>
      <c r="B375" s="14">
        <v>82.0</v>
      </c>
      <c r="C375" s="7" t="s">
        <v>161</v>
      </c>
      <c r="D375" s="2"/>
      <c r="E375" s="36"/>
      <c r="F375" s="13"/>
      <c r="G375" s="31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r="376">
      <c r="A376" s="16">
        <v>206.0</v>
      </c>
      <c r="B376" s="14">
        <v>83.0</v>
      </c>
      <c r="C376" s="7" t="s">
        <v>163</v>
      </c>
      <c r="D376" s="2"/>
      <c r="E376" s="36"/>
      <c r="F376" s="13"/>
      <c r="G376" s="31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r="377">
      <c r="A377" s="16">
        <v>158.0</v>
      </c>
      <c r="B377" s="14">
        <v>84.0</v>
      </c>
      <c r="C377" s="7" t="s">
        <v>165</v>
      </c>
      <c r="D377" s="7" t="s">
        <v>166</v>
      </c>
      <c r="E377" s="33"/>
      <c r="F377" s="13"/>
      <c r="G377" s="31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r="378">
      <c r="A378" s="16">
        <v>91.0</v>
      </c>
      <c r="B378" s="14">
        <v>85.0</v>
      </c>
      <c r="C378" s="7" t="s">
        <v>167</v>
      </c>
      <c r="D378" s="7" t="s">
        <v>168</v>
      </c>
      <c r="E378" s="33"/>
      <c r="F378" s="13"/>
      <c r="G378" s="31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r="379">
      <c r="A379" s="16">
        <v>27.0</v>
      </c>
      <c r="B379" s="14">
        <v>86.0</v>
      </c>
      <c r="C379" s="7" t="s">
        <v>111</v>
      </c>
      <c r="D379" s="7" t="s">
        <v>169</v>
      </c>
      <c r="E379" s="33"/>
      <c r="F379" s="13"/>
      <c r="G379" s="31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r="380">
      <c r="A380" s="16">
        <v>176.0</v>
      </c>
      <c r="B380" s="14">
        <v>87.0</v>
      </c>
      <c r="C380" s="7" t="s">
        <v>170</v>
      </c>
      <c r="D380" s="7" t="s">
        <v>171</v>
      </c>
      <c r="E380" s="33"/>
      <c r="F380" s="13"/>
      <c r="G380" s="31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r="381">
      <c r="A381" s="16">
        <v>203.0</v>
      </c>
      <c r="B381" s="14">
        <v>88.0</v>
      </c>
      <c r="C381" s="7" t="s">
        <v>172</v>
      </c>
      <c r="D381" s="7" t="s">
        <v>173</v>
      </c>
      <c r="E381" s="33"/>
      <c r="F381" s="13"/>
      <c r="G381" s="31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r="382">
      <c r="A382" s="16">
        <v>175.0</v>
      </c>
      <c r="B382" s="14">
        <v>89.0</v>
      </c>
      <c r="C382" s="7" t="s">
        <v>156</v>
      </c>
      <c r="D382" s="7" t="s">
        <v>174</v>
      </c>
      <c r="E382" s="33"/>
      <c r="F382" s="13"/>
      <c r="G382" s="31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r="383">
      <c r="A383" s="16">
        <v>151.0</v>
      </c>
      <c r="B383" s="14">
        <v>90.0</v>
      </c>
      <c r="C383" s="7" t="s">
        <v>157</v>
      </c>
      <c r="D383" s="7" t="s">
        <v>175</v>
      </c>
      <c r="E383" s="30" t="s">
        <v>51</v>
      </c>
      <c r="F383" s="13"/>
      <c r="G383" s="31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r="384">
      <c r="A384" s="16">
        <v>166.0</v>
      </c>
      <c r="B384" s="14">
        <v>91.0</v>
      </c>
      <c r="C384" s="7" t="s">
        <v>127</v>
      </c>
      <c r="D384" s="7" t="s">
        <v>176</v>
      </c>
      <c r="E384" s="30" t="s">
        <v>54</v>
      </c>
      <c r="F384" s="13"/>
      <c r="G384" s="37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r="385">
      <c r="A385" s="16">
        <v>19.0</v>
      </c>
      <c r="B385" s="14">
        <v>92.0</v>
      </c>
      <c r="C385" s="7" t="s">
        <v>159</v>
      </c>
      <c r="D385" s="7" t="s">
        <v>160</v>
      </c>
      <c r="E385" s="30" t="s">
        <v>57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r="386">
      <c r="A386" s="16">
        <v>177.0</v>
      </c>
      <c r="B386" s="14">
        <v>93.0</v>
      </c>
      <c r="C386" s="7" t="s">
        <v>161</v>
      </c>
      <c r="D386" s="7" t="s">
        <v>162</v>
      </c>
      <c r="E386" s="30" t="s">
        <v>60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r="387">
      <c r="A387" s="16">
        <v>181.0</v>
      </c>
      <c r="B387" s="14">
        <v>94.0</v>
      </c>
      <c r="C387" s="7" t="s">
        <v>163</v>
      </c>
      <c r="D387" s="7" t="s">
        <v>164</v>
      </c>
      <c r="E387" s="30" t="s">
        <v>63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r="388">
      <c r="A388" s="16">
        <v>74.0</v>
      </c>
      <c r="B388" s="14">
        <v>95.0</v>
      </c>
      <c r="C388" s="7" t="s">
        <v>165</v>
      </c>
      <c r="D388" s="7" t="s">
        <v>166</v>
      </c>
      <c r="E388" s="30" t="s">
        <v>66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r="389">
      <c r="A389" s="16">
        <v>23.0</v>
      </c>
      <c r="B389" s="14">
        <v>96.0</v>
      </c>
      <c r="C389" s="7" t="s">
        <v>167</v>
      </c>
      <c r="D389" s="7" t="s">
        <v>168</v>
      </c>
      <c r="E389" s="30" t="s">
        <v>69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r="390">
      <c r="A390" s="16">
        <v>160.0</v>
      </c>
      <c r="B390" s="14">
        <v>97.0</v>
      </c>
      <c r="C390" s="7" t="s">
        <v>111</v>
      </c>
      <c r="D390" s="7" t="s">
        <v>169</v>
      </c>
      <c r="E390" s="30" t="s">
        <v>72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r="391">
      <c r="A391" s="16">
        <v>105.0</v>
      </c>
      <c r="B391" s="14">
        <v>98.0</v>
      </c>
      <c r="C391" s="7" t="s">
        <v>170</v>
      </c>
      <c r="D391" s="7" t="s">
        <v>171</v>
      </c>
      <c r="E391" s="30" t="s">
        <v>75</v>
      </c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r="392">
      <c r="A392" s="16">
        <v>52.0</v>
      </c>
      <c r="B392" s="14">
        <v>99.0</v>
      </c>
      <c r="C392" s="7" t="s">
        <v>172</v>
      </c>
      <c r="D392" s="7" t="s">
        <v>173</v>
      </c>
      <c r="E392" s="30" t="s">
        <v>78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r="393">
      <c r="A393" s="16">
        <v>189.0</v>
      </c>
      <c r="B393" s="14">
        <v>100.0</v>
      </c>
      <c r="C393" s="7" t="s">
        <v>130</v>
      </c>
      <c r="D393" s="7" t="s">
        <v>177</v>
      </c>
      <c r="E393" s="30" t="s">
        <v>81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r="394">
      <c r="A394" s="16">
        <v>89.0</v>
      </c>
      <c r="B394" s="14">
        <v>101.0</v>
      </c>
      <c r="C394" s="7" t="s">
        <v>132</v>
      </c>
      <c r="D394" s="7" t="s">
        <v>178</v>
      </c>
      <c r="E394" s="30" t="s">
        <v>83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r="395">
      <c r="A395" s="16">
        <v>126.0</v>
      </c>
      <c r="B395" s="14">
        <v>102.0</v>
      </c>
      <c r="C395" s="7" t="s">
        <v>134</v>
      </c>
      <c r="D395" s="7" t="s">
        <v>179</v>
      </c>
      <c r="E395" s="30" t="s">
        <v>86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r="396">
      <c r="A396" s="16">
        <v>117.0</v>
      </c>
      <c r="B396" s="14">
        <v>103.0</v>
      </c>
      <c r="C396" s="7" t="s">
        <v>136</v>
      </c>
      <c r="D396" s="7" t="s">
        <v>180</v>
      </c>
      <c r="E396" s="30" t="s">
        <v>89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r="397">
      <c r="A397" s="16">
        <v>116.0</v>
      </c>
      <c r="B397" s="14">
        <v>104.0</v>
      </c>
      <c r="C397" s="7" t="s">
        <v>138</v>
      </c>
      <c r="D397" s="7" t="s">
        <v>181</v>
      </c>
      <c r="E397" s="30" t="s">
        <v>92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r="398">
      <c r="A398" s="16">
        <v>209.0</v>
      </c>
      <c r="B398" s="14">
        <v>105.0</v>
      </c>
      <c r="C398" s="7" t="s">
        <v>140</v>
      </c>
      <c r="D398" s="7" t="s">
        <v>182</v>
      </c>
      <c r="E398" s="30" t="s">
        <v>94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r="399">
      <c r="A399" s="16">
        <v>141.0</v>
      </c>
      <c r="B399" s="14">
        <v>106.0</v>
      </c>
      <c r="C399" s="7" t="s">
        <v>183</v>
      </c>
      <c r="D399" s="7" t="s">
        <v>185</v>
      </c>
      <c r="E399" s="3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r="400">
      <c r="A400" s="16">
        <v>48.0</v>
      </c>
      <c r="B400" s="14">
        <v>107.0</v>
      </c>
      <c r="C400" s="7" t="s">
        <v>111</v>
      </c>
      <c r="D400" s="7" t="s">
        <v>169</v>
      </c>
      <c r="E400" s="3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r="401">
      <c r="A401" s="16">
        <v>41.0</v>
      </c>
      <c r="B401" s="14">
        <v>108.0</v>
      </c>
      <c r="C401" s="7" t="s">
        <v>184</v>
      </c>
      <c r="D401" s="7" t="s">
        <v>186</v>
      </c>
      <c r="E401" s="3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r="402">
      <c r="A402" s="16">
        <v>182.0</v>
      </c>
      <c r="B402" s="14">
        <v>109.0</v>
      </c>
      <c r="C402" s="7" t="s">
        <v>49</v>
      </c>
      <c r="D402" s="7" t="s">
        <v>50</v>
      </c>
      <c r="E402" s="30" t="s">
        <v>51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r="403">
      <c r="A403" s="16">
        <v>30.0</v>
      </c>
      <c r="B403" s="14">
        <v>110.0</v>
      </c>
      <c r="C403" s="7" t="s">
        <v>52</v>
      </c>
      <c r="D403" s="7" t="s">
        <v>53</v>
      </c>
      <c r="E403" s="30" t="s">
        <v>54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r="404">
      <c r="A404" s="16">
        <v>11.0</v>
      </c>
      <c r="B404" s="14">
        <v>111.0</v>
      </c>
      <c r="C404" s="7" t="s">
        <v>55</v>
      </c>
      <c r="D404" s="7" t="s">
        <v>56</v>
      </c>
      <c r="E404" s="30" t="s">
        <v>57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r="405">
      <c r="A405" s="16">
        <v>50.0</v>
      </c>
      <c r="B405" s="14">
        <v>112.0</v>
      </c>
      <c r="C405" s="7" t="s">
        <v>58</v>
      </c>
      <c r="D405" s="7" t="s">
        <v>59</v>
      </c>
      <c r="E405" s="30" t="s">
        <v>60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r="406">
      <c r="A406" s="16">
        <v>191.0</v>
      </c>
      <c r="B406" s="14">
        <v>113.0</v>
      </c>
      <c r="C406" s="7" t="s">
        <v>61</v>
      </c>
      <c r="D406" s="7" t="s">
        <v>62</v>
      </c>
      <c r="E406" s="30" t="s">
        <v>63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r="407">
      <c r="A407" s="16">
        <v>139.0</v>
      </c>
      <c r="B407" s="14">
        <v>114.0</v>
      </c>
      <c r="C407" s="7" t="s">
        <v>64</v>
      </c>
      <c r="D407" s="7" t="s">
        <v>65</v>
      </c>
      <c r="E407" s="30" t="s">
        <v>66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r="408">
      <c r="A408" s="16">
        <v>138.0</v>
      </c>
      <c r="B408" s="14">
        <v>115.0</v>
      </c>
      <c r="C408" s="7" t="s">
        <v>67</v>
      </c>
      <c r="D408" s="7" t="s">
        <v>68</v>
      </c>
      <c r="E408" s="30" t="s">
        <v>69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r="409">
      <c r="A409" s="16">
        <v>209.0</v>
      </c>
      <c r="B409" s="14">
        <v>116.0</v>
      </c>
      <c r="C409" s="7" t="s">
        <v>70</v>
      </c>
      <c r="D409" s="7" t="s">
        <v>71</v>
      </c>
      <c r="E409" s="30" t="s">
        <v>72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r="410">
      <c r="A410" s="16">
        <v>33.0</v>
      </c>
      <c r="B410" s="14">
        <v>117.0</v>
      </c>
      <c r="C410" s="7" t="s">
        <v>73</v>
      </c>
      <c r="D410" s="7" t="s">
        <v>74</v>
      </c>
      <c r="E410" s="30" t="s">
        <v>75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r="411">
      <c r="A411" s="16">
        <v>149.0</v>
      </c>
      <c r="B411" s="14">
        <v>118.0</v>
      </c>
      <c r="C411" s="7" t="s">
        <v>76</v>
      </c>
      <c r="D411" s="7" t="s">
        <v>77</v>
      </c>
      <c r="E411" s="30" t="s">
        <v>78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r="412">
      <c r="A412" s="16">
        <v>97.0</v>
      </c>
      <c r="B412" s="14">
        <v>119.0</v>
      </c>
      <c r="C412" s="7" t="s">
        <v>79</v>
      </c>
      <c r="D412" s="7" t="s">
        <v>80</v>
      </c>
      <c r="E412" s="30" t="s">
        <v>81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r="413">
      <c r="A413" s="16">
        <v>167.0</v>
      </c>
      <c r="B413" s="14">
        <v>120.0</v>
      </c>
      <c r="C413" s="7" t="s">
        <v>82</v>
      </c>
      <c r="D413" s="7" t="s">
        <v>71</v>
      </c>
      <c r="E413" s="30" t="s">
        <v>83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r="414">
      <c r="A414" s="16">
        <v>122.0</v>
      </c>
      <c r="B414" s="14">
        <v>121.0</v>
      </c>
      <c r="C414" s="7" t="s">
        <v>84</v>
      </c>
      <c r="D414" s="7" t="s">
        <v>85</v>
      </c>
      <c r="E414" s="30" t="s">
        <v>86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r="415">
      <c r="A415" s="16">
        <v>68.0</v>
      </c>
      <c r="B415" s="14">
        <v>122.0</v>
      </c>
      <c r="C415" s="7" t="s">
        <v>87</v>
      </c>
      <c r="D415" s="7" t="s">
        <v>88</v>
      </c>
      <c r="E415" s="30" t="s">
        <v>89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r="416">
      <c r="A416" s="16">
        <v>174.0</v>
      </c>
      <c r="B416" s="14">
        <v>123.0</v>
      </c>
      <c r="C416" s="7" t="s">
        <v>90</v>
      </c>
      <c r="D416" s="7" t="s">
        <v>91</v>
      </c>
      <c r="E416" s="30" t="s">
        <v>92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r="417">
      <c r="A417" s="16">
        <v>32.0</v>
      </c>
      <c r="B417" s="14">
        <v>124.0</v>
      </c>
      <c r="C417" s="7" t="s">
        <v>73</v>
      </c>
      <c r="D417" s="7" t="s">
        <v>93</v>
      </c>
      <c r="E417" s="30" t="s">
        <v>94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r="418">
      <c r="A418" s="16">
        <v>59.0</v>
      </c>
      <c r="B418" s="14">
        <v>125.0</v>
      </c>
      <c r="C418" s="7" t="s">
        <v>95</v>
      </c>
      <c r="D418" s="7" t="s">
        <v>96</v>
      </c>
      <c r="E418" s="30" t="s">
        <v>97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r="419">
      <c r="A419" s="16">
        <v>193.0</v>
      </c>
      <c r="B419" s="14">
        <v>126.0</v>
      </c>
      <c r="C419" s="7" t="s">
        <v>85</v>
      </c>
      <c r="D419" s="7" t="s">
        <v>98</v>
      </c>
      <c r="E419" s="30" t="s">
        <v>99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r="420">
      <c r="A420" s="16">
        <v>190.0</v>
      </c>
      <c r="B420" s="14">
        <v>127.0</v>
      </c>
      <c r="C420" s="7" t="s">
        <v>100</v>
      </c>
      <c r="D420" s="7" t="s">
        <v>101</v>
      </c>
      <c r="E420" s="30" t="s">
        <v>102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r="421">
      <c r="A421" s="16">
        <v>113.0</v>
      </c>
      <c r="B421" s="14">
        <v>128.0</v>
      </c>
      <c r="C421" s="7" t="s">
        <v>103</v>
      </c>
      <c r="D421" s="7" t="s">
        <v>104</v>
      </c>
      <c r="E421" s="3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r="422">
      <c r="A422" s="16">
        <v>72.0</v>
      </c>
      <c r="B422" s="14">
        <v>129.0</v>
      </c>
      <c r="C422" s="7" t="s">
        <v>105</v>
      </c>
      <c r="D422" s="7" t="s">
        <v>106</v>
      </c>
      <c r="E422" s="34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r="423">
      <c r="A423" s="16">
        <v>194.0</v>
      </c>
      <c r="B423" s="14">
        <v>130.0</v>
      </c>
      <c r="C423" s="7" t="s">
        <v>107</v>
      </c>
      <c r="D423" s="7" t="s">
        <v>108</v>
      </c>
      <c r="E423" s="3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r="424">
      <c r="A424" s="16">
        <v>78.0</v>
      </c>
      <c r="B424" s="14">
        <v>131.0</v>
      </c>
      <c r="C424" s="7" t="s">
        <v>109</v>
      </c>
      <c r="D424" s="7" t="s">
        <v>110</v>
      </c>
      <c r="E424" s="3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r="425">
      <c r="A425" s="16">
        <v>174.0</v>
      </c>
      <c r="B425" s="14">
        <v>132.0</v>
      </c>
      <c r="C425" s="7" t="s">
        <v>111</v>
      </c>
      <c r="D425" s="7" t="s">
        <v>112</v>
      </c>
      <c r="E425" s="30" t="s">
        <v>113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r="426">
      <c r="A426" s="16">
        <v>203.0</v>
      </c>
      <c r="B426" s="14">
        <v>133.0</v>
      </c>
      <c r="C426" s="7" t="s">
        <v>114</v>
      </c>
      <c r="D426" s="7" t="s">
        <v>115</v>
      </c>
      <c r="E426" s="35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r="427">
      <c r="A427" s="16">
        <v>99.0</v>
      </c>
      <c r="B427" s="14">
        <v>134.0</v>
      </c>
      <c r="C427" s="7" t="s">
        <v>104</v>
      </c>
      <c r="D427" s="7" t="s">
        <v>116</v>
      </c>
      <c r="E427" s="30" t="s">
        <v>117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r="428">
      <c r="A428" s="16">
        <v>29.0</v>
      </c>
      <c r="B428" s="14">
        <v>135.0</v>
      </c>
      <c r="C428" s="7" t="s">
        <v>118</v>
      </c>
      <c r="D428" s="7" t="s">
        <v>119</v>
      </c>
      <c r="E428" s="3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r="429">
      <c r="A429" s="16">
        <v>204.0</v>
      </c>
      <c r="B429" s="14">
        <v>136.0</v>
      </c>
      <c r="C429" s="7" t="s">
        <v>120</v>
      </c>
      <c r="D429" s="7" t="s">
        <v>121</v>
      </c>
      <c r="E429" s="30" t="s">
        <v>122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r="430">
      <c r="A430" s="16">
        <v>178.0</v>
      </c>
      <c r="B430" s="14">
        <v>137.0</v>
      </c>
      <c r="C430" s="7" t="s">
        <v>123</v>
      </c>
      <c r="D430" s="7" t="s">
        <v>124</v>
      </c>
      <c r="E430" s="34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r="431">
      <c r="A431" s="16">
        <v>54.0</v>
      </c>
      <c r="B431" s="14">
        <v>138.0</v>
      </c>
      <c r="C431" s="7" t="s">
        <v>125</v>
      </c>
      <c r="D431" s="7" t="s">
        <v>126</v>
      </c>
      <c r="E431" s="3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r="432">
      <c r="A432" s="16">
        <v>158.0</v>
      </c>
      <c r="B432" s="14">
        <v>139.0</v>
      </c>
      <c r="C432" s="7" t="s">
        <v>127</v>
      </c>
      <c r="D432" s="7" t="s">
        <v>104</v>
      </c>
      <c r="E432" s="30" t="s">
        <v>128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r="433">
      <c r="A433" s="16">
        <v>187.0</v>
      </c>
      <c r="B433" s="14">
        <v>140.0</v>
      </c>
      <c r="C433" s="7" t="s">
        <v>126</v>
      </c>
      <c r="D433" s="7" t="s">
        <v>129</v>
      </c>
      <c r="E433" s="3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r="434">
      <c r="A434" s="16">
        <v>40.0</v>
      </c>
      <c r="B434" s="14">
        <v>141.0</v>
      </c>
      <c r="C434" s="7" t="s">
        <v>130</v>
      </c>
      <c r="D434" s="7" t="s">
        <v>131</v>
      </c>
      <c r="E434" s="3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r="435">
      <c r="A435" s="16">
        <v>170.0</v>
      </c>
      <c r="B435" s="14">
        <v>142.0</v>
      </c>
      <c r="C435" s="7" t="s">
        <v>132</v>
      </c>
      <c r="D435" s="7" t="s">
        <v>133</v>
      </c>
      <c r="E435" s="3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r="436">
      <c r="A436" s="16">
        <v>207.0</v>
      </c>
      <c r="B436" s="14">
        <v>143.0</v>
      </c>
      <c r="C436" s="7" t="s">
        <v>134</v>
      </c>
      <c r="D436" s="7" t="s">
        <v>135</v>
      </c>
      <c r="E436" s="3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r="437">
      <c r="A437" s="16">
        <v>206.0</v>
      </c>
      <c r="B437" s="14">
        <v>144.0</v>
      </c>
      <c r="C437" s="7" t="s">
        <v>136</v>
      </c>
      <c r="D437" s="7" t="s">
        <v>137</v>
      </c>
      <c r="E437" s="35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r="438">
      <c r="A438" s="16">
        <v>215.0</v>
      </c>
      <c r="B438" s="14">
        <v>145.0</v>
      </c>
      <c r="C438" s="7" t="s">
        <v>138</v>
      </c>
      <c r="D438" s="7" t="s">
        <v>139</v>
      </c>
      <c r="E438" s="34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r="439">
      <c r="A439" s="16">
        <v>13.0</v>
      </c>
      <c r="B439" s="14">
        <v>146.0</v>
      </c>
      <c r="C439" s="7" t="s">
        <v>140</v>
      </c>
      <c r="D439" s="7" t="s">
        <v>121</v>
      </c>
      <c r="E439" s="30" t="s">
        <v>141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r="440">
      <c r="A440" s="16">
        <v>110.0</v>
      </c>
      <c r="B440" s="14">
        <v>147.0</v>
      </c>
      <c r="C440" s="7" t="s">
        <v>142</v>
      </c>
      <c r="D440" s="7" t="s">
        <v>50</v>
      </c>
      <c r="E440" s="3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r="441">
      <c r="A441" s="16">
        <v>100.0</v>
      </c>
      <c r="B441" s="14">
        <v>148.0</v>
      </c>
      <c r="C441" s="7" t="s">
        <v>143</v>
      </c>
      <c r="D441" s="7" t="s">
        <v>53</v>
      </c>
      <c r="E441" s="3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r="442">
      <c r="A442" s="16">
        <v>44.0</v>
      </c>
      <c r="B442" s="14">
        <v>149.0</v>
      </c>
      <c r="C442" s="7" t="s">
        <v>144</v>
      </c>
      <c r="D442" s="7" t="s">
        <v>145</v>
      </c>
      <c r="E442" s="3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r="443">
      <c r="A443" s="16">
        <v>143.0</v>
      </c>
      <c r="B443" s="14">
        <v>150.0</v>
      </c>
      <c r="C443" s="7" t="s">
        <v>146</v>
      </c>
      <c r="D443" s="7" t="s">
        <v>59</v>
      </c>
      <c r="E443" s="3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r="444">
      <c r="A444" s="16">
        <v>73.0</v>
      </c>
      <c r="B444" s="14">
        <v>151.0</v>
      </c>
      <c r="C444" s="7" t="s">
        <v>147</v>
      </c>
      <c r="D444" s="7" t="s">
        <v>148</v>
      </c>
      <c r="E444" s="3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r="445">
      <c r="A445" s="16">
        <v>125.0</v>
      </c>
      <c r="B445" s="14">
        <v>152.0</v>
      </c>
      <c r="C445" s="7" t="s">
        <v>149</v>
      </c>
      <c r="D445" s="7" t="s">
        <v>65</v>
      </c>
      <c r="E445" s="3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r="446">
      <c r="A446" s="16">
        <v>208.0</v>
      </c>
      <c r="B446" s="14">
        <v>153.0</v>
      </c>
      <c r="C446" s="7" t="s">
        <v>52</v>
      </c>
      <c r="D446" s="7" t="s">
        <v>130</v>
      </c>
      <c r="E446" s="3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r="447">
      <c r="A447" s="16">
        <v>147.0</v>
      </c>
      <c r="B447" s="14">
        <v>154.0</v>
      </c>
      <c r="C447" s="7" t="s">
        <v>150</v>
      </c>
      <c r="D447" s="7" t="s">
        <v>151</v>
      </c>
      <c r="E447" s="3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r="448">
      <c r="A448" s="16">
        <v>199.0</v>
      </c>
      <c r="B448" s="14">
        <v>155.0</v>
      </c>
      <c r="C448" s="7" t="s">
        <v>152</v>
      </c>
      <c r="D448" s="7" t="s">
        <v>74</v>
      </c>
      <c r="E448" s="3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r="449">
      <c r="A449" s="16">
        <v>185.0</v>
      </c>
      <c r="B449" s="14">
        <v>156.0</v>
      </c>
      <c r="C449" s="7" t="s">
        <v>109</v>
      </c>
      <c r="D449" s="7" t="s">
        <v>153</v>
      </c>
      <c r="E449" s="3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r="450">
      <c r="A450" s="16">
        <v>83.0</v>
      </c>
      <c r="B450" s="14">
        <v>157.0</v>
      </c>
      <c r="C450" s="7" t="s">
        <v>154</v>
      </c>
      <c r="D450" s="7" t="s">
        <v>155</v>
      </c>
      <c r="E450" s="3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r="451">
      <c r="A451" s="16">
        <v>108.0</v>
      </c>
      <c r="B451" s="14">
        <v>158.0</v>
      </c>
      <c r="C451" s="7" t="s">
        <v>156</v>
      </c>
      <c r="D451" s="7" t="s">
        <v>151</v>
      </c>
      <c r="E451" s="3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r="452">
      <c r="A452" s="16">
        <v>142.0</v>
      </c>
      <c r="B452" s="14">
        <v>159.0</v>
      </c>
      <c r="C452" s="7" t="s">
        <v>157</v>
      </c>
      <c r="D452" s="7" t="s">
        <v>158</v>
      </c>
      <c r="E452" s="3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r="453">
      <c r="A453" s="16">
        <v>146.0</v>
      </c>
      <c r="B453" s="14">
        <v>160.0</v>
      </c>
      <c r="C453" s="7" t="s">
        <v>127</v>
      </c>
      <c r="D453" s="7" t="s">
        <v>88</v>
      </c>
      <c r="E453" s="3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r="454">
      <c r="A454" s="16">
        <v>94.0</v>
      </c>
      <c r="B454" s="14">
        <v>161.0</v>
      </c>
      <c r="C454" s="7" t="s">
        <v>159</v>
      </c>
      <c r="D454" s="2"/>
      <c r="E454" s="3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r="455">
      <c r="A455" s="16">
        <v>185.0</v>
      </c>
      <c r="B455" s="14">
        <v>162.0</v>
      </c>
      <c r="C455" s="7" t="s">
        <v>161</v>
      </c>
      <c r="D455" s="2"/>
      <c r="E455" s="3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r="456">
      <c r="A456" s="16">
        <v>152.0</v>
      </c>
      <c r="B456" s="14">
        <v>163.0</v>
      </c>
      <c r="C456" s="7" t="s">
        <v>163</v>
      </c>
      <c r="D456" s="2"/>
      <c r="E456" s="3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r="457">
      <c r="A457" s="16">
        <v>71.0</v>
      </c>
      <c r="B457" s="14">
        <v>164.0</v>
      </c>
      <c r="C457" s="7" t="s">
        <v>165</v>
      </c>
      <c r="D457" s="2"/>
      <c r="E457" s="3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r="458">
      <c r="A458" s="16">
        <v>156.0</v>
      </c>
      <c r="B458" s="14">
        <v>165.0</v>
      </c>
      <c r="C458" s="7" t="s">
        <v>167</v>
      </c>
      <c r="D458" s="2"/>
      <c r="E458" s="3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r="459">
      <c r="A459" s="16">
        <v>210.0</v>
      </c>
      <c r="B459" s="14">
        <v>166.0</v>
      </c>
      <c r="C459" s="7" t="s">
        <v>111</v>
      </c>
      <c r="D459" s="2"/>
      <c r="E459" s="3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r="460">
      <c r="A460" s="16">
        <v>87.0</v>
      </c>
      <c r="B460" s="14">
        <v>167.0</v>
      </c>
      <c r="C460" s="7" t="s">
        <v>170</v>
      </c>
      <c r="D460" s="2"/>
      <c r="E460" s="3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r="461">
      <c r="A461" s="16">
        <v>105.0</v>
      </c>
      <c r="B461" s="14">
        <v>168.0</v>
      </c>
      <c r="C461" s="7" t="s">
        <v>172</v>
      </c>
      <c r="D461" s="7" t="s">
        <v>173</v>
      </c>
      <c r="E461" s="3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r="462">
      <c r="A462" s="16">
        <v>20.0</v>
      </c>
      <c r="B462" s="14">
        <v>169.0</v>
      </c>
      <c r="C462" s="7" t="s">
        <v>156</v>
      </c>
      <c r="D462" s="7" t="s">
        <v>174</v>
      </c>
      <c r="E462" s="3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r="463">
      <c r="A463" s="16">
        <v>161.0</v>
      </c>
      <c r="B463" s="14">
        <v>170.0</v>
      </c>
      <c r="C463" s="7" t="s">
        <v>157</v>
      </c>
      <c r="D463" s="7" t="s">
        <v>175</v>
      </c>
      <c r="E463" s="3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r="464">
      <c r="A464" s="16">
        <v>197.0</v>
      </c>
      <c r="B464" s="14">
        <v>171.0</v>
      </c>
      <c r="C464" s="7" t="s">
        <v>127</v>
      </c>
      <c r="D464" s="7" t="s">
        <v>176</v>
      </c>
      <c r="E464" s="3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r="465">
      <c r="A465" s="16">
        <v>17.0</v>
      </c>
      <c r="B465" s="14">
        <v>172.0</v>
      </c>
      <c r="C465" s="7" t="s">
        <v>159</v>
      </c>
      <c r="D465" s="7" t="s">
        <v>160</v>
      </c>
      <c r="E465" s="3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r="466">
      <c r="A466" s="16">
        <v>148.0</v>
      </c>
      <c r="B466" s="14">
        <v>173.0</v>
      </c>
      <c r="C466" s="7" t="s">
        <v>161</v>
      </c>
      <c r="D466" s="7" t="s">
        <v>162</v>
      </c>
      <c r="E466" s="3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r="467">
      <c r="A467" s="16">
        <v>63.0</v>
      </c>
      <c r="B467" s="14">
        <v>174.0</v>
      </c>
      <c r="C467" s="7" t="s">
        <v>163</v>
      </c>
      <c r="D467" s="7" t="s">
        <v>164</v>
      </c>
      <c r="E467" s="3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r="468">
      <c r="A468" s="16">
        <v>145.0</v>
      </c>
      <c r="B468" s="14">
        <v>175.0</v>
      </c>
      <c r="C468" s="7" t="s">
        <v>165</v>
      </c>
      <c r="D468" s="7" t="s">
        <v>166</v>
      </c>
      <c r="E468" s="3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r="469">
      <c r="A469" s="16">
        <v>204.0</v>
      </c>
      <c r="B469" s="14">
        <v>176.0</v>
      </c>
      <c r="C469" s="7" t="s">
        <v>167</v>
      </c>
      <c r="D469" s="7" t="s">
        <v>168</v>
      </c>
      <c r="E469" s="3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r="470">
      <c r="A470" s="16">
        <v>167.0</v>
      </c>
      <c r="B470" s="14">
        <v>177.0</v>
      </c>
      <c r="C470" s="7" t="s">
        <v>111</v>
      </c>
      <c r="D470" s="7" t="s">
        <v>169</v>
      </c>
      <c r="E470" s="3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r="471">
      <c r="A471" s="16">
        <v>161.0</v>
      </c>
      <c r="B471" s="14">
        <v>178.0</v>
      </c>
      <c r="C471" s="7" t="s">
        <v>170</v>
      </c>
      <c r="D471" s="7" t="s">
        <v>171</v>
      </c>
      <c r="E471" s="3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r="472">
      <c r="A472" s="16">
        <v>49.0</v>
      </c>
      <c r="B472" s="14">
        <v>179.0</v>
      </c>
      <c r="C472" s="7" t="s">
        <v>172</v>
      </c>
      <c r="D472" s="7" t="s">
        <v>173</v>
      </c>
      <c r="E472" s="3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r="473">
      <c r="A473" s="16">
        <v>51.0</v>
      </c>
      <c r="B473" s="14">
        <v>180.0</v>
      </c>
      <c r="C473" s="7" t="s">
        <v>130</v>
      </c>
      <c r="D473" s="7" t="s">
        <v>177</v>
      </c>
      <c r="E473" s="3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r="474">
      <c r="A474" s="16">
        <v>187.0</v>
      </c>
      <c r="B474" s="14">
        <v>181.0</v>
      </c>
      <c r="C474" s="7" t="s">
        <v>132</v>
      </c>
      <c r="D474" s="7" t="s">
        <v>178</v>
      </c>
      <c r="E474" s="3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r="475">
      <c r="A475" s="16">
        <v>187.0</v>
      </c>
      <c r="B475" s="14">
        <v>182.0</v>
      </c>
      <c r="C475" s="7" t="s">
        <v>134</v>
      </c>
      <c r="D475" s="7" t="s">
        <v>179</v>
      </c>
      <c r="E475" s="3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r="476">
      <c r="A476" s="16">
        <v>144.0</v>
      </c>
      <c r="B476" s="14">
        <v>183.0</v>
      </c>
      <c r="C476" s="7" t="s">
        <v>136</v>
      </c>
      <c r="D476" s="7" t="s">
        <v>180</v>
      </c>
      <c r="E476" s="3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r="477">
      <c r="A477" s="16">
        <v>150.0</v>
      </c>
      <c r="B477" s="14">
        <v>184.0</v>
      </c>
      <c r="C477" s="7" t="s">
        <v>138</v>
      </c>
      <c r="D477" s="2"/>
      <c r="E477" s="3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r="478">
      <c r="A478" s="16">
        <v>36.0</v>
      </c>
      <c r="B478" s="14">
        <v>185.0</v>
      </c>
      <c r="C478" s="7" t="s">
        <v>140</v>
      </c>
      <c r="D478" s="2"/>
      <c r="E478" s="3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r="479">
      <c r="A479" s="16">
        <v>172.0</v>
      </c>
      <c r="B479" s="14">
        <v>186.0</v>
      </c>
      <c r="C479" s="7" t="s">
        <v>183</v>
      </c>
      <c r="D479" s="2"/>
      <c r="E479" s="3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r="480">
      <c r="A480" s="16">
        <v>121.0</v>
      </c>
      <c r="B480" s="14">
        <v>187.0</v>
      </c>
      <c r="C480" s="7" t="s">
        <v>111</v>
      </c>
      <c r="D480" s="2"/>
      <c r="E480" s="3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r="481">
      <c r="A481" s="16">
        <v>210.0</v>
      </c>
      <c r="B481" s="14">
        <v>188.0</v>
      </c>
      <c r="C481" s="7" t="s">
        <v>184</v>
      </c>
      <c r="D481" s="2"/>
      <c r="E481" s="3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r="482">
      <c r="A482" s="16">
        <v>147.0</v>
      </c>
      <c r="B482" s="14">
        <v>189.0</v>
      </c>
      <c r="C482" s="7" t="s">
        <v>49</v>
      </c>
      <c r="D482" s="7" t="s">
        <v>50</v>
      </c>
      <c r="E482" s="30" t="s">
        <v>51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r="483">
      <c r="A483" s="16">
        <v>26.0</v>
      </c>
      <c r="B483" s="14">
        <v>190.0</v>
      </c>
      <c r="C483" s="7" t="s">
        <v>52</v>
      </c>
      <c r="D483" s="7" t="s">
        <v>53</v>
      </c>
      <c r="E483" s="30" t="s">
        <v>54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r="484">
      <c r="A484" s="16">
        <v>201.0</v>
      </c>
      <c r="B484" s="14">
        <v>191.0</v>
      </c>
      <c r="C484" s="7" t="s">
        <v>55</v>
      </c>
      <c r="D484" s="7" t="s">
        <v>56</v>
      </c>
      <c r="E484" s="30" t="s">
        <v>57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r="485">
      <c r="A485" s="16">
        <v>172.0</v>
      </c>
      <c r="B485" s="14">
        <v>192.0</v>
      </c>
      <c r="C485" s="7" t="s">
        <v>58</v>
      </c>
      <c r="D485" s="7" t="s">
        <v>59</v>
      </c>
      <c r="E485" s="30" t="s">
        <v>60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r="486">
      <c r="A486" s="16">
        <v>186.0</v>
      </c>
      <c r="B486" s="14">
        <v>193.0</v>
      </c>
      <c r="C486" s="7" t="s">
        <v>61</v>
      </c>
      <c r="D486" s="7" t="s">
        <v>62</v>
      </c>
      <c r="E486" s="30" t="s">
        <v>63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r="487">
      <c r="A487" s="16">
        <v>57.0</v>
      </c>
      <c r="B487" s="14">
        <v>194.0</v>
      </c>
      <c r="C487" s="7" t="s">
        <v>64</v>
      </c>
      <c r="D487" s="7" t="s">
        <v>65</v>
      </c>
      <c r="E487" s="30" t="s">
        <v>66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r="488">
      <c r="A488" s="16">
        <v>207.0</v>
      </c>
      <c r="B488" s="14">
        <v>195.0</v>
      </c>
      <c r="C488" s="7" t="s">
        <v>67</v>
      </c>
      <c r="D488" s="7" t="s">
        <v>68</v>
      </c>
      <c r="E488" s="30" t="s">
        <v>69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r="489">
      <c r="A489" s="16">
        <v>122.0</v>
      </c>
      <c r="B489" s="14">
        <v>196.0</v>
      </c>
      <c r="C489" s="7" t="s">
        <v>70</v>
      </c>
      <c r="D489" s="7" t="s">
        <v>71</v>
      </c>
      <c r="E489" s="30" t="s">
        <v>72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r="490">
      <c r="A490" s="16">
        <v>175.0</v>
      </c>
      <c r="B490" s="14">
        <v>197.0</v>
      </c>
      <c r="C490" s="7" t="s">
        <v>73</v>
      </c>
      <c r="D490" s="7" t="s">
        <v>74</v>
      </c>
      <c r="E490" s="30" t="s">
        <v>75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r="491">
      <c r="A491" s="16">
        <v>63.0</v>
      </c>
      <c r="B491" s="14">
        <v>198.0</v>
      </c>
      <c r="C491" s="7" t="s">
        <v>76</v>
      </c>
      <c r="D491" s="7" t="s">
        <v>77</v>
      </c>
      <c r="E491" s="30" t="s">
        <v>78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r="492">
      <c r="A492" s="16">
        <v>157.0</v>
      </c>
      <c r="B492" s="14">
        <v>199.0</v>
      </c>
      <c r="C492" s="7" t="s">
        <v>79</v>
      </c>
      <c r="D492" s="7" t="s">
        <v>80</v>
      </c>
      <c r="E492" s="30" t="s">
        <v>81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r="493">
      <c r="A493" s="16">
        <v>72.0</v>
      </c>
      <c r="B493" s="14">
        <v>200.0</v>
      </c>
      <c r="C493" s="7" t="s">
        <v>82</v>
      </c>
      <c r="D493" s="7" t="s">
        <v>71</v>
      </c>
      <c r="E493" s="30" t="s">
        <v>83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r="494">
      <c r="A494" s="16">
        <v>175.0</v>
      </c>
      <c r="B494" s="14">
        <v>201.0</v>
      </c>
      <c r="C494" s="7" t="s">
        <v>84</v>
      </c>
      <c r="D494" s="7" t="s">
        <v>85</v>
      </c>
      <c r="E494" s="30" t="s">
        <v>86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r="495">
      <c r="A495" s="16">
        <v>198.0</v>
      </c>
      <c r="B495" s="14">
        <v>202.0</v>
      </c>
      <c r="C495" s="7" t="s">
        <v>87</v>
      </c>
      <c r="D495" s="7" t="s">
        <v>88</v>
      </c>
      <c r="E495" s="30" t="s">
        <v>89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r="496">
      <c r="A496" s="16">
        <v>187.0</v>
      </c>
      <c r="B496" s="14">
        <v>203.0</v>
      </c>
      <c r="C496" s="7" t="s">
        <v>90</v>
      </c>
      <c r="D496" s="7" t="s">
        <v>91</v>
      </c>
      <c r="E496" s="30" t="s">
        <v>92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r="497">
      <c r="A497" s="16">
        <v>32.0</v>
      </c>
      <c r="B497" s="14">
        <v>204.0</v>
      </c>
      <c r="C497" s="7" t="s">
        <v>73</v>
      </c>
      <c r="D497" s="7" t="s">
        <v>93</v>
      </c>
      <c r="E497" s="30" t="s">
        <v>94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r="498">
      <c r="A498" s="16">
        <v>57.0</v>
      </c>
      <c r="B498" s="14">
        <v>205.0</v>
      </c>
      <c r="C498" s="7" t="s">
        <v>95</v>
      </c>
      <c r="D498" s="7" t="s">
        <v>96</v>
      </c>
      <c r="E498" s="30" t="s">
        <v>97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r="499">
      <c r="A499" s="16">
        <v>96.0</v>
      </c>
      <c r="B499" s="14">
        <v>206.0</v>
      </c>
      <c r="C499" s="7" t="s">
        <v>85</v>
      </c>
      <c r="D499" s="7" t="s">
        <v>98</v>
      </c>
      <c r="E499" s="30" t="s">
        <v>99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r="500">
      <c r="A500" s="16">
        <v>142.0</v>
      </c>
      <c r="B500" s="14">
        <v>207.0</v>
      </c>
      <c r="C500" s="7" t="s">
        <v>100</v>
      </c>
      <c r="D500" s="7" t="s">
        <v>101</v>
      </c>
      <c r="E500" s="30" t="s">
        <v>102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r="501">
      <c r="A501" s="7">
        <v>179.0</v>
      </c>
      <c r="B501" s="14">
        <v>208.0</v>
      </c>
      <c r="C501" s="7" t="s">
        <v>103</v>
      </c>
      <c r="D501" s="7" t="s">
        <v>104</v>
      </c>
      <c r="E501" s="3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r="502">
      <c r="A502" s="7">
        <v>21.0</v>
      </c>
      <c r="B502" s="14">
        <v>209.0</v>
      </c>
      <c r="C502" s="7" t="s">
        <v>105</v>
      </c>
      <c r="D502" s="7" t="s">
        <v>106</v>
      </c>
      <c r="E502" s="34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r="503">
      <c r="A503" s="7">
        <v>157.0</v>
      </c>
      <c r="B503" s="14">
        <v>210.0</v>
      </c>
      <c r="C503" s="7" t="s">
        <v>107</v>
      </c>
      <c r="D503" s="7" t="s">
        <v>108</v>
      </c>
      <c r="E503" s="3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r="504">
      <c r="A504" s="7">
        <v>34.0</v>
      </c>
      <c r="B504" s="14">
        <v>211.0</v>
      </c>
      <c r="C504" s="7" t="s">
        <v>109</v>
      </c>
      <c r="D504" s="7" t="s">
        <v>110</v>
      </c>
      <c r="E504" s="3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r="505">
      <c r="A505" s="7">
        <v>105.0</v>
      </c>
      <c r="B505" s="14">
        <v>212.0</v>
      </c>
      <c r="C505" s="7" t="s">
        <v>111</v>
      </c>
      <c r="D505" s="7" t="s">
        <v>112</v>
      </c>
      <c r="E505" s="30" t="s">
        <v>113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r="506">
      <c r="A506" s="7">
        <v>128.0</v>
      </c>
      <c r="B506" s="14">
        <v>213.0</v>
      </c>
      <c r="C506" s="7" t="s">
        <v>114</v>
      </c>
      <c r="D506" s="7" t="s">
        <v>115</v>
      </c>
      <c r="E506" s="35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r="507">
      <c r="A507" s="7">
        <v>191.0</v>
      </c>
      <c r="B507" s="14">
        <v>214.0</v>
      </c>
      <c r="C507" s="7" t="s">
        <v>104</v>
      </c>
      <c r="D507" s="7" t="s">
        <v>116</v>
      </c>
      <c r="E507" s="30" t="s">
        <v>117</v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r="508">
      <c r="A508" s="7">
        <v>39.0</v>
      </c>
      <c r="B508" s="14">
        <v>215.0</v>
      </c>
      <c r="C508" s="7" t="s">
        <v>118</v>
      </c>
      <c r="D508" s="7" t="s">
        <v>119</v>
      </c>
      <c r="E508" s="3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r="509">
      <c r="A509" s="7">
        <v>169.0</v>
      </c>
      <c r="B509" s="14">
        <v>216.0</v>
      </c>
      <c r="C509" s="7" t="s">
        <v>120</v>
      </c>
      <c r="D509" s="7" t="s">
        <v>121</v>
      </c>
      <c r="E509" s="30" t="s">
        <v>122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r="510">
      <c r="A510" s="7">
        <v>136.0</v>
      </c>
      <c r="B510" s="14">
        <v>217.0</v>
      </c>
      <c r="C510" s="7" t="s">
        <v>123</v>
      </c>
      <c r="D510" s="7" t="s">
        <v>124</v>
      </c>
      <c r="E510" s="34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r="511">
      <c r="A511" s="7">
        <v>200.0</v>
      </c>
      <c r="B511" s="14">
        <v>218.0</v>
      </c>
      <c r="C511" s="7" t="s">
        <v>125</v>
      </c>
      <c r="D511" s="7" t="s">
        <v>126</v>
      </c>
      <c r="E511" s="3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r="512">
      <c r="A512" s="7">
        <v>43.0</v>
      </c>
      <c r="B512" s="14">
        <v>219.0</v>
      </c>
      <c r="C512" s="7" t="s">
        <v>127</v>
      </c>
      <c r="D512" s="7" t="s">
        <v>104</v>
      </c>
      <c r="E512" s="30" t="s">
        <v>128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r="513">
      <c r="A513" s="7">
        <v>95.0</v>
      </c>
      <c r="B513" s="14">
        <v>220.0</v>
      </c>
      <c r="C513" s="7" t="s">
        <v>126</v>
      </c>
      <c r="D513" s="7" t="s">
        <v>129</v>
      </c>
      <c r="E513" s="3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r="514">
      <c r="A514" s="7">
        <v>156.0</v>
      </c>
      <c r="B514" s="14">
        <v>221.0</v>
      </c>
      <c r="C514" s="7" t="s">
        <v>130</v>
      </c>
      <c r="D514" s="7" t="s">
        <v>131</v>
      </c>
      <c r="E514" s="3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r="515">
      <c r="A515" s="7">
        <v>196.0</v>
      </c>
      <c r="B515" s="14">
        <v>222.0</v>
      </c>
      <c r="C515" s="7" t="s">
        <v>132</v>
      </c>
      <c r="D515" s="7" t="s">
        <v>133</v>
      </c>
      <c r="E515" s="3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r="516">
      <c r="A516" s="7">
        <v>77.0</v>
      </c>
      <c r="B516" s="14">
        <v>223.0</v>
      </c>
      <c r="C516" s="7" t="s">
        <v>134</v>
      </c>
      <c r="D516" s="7" t="s">
        <v>135</v>
      </c>
      <c r="E516" s="3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r="517">
      <c r="A517" s="7">
        <v>213.0</v>
      </c>
      <c r="B517" s="14">
        <v>224.0</v>
      </c>
      <c r="C517" s="7" t="s">
        <v>136</v>
      </c>
      <c r="D517" s="7" t="s">
        <v>137</v>
      </c>
      <c r="E517" s="35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r="518">
      <c r="A518" s="7">
        <v>161.0</v>
      </c>
      <c r="B518" s="14">
        <v>225.0</v>
      </c>
      <c r="C518" s="7" t="s">
        <v>138</v>
      </c>
      <c r="D518" s="7" t="s">
        <v>139</v>
      </c>
      <c r="E518" s="34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r="519">
      <c r="A519" s="7">
        <v>55.0</v>
      </c>
      <c r="B519" s="14">
        <v>226.0</v>
      </c>
      <c r="C519" s="7" t="s">
        <v>140</v>
      </c>
      <c r="D519" s="7" t="s">
        <v>121</v>
      </c>
      <c r="E519" s="30" t="s">
        <v>141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r="520">
      <c r="A520" s="7">
        <v>130.0</v>
      </c>
      <c r="B520" s="14">
        <v>227.0</v>
      </c>
      <c r="C520" s="7" t="s">
        <v>142</v>
      </c>
      <c r="D520" s="7" t="s">
        <v>50</v>
      </c>
      <c r="E520" s="3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r="521">
      <c r="A521" s="7">
        <v>123.0</v>
      </c>
      <c r="B521" s="14">
        <v>228.0</v>
      </c>
      <c r="C521" s="7" t="s">
        <v>143</v>
      </c>
      <c r="D521" s="7" t="s">
        <v>53</v>
      </c>
      <c r="E521" s="3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r="522">
      <c r="A522" s="7">
        <v>106.0</v>
      </c>
      <c r="B522" s="14">
        <v>229.0</v>
      </c>
      <c r="C522" s="7" t="s">
        <v>144</v>
      </c>
      <c r="D522" s="7" t="s">
        <v>145</v>
      </c>
      <c r="E522" s="3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r="523">
      <c r="A523" s="7">
        <v>209.0</v>
      </c>
      <c r="B523" s="14">
        <v>230.0</v>
      </c>
      <c r="C523" s="7" t="s">
        <v>146</v>
      </c>
      <c r="D523" s="7" t="s">
        <v>59</v>
      </c>
      <c r="E523" s="3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r="524">
      <c r="A524" s="7">
        <v>217.0</v>
      </c>
      <c r="B524" s="14">
        <v>231.0</v>
      </c>
      <c r="C524" s="7" t="s">
        <v>147</v>
      </c>
      <c r="D524" s="7" t="s">
        <v>148</v>
      </c>
      <c r="E524" s="3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r="525">
      <c r="A525" s="7">
        <v>154.0</v>
      </c>
      <c r="B525" s="14">
        <v>232.0</v>
      </c>
      <c r="C525" s="7" t="s">
        <v>149</v>
      </c>
      <c r="D525" s="7" t="s">
        <v>65</v>
      </c>
      <c r="E525" s="3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r="526">
      <c r="A526" s="7">
        <v>92.0</v>
      </c>
      <c r="B526" s="14">
        <v>233.0</v>
      </c>
      <c r="C526" s="7" t="s">
        <v>52</v>
      </c>
      <c r="D526" s="7" t="s">
        <v>130</v>
      </c>
      <c r="E526" s="3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r="527">
      <c r="A527" s="7">
        <v>69.0</v>
      </c>
      <c r="B527" s="14">
        <v>234.0</v>
      </c>
      <c r="C527" s="7" t="s">
        <v>150</v>
      </c>
      <c r="D527" s="7" t="s">
        <v>151</v>
      </c>
      <c r="E527" s="3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r="528">
      <c r="A528" s="7">
        <v>138.0</v>
      </c>
      <c r="B528" s="14">
        <v>235.0</v>
      </c>
      <c r="C528" s="7" t="s">
        <v>152</v>
      </c>
      <c r="D528" s="7" t="s">
        <v>74</v>
      </c>
      <c r="E528" s="3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r="529">
      <c r="A529" s="7">
        <v>164.0</v>
      </c>
      <c r="B529" s="14">
        <v>236.0</v>
      </c>
      <c r="C529" s="7" t="s">
        <v>109</v>
      </c>
      <c r="D529" s="7" t="s">
        <v>153</v>
      </c>
      <c r="E529" s="3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r="530">
      <c r="A530" s="7">
        <v>207.0</v>
      </c>
      <c r="B530" s="14">
        <v>237.0</v>
      </c>
      <c r="C530" s="7" t="s">
        <v>154</v>
      </c>
      <c r="D530" s="7" t="s">
        <v>155</v>
      </c>
      <c r="E530" s="3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r="531">
      <c r="A531" s="7">
        <v>201.0</v>
      </c>
      <c r="B531" s="14">
        <v>238.0</v>
      </c>
      <c r="C531" s="7" t="s">
        <v>156</v>
      </c>
      <c r="D531" s="7" t="s">
        <v>151</v>
      </c>
      <c r="E531" s="3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r="532">
      <c r="A532" s="7">
        <v>182.0</v>
      </c>
      <c r="B532" s="14">
        <v>239.0</v>
      </c>
      <c r="C532" s="7" t="s">
        <v>157</v>
      </c>
      <c r="D532" s="7" t="s">
        <v>158</v>
      </c>
      <c r="E532" s="3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r="533">
      <c r="A533" s="7">
        <v>163.0</v>
      </c>
      <c r="B533" s="14">
        <v>240.0</v>
      </c>
      <c r="C533" s="7" t="s">
        <v>127</v>
      </c>
      <c r="D533" s="7" t="s">
        <v>88</v>
      </c>
      <c r="E533" s="3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r="534">
      <c r="A534" s="7">
        <v>111.0</v>
      </c>
      <c r="B534" s="14">
        <v>241.0</v>
      </c>
      <c r="C534" s="7" t="s">
        <v>159</v>
      </c>
      <c r="D534" s="2"/>
      <c r="E534" s="3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r="535">
      <c r="A535" s="7">
        <v>85.0</v>
      </c>
      <c r="B535" s="14">
        <v>242.0</v>
      </c>
      <c r="C535" s="7" t="s">
        <v>161</v>
      </c>
      <c r="D535" s="2"/>
      <c r="E535" s="3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r="536">
      <c r="A536" s="7">
        <v>215.0</v>
      </c>
      <c r="B536" s="14">
        <v>243.0</v>
      </c>
      <c r="C536" s="7" t="s">
        <v>163</v>
      </c>
      <c r="D536" s="2"/>
      <c r="E536" s="3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r="537">
      <c r="A537" s="7">
        <v>139.0</v>
      </c>
      <c r="B537" s="14">
        <v>244.0</v>
      </c>
      <c r="C537" s="7" t="s">
        <v>165</v>
      </c>
      <c r="D537" s="2"/>
      <c r="E537" s="3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r="538">
      <c r="A538" s="7">
        <v>84.0</v>
      </c>
      <c r="B538" s="14">
        <v>245.0</v>
      </c>
      <c r="C538" s="7" t="s">
        <v>167</v>
      </c>
      <c r="D538" s="2"/>
      <c r="E538" s="3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r="539">
      <c r="A539" s="7">
        <v>28.0</v>
      </c>
      <c r="B539" s="14">
        <v>246.0</v>
      </c>
      <c r="C539" s="7" t="s">
        <v>111</v>
      </c>
      <c r="D539" s="7" t="s">
        <v>169</v>
      </c>
      <c r="E539" s="3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r="540">
      <c r="A540" s="7">
        <v>171.0</v>
      </c>
      <c r="B540" s="14">
        <v>247.0</v>
      </c>
      <c r="C540" s="7" t="s">
        <v>170</v>
      </c>
      <c r="D540" s="7" t="s">
        <v>171</v>
      </c>
      <c r="E540" s="3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r="541">
      <c r="A541" s="7">
        <v>47.0</v>
      </c>
      <c r="B541" s="14">
        <v>248.0</v>
      </c>
      <c r="C541" s="7" t="s">
        <v>172</v>
      </c>
      <c r="D541" s="7" t="s">
        <v>173</v>
      </c>
      <c r="E541" s="3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r="542">
      <c r="A542" s="7">
        <v>103.0</v>
      </c>
      <c r="B542" s="14">
        <v>249.0</v>
      </c>
      <c r="C542" s="7" t="s">
        <v>156</v>
      </c>
      <c r="D542" s="7" t="s">
        <v>174</v>
      </c>
      <c r="E542" s="3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r="543">
      <c r="A543" s="7">
        <v>80.0</v>
      </c>
      <c r="B543" s="14">
        <v>250.0</v>
      </c>
      <c r="C543" s="7" t="s">
        <v>157</v>
      </c>
      <c r="D543" s="7" t="s">
        <v>175</v>
      </c>
      <c r="E543" s="3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r="544">
      <c r="A544" s="7">
        <v>70.0</v>
      </c>
      <c r="B544" s="14">
        <v>251.0</v>
      </c>
      <c r="C544" s="7" t="s">
        <v>127</v>
      </c>
      <c r="D544" s="7" t="s">
        <v>176</v>
      </c>
      <c r="E544" s="3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r="545">
      <c r="A545" s="7">
        <v>53.0</v>
      </c>
      <c r="B545" s="14">
        <v>252.0</v>
      </c>
      <c r="C545" s="7" t="s">
        <v>159</v>
      </c>
      <c r="D545" s="7" t="s">
        <v>160</v>
      </c>
      <c r="E545" s="3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r="546">
      <c r="A546" s="7">
        <v>10.0</v>
      </c>
      <c r="B546" s="14">
        <v>253.0</v>
      </c>
      <c r="C546" s="7" t="s">
        <v>161</v>
      </c>
      <c r="D546" s="7" t="s">
        <v>162</v>
      </c>
      <c r="E546" s="3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r="547">
      <c r="A547" s="7">
        <v>143.0</v>
      </c>
      <c r="B547" s="14">
        <v>254.0</v>
      </c>
      <c r="C547" s="7" t="s">
        <v>163</v>
      </c>
      <c r="D547" s="7" t="s">
        <v>164</v>
      </c>
      <c r="E547" s="3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r="548">
      <c r="A548" s="7">
        <v>62.0</v>
      </c>
      <c r="B548" s="14">
        <v>255.0</v>
      </c>
      <c r="C548" s="7" t="s">
        <v>165</v>
      </c>
      <c r="D548" s="7" t="s">
        <v>166</v>
      </c>
      <c r="E548" s="3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r="549">
      <c r="A549" s="7">
        <v>216.0</v>
      </c>
      <c r="B549" s="14">
        <v>256.0</v>
      </c>
      <c r="C549" s="7" t="s">
        <v>167</v>
      </c>
      <c r="D549" s="7" t="s">
        <v>168</v>
      </c>
      <c r="E549" s="3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r="550">
      <c r="A550" s="7">
        <v>16.0</v>
      </c>
      <c r="B550" s="14">
        <v>257.0</v>
      </c>
      <c r="C550" s="7" t="s">
        <v>111</v>
      </c>
      <c r="D550" s="7" t="s">
        <v>169</v>
      </c>
      <c r="E550" s="3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r="551">
      <c r="A551" s="7">
        <v>202.0</v>
      </c>
      <c r="B551" s="14">
        <v>258.0</v>
      </c>
      <c r="C551" s="7" t="s">
        <v>170</v>
      </c>
      <c r="D551" s="7" t="s">
        <v>171</v>
      </c>
      <c r="E551" s="3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r="552">
      <c r="A552" s="7">
        <v>134.0</v>
      </c>
      <c r="B552" s="14">
        <v>259.0</v>
      </c>
      <c r="C552" s="7" t="s">
        <v>172</v>
      </c>
      <c r="D552" s="7" t="s">
        <v>173</v>
      </c>
      <c r="E552" s="3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r="553">
      <c r="A553" s="7">
        <v>165.0</v>
      </c>
      <c r="B553" s="14">
        <v>260.0</v>
      </c>
      <c r="C553" s="7" t="s">
        <v>130</v>
      </c>
      <c r="D553" s="7" t="s">
        <v>177</v>
      </c>
      <c r="E553" s="3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r="554">
      <c r="A554" s="7">
        <v>209.0</v>
      </c>
      <c r="B554" s="14">
        <v>261.0</v>
      </c>
      <c r="C554" s="7" t="s">
        <v>132</v>
      </c>
      <c r="D554" s="7" t="s">
        <v>178</v>
      </c>
      <c r="E554" s="3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r="555">
      <c r="A555" s="7">
        <v>155.0</v>
      </c>
      <c r="B555" s="14">
        <v>262.0</v>
      </c>
      <c r="C555" s="7" t="s">
        <v>134</v>
      </c>
      <c r="D555" s="7" t="s">
        <v>179</v>
      </c>
      <c r="E555" s="3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r="556">
      <c r="A556" s="7">
        <v>88.0</v>
      </c>
      <c r="B556" s="14">
        <v>263.0</v>
      </c>
      <c r="C556" s="7" t="s">
        <v>136</v>
      </c>
      <c r="D556" s="7" t="s">
        <v>180</v>
      </c>
      <c r="E556" s="3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r="557">
      <c r="A557" s="7">
        <v>200.0</v>
      </c>
      <c r="B557" s="14">
        <v>264.0</v>
      </c>
      <c r="C557" s="7" t="s">
        <v>138</v>
      </c>
      <c r="D557" s="7" t="s">
        <v>181</v>
      </c>
      <c r="E557" s="3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r="558">
      <c r="A558" s="7">
        <v>174.0</v>
      </c>
      <c r="B558" s="14">
        <v>265.0</v>
      </c>
      <c r="C558" s="7" t="s">
        <v>140</v>
      </c>
      <c r="D558" s="2"/>
      <c r="E558" s="3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r="559">
      <c r="A559" s="7">
        <v>191.0</v>
      </c>
      <c r="B559" s="14">
        <v>266.0</v>
      </c>
      <c r="C559" s="7" t="s">
        <v>183</v>
      </c>
      <c r="D559" s="2"/>
      <c r="E559" s="3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r="560">
      <c r="A560" s="7">
        <v>195.0</v>
      </c>
      <c r="B560" s="14">
        <v>267.0</v>
      </c>
      <c r="C560" s="7" t="s">
        <v>111</v>
      </c>
      <c r="D560" s="2"/>
      <c r="E560" s="3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r="561">
      <c r="A561" s="16">
        <v>187.0</v>
      </c>
      <c r="B561" s="14">
        <v>268.0</v>
      </c>
      <c r="C561" s="7" t="s">
        <v>184</v>
      </c>
      <c r="D561" s="2"/>
      <c r="E561" s="3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r="562">
      <c r="A562" s="16">
        <v>40.0</v>
      </c>
      <c r="B562" s="14">
        <v>269.0</v>
      </c>
      <c r="C562" s="7" t="s">
        <v>49</v>
      </c>
      <c r="D562" s="7" t="s">
        <v>50</v>
      </c>
      <c r="E562" s="30" t="s">
        <v>51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r="563">
      <c r="A563" s="16">
        <v>170.0</v>
      </c>
      <c r="B563" s="14">
        <v>270.0</v>
      </c>
      <c r="C563" s="7" t="s">
        <v>52</v>
      </c>
      <c r="D563" s="7" t="s">
        <v>53</v>
      </c>
      <c r="E563" s="30" t="s">
        <v>54</v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r="564">
      <c r="A564" s="16">
        <v>207.0</v>
      </c>
      <c r="B564" s="14">
        <v>271.0</v>
      </c>
      <c r="C564" s="7" t="s">
        <v>55</v>
      </c>
      <c r="D564" s="7" t="s">
        <v>56</v>
      </c>
      <c r="E564" s="30" t="s">
        <v>57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r="565">
      <c r="A565" s="16">
        <v>206.0</v>
      </c>
      <c r="B565" s="14">
        <v>272.0</v>
      </c>
      <c r="C565" s="7" t="s">
        <v>58</v>
      </c>
      <c r="D565" s="7" t="s">
        <v>59</v>
      </c>
      <c r="E565" s="30" t="s">
        <v>60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r="566">
      <c r="A566" s="16">
        <v>215.0</v>
      </c>
      <c r="B566" s="14">
        <v>273.0</v>
      </c>
      <c r="C566" s="7" t="s">
        <v>61</v>
      </c>
      <c r="D566" s="7" t="s">
        <v>62</v>
      </c>
      <c r="E566" s="30" t="s">
        <v>63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r="567">
      <c r="A567" s="16">
        <v>13.0</v>
      </c>
      <c r="B567" s="14">
        <v>274.0</v>
      </c>
      <c r="C567" s="7" t="s">
        <v>64</v>
      </c>
      <c r="D567" s="7" t="s">
        <v>65</v>
      </c>
      <c r="E567" s="30" t="s">
        <v>66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r="568">
      <c r="A568" s="16">
        <v>110.0</v>
      </c>
      <c r="B568" s="14">
        <v>275.0</v>
      </c>
      <c r="C568" s="7" t="s">
        <v>67</v>
      </c>
      <c r="D568" s="7" t="s">
        <v>68</v>
      </c>
      <c r="E568" s="30" t="s">
        <v>69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r="569">
      <c r="A569" s="16">
        <v>100.0</v>
      </c>
      <c r="B569" s="14">
        <v>276.0</v>
      </c>
      <c r="C569" s="7" t="s">
        <v>70</v>
      </c>
      <c r="D569" s="7" t="s">
        <v>71</v>
      </c>
      <c r="E569" s="30" t="s">
        <v>72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r="570">
      <c r="A570" s="16">
        <v>44.0</v>
      </c>
      <c r="B570" s="14">
        <v>277.0</v>
      </c>
      <c r="C570" s="7" t="s">
        <v>73</v>
      </c>
      <c r="D570" s="7" t="s">
        <v>74</v>
      </c>
      <c r="E570" s="30" t="s">
        <v>75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r="571">
      <c r="A571" s="16">
        <v>143.0</v>
      </c>
      <c r="B571" s="14">
        <v>278.0</v>
      </c>
      <c r="C571" s="7" t="s">
        <v>76</v>
      </c>
      <c r="D571" s="7" t="s">
        <v>77</v>
      </c>
      <c r="E571" s="30" t="s">
        <v>78</v>
      </c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r="572">
      <c r="A572" s="16">
        <v>73.0</v>
      </c>
      <c r="B572" s="14">
        <v>279.0</v>
      </c>
      <c r="C572" s="7" t="s">
        <v>79</v>
      </c>
      <c r="D572" s="7" t="s">
        <v>80</v>
      </c>
      <c r="E572" s="30" t="s">
        <v>81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r="573">
      <c r="A573" s="16">
        <v>125.0</v>
      </c>
      <c r="B573" s="14">
        <v>280.0</v>
      </c>
      <c r="C573" s="7" t="s">
        <v>82</v>
      </c>
      <c r="D573" s="7" t="s">
        <v>71</v>
      </c>
      <c r="E573" s="30" t="s">
        <v>83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r="574">
      <c r="A574" s="16">
        <v>208.0</v>
      </c>
      <c r="B574" s="14">
        <v>281.0</v>
      </c>
      <c r="C574" s="7" t="s">
        <v>84</v>
      </c>
      <c r="D574" s="7" t="s">
        <v>85</v>
      </c>
      <c r="E574" s="30" t="s">
        <v>86</v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r="575">
      <c r="A575" s="16">
        <v>147.0</v>
      </c>
      <c r="B575" s="14">
        <v>282.0</v>
      </c>
      <c r="C575" s="7" t="s">
        <v>87</v>
      </c>
      <c r="D575" s="7" t="s">
        <v>88</v>
      </c>
      <c r="E575" s="30" t="s">
        <v>89</v>
      </c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r="576">
      <c r="A576" s="16">
        <v>199.0</v>
      </c>
      <c r="B576" s="14">
        <v>283.0</v>
      </c>
      <c r="C576" s="7" t="s">
        <v>90</v>
      </c>
      <c r="D576" s="7" t="s">
        <v>91</v>
      </c>
      <c r="E576" s="30" t="s">
        <v>92</v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r="577">
      <c r="A577" s="16">
        <v>185.0</v>
      </c>
      <c r="B577" s="14">
        <v>284.0</v>
      </c>
      <c r="C577" s="7" t="s">
        <v>73</v>
      </c>
      <c r="D577" s="7" t="s">
        <v>93</v>
      </c>
      <c r="E577" s="30" t="s">
        <v>94</v>
      </c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r="578">
      <c r="A578" s="16">
        <v>83.0</v>
      </c>
      <c r="B578" s="14">
        <v>285.0</v>
      </c>
      <c r="C578" s="7" t="s">
        <v>95</v>
      </c>
      <c r="D578" s="7" t="s">
        <v>96</v>
      </c>
      <c r="E578" s="30" t="s">
        <v>97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r="579">
      <c r="A579" s="16">
        <v>108.0</v>
      </c>
      <c r="B579" s="14">
        <v>286.0</v>
      </c>
      <c r="C579" s="7" t="s">
        <v>85</v>
      </c>
      <c r="D579" s="7" t="s">
        <v>98</v>
      </c>
      <c r="E579" s="30" t="s">
        <v>99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r="580">
      <c r="A580" s="16">
        <v>142.0</v>
      </c>
      <c r="B580" s="14">
        <v>287.0</v>
      </c>
      <c r="C580" s="7" t="s">
        <v>100</v>
      </c>
      <c r="D580" s="7" t="s">
        <v>101</v>
      </c>
      <c r="E580" s="30" t="s">
        <v>102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r="581">
      <c r="A581" s="16">
        <v>146.0</v>
      </c>
      <c r="B581" s="14">
        <v>288.0</v>
      </c>
      <c r="C581" s="7" t="s">
        <v>103</v>
      </c>
      <c r="D581" s="7" t="s">
        <v>104</v>
      </c>
      <c r="E581" s="3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r="582">
      <c r="A582" s="16">
        <v>94.0</v>
      </c>
      <c r="B582" s="14">
        <v>289.0</v>
      </c>
      <c r="C582" s="7" t="s">
        <v>105</v>
      </c>
      <c r="D582" s="7" t="s">
        <v>106</v>
      </c>
      <c r="E582" s="34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r="583">
      <c r="A583" s="16">
        <v>185.0</v>
      </c>
      <c r="B583" s="14">
        <v>290.0</v>
      </c>
      <c r="C583" s="7" t="s">
        <v>107</v>
      </c>
      <c r="D583" s="7" t="s">
        <v>108</v>
      </c>
      <c r="E583" s="3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r="584">
      <c r="A584" s="16">
        <v>152.0</v>
      </c>
      <c r="B584" s="14">
        <v>291.0</v>
      </c>
      <c r="C584" s="7" t="s">
        <v>109</v>
      </c>
      <c r="D584" s="7" t="s">
        <v>110</v>
      </c>
      <c r="E584" s="3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r="585">
      <c r="A585" s="16">
        <v>71.0</v>
      </c>
      <c r="B585" s="14">
        <v>292.0</v>
      </c>
      <c r="C585" s="7" t="s">
        <v>111</v>
      </c>
      <c r="D585" s="7" t="s">
        <v>112</v>
      </c>
      <c r="E585" s="30" t="s">
        <v>113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r="586">
      <c r="A586" s="16"/>
      <c r="B586" s="13"/>
      <c r="C586" s="7"/>
      <c r="D586" s="7"/>
      <c r="E586" s="35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r="587">
      <c r="A587" s="16"/>
      <c r="B587" s="13"/>
      <c r="C587" s="7"/>
      <c r="D587" s="7"/>
      <c r="E587" s="36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r="588">
      <c r="A588" s="16"/>
      <c r="B588" s="13"/>
      <c r="C588" s="7"/>
      <c r="D588" s="7"/>
      <c r="E588" s="3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r="589">
      <c r="A589" s="16"/>
      <c r="B589" s="13"/>
      <c r="C589" s="7"/>
      <c r="D589" s="7"/>
      <c r="E589" s="36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r="590">
      <c r="A590" s="16"/>
      <c r="B590" s="13"/>
      <c r="C590" s="7"/>
      <c r="D590" s="7"/>
      <c r="E590" s="34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r="591">
      <c r="A591" s="16"/>
      <c r="B591" s="13"/>
      <c r="C591" s="7"/>
      <c r="D591" s="7"/>
      <c r="E591" s="3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r="592">
      <c r="A592" s="16"/>
      <c r="B592" s="13"/>
      <c r="C592" s="7"/>
      <c r="D592" s="7"/>
      <c r="E592" s="36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r="593">
      <c r="A593" s="13"/>
      <c r="B593" s="13"/>
      <c r="C593" s="7"/>
      <c r="D593" s="7"/>
      <c r="E593" s="3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r="594">
      <c r="A594" s="13"/>
      <c r="B594" s="13"/>
      <c r="C594" s="7"/>
      <c r="D594" s="7"/>
      <c r="E594" s="3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r="595">
      <c r="A595" s="13"/>
      <c r="B595" s="13"/>
      <c r="C595" s="7"/>
      <c r="D595" s="7"/>
      <c r="E595" s="3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r="596">
      <c r="A596" s="13"/>
      <c r="B596" s="13"/>
      <c r="C596" s="7"/>
      <c r="D596" s="7"/>
      <c r="E596" s="3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r="597">
      <c r="A597" s="13"/>
      <c r="B597" s="13"/>
      <c r="C597" s="7"/>
      <c r="D597" s="7"/>
      <c r="E597" s="35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r="598">
      <c r="A598" s="13"/>
      <c r="B598" s="13"/>
      <c r="C598" s="7"/>
      <c r="D598" s="7"/>
      <c r="E598" s="34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r="599">
      <c r="A599" s="13"/>
      <c r="B599" s="13"/>
      <c r="C599" s="7"/>
      <c r="D599" s="7"/>
      <c r="E599" s="36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r="600">
      <c r="A600" s="13"/>
      <c r="B600" s="13"/>
      <c r="C600" s="7"/>
      <c r="D600" s="7"/>
      <c r="E600" s="3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r="601">
      <c r="A601" s="13"/>
      <c r="B601" s="13"/>
      <c r="C601" s="7"/>
      <c r="D601" s="7"/>
      <c r="E601" s="3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r="602">
      <c r="A602" s="13"/>
      <c r="B602" s="13"/>
      <c r="C602" s="7"/>
      <c r="D602" s="7"/>
      <c r="E602" s="3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r="603">
      <c r="A603" s="13"/>
      <c r="B603" s="13"/>
      <c r="C603" s="7"/>
      <c r="D603" s="7"/>
      <c r="E603" s="3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r="604">
      <c r="A604" s="13"/>
      <c r="B604" s="13"/>
      <c r="C604" s="7"/>
      <c r="D604" s="7"/>
      <c r="E604" s="3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r="605">
      <c r="A605" s="13"/>
      <c r="B605" s="13"/>
      <c r="C605" s="7"/>
      <c r="D605" s="7"/>
      <c r="E605" s="3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r="606">
      <c r="A606" s="13"/>
      <c r="B606" s="13"/>
      <c r="C606" s="7"/>
      <c r="D606" s="7"/>
      <c r="E606" s="3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r="607">
      <c r="A607" s="13"/>
      <c r="B607" s="13"/>
      <c r="C607" s="7"/>
      <c r="D607" s="7"/>
      <c r="E607" s="3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r="608">
      <c r="A608" s="13"/>
      <c r="B608" s="13"/>
      <c r="C608" s="7"/>
      <c r="D608" s="7"/>
      <c r="E608" s="3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r="609">
      <c r="A609" s="13"/>
      <c r="B609" s="13"/>
      <c r="C609" s="7"/>
      <c r="D609" s="7"/>
      <c r="E609" s="3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r="610">
      <c r="A610" s="13"/>
      <c r="B610" s="13"/>
      <c r="C610" s="7"/>
      <c r="D610" s="7"/>
      <c r="E610" s="3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r="611">
      <c r="A611" s="13"/>
      <c r="B611" s="13"/>
      <c r="C611" s="7"/>
      <c r="D611" s="7"/>
      <c r="E611" s="3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r="612">
      <c r="A612" s="13"/>
      <c r="B612" s="13"/>
      <c r="C612" s="7"/>
      <c r="D612" s="7"/>
      <c r="E612" s="3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r="613">
      <c r="A613" s="13"/>
      <c r="B613" s="13"/>
      <c r="C613" s="7"/>
      <c r="D613" s="7"/>
      <c r="E613" s="3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r="614">
      <c r="A614" s="13"/>
      <c r="B614" s="13"/>
      <c r="C614" s="7"/>
      <c r="D614" s="2"/>
      <c r="E614" s="3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r="615">
      <c r="A615" s="13"/>
      <c r="B615" s="13"/>
      <c r="C615" s="7"/>
      <c r="D615" s="2"/>
      <c r="E615" s="3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r="616">
      <c r="A616" s="13"/>
      <c r="B616" s="13"/>
      <c r="C616" s="7"/>
      <c r="D616" s="2"/>
      <c r="E616" s="3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r="617">
      <c r="A617" s="13"/>
      <c r="B617" s="13"/>
      <c r="C617" s="7"/>
      <c r="D617" s="2"/>
      <c r="E617" s="3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r="618">
      <c r="A618" s="13"/>
      <c r="B618" s="13"/>
      <c r="C618" s="7"/>
      <c r="D618" s="2"/>
      <c r="E618" s="3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r="619">
      <c r="A619" s="13"/>
      <c r="B619" s="13"/>
      <c r="C619" s="7"/>
      <c r="D619" s="2"/>
      <c r="E619" s="3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r="620">
      <c r="A620" s="13"/>
      <c r="B620" s="13"/>
      <c r="C620" s="7"/>
      <c r="D620" s="2"/>
      <c r="E620" s="3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r="621">
      <c r="A621" s="13"/>
      <c r="B621" s="13"/>
      <c r="C621" s="7"/>
      <c r="D621" s="2"/>
      <c r="E621" s="3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r="622">
      <c r="A622" s="13"/>
      <c r="B622" s="13"/>
      <c r="C622" s="7"/>
      <c r="D622" s="2"/>
      <c r="E622" s="3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r="623">
      <c r="A623" s="13"/>
      <c r="B623" s="13"/>
      <c r="C623" s="7"/>
      <c r="D623" s="2"/>
      <c r="E623" s="3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r="624">
      <c r="A624" s="13"/>
      <c r="B624" s="13"/>
      <c r="C624" s="7"/>
      <c r="D624" s="2"/>
      <c r="E624" s="3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r="625">
      <c r="A625" s="13"/>
      <c r="B625" s="13"/>
      <c r="C625" s="7"/>
      <c r="D625" s="2"/>
      <c r="E625" s="3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r="626">
      <c r="A626" s="13"/>
      <c r="B626" s="13"/>
      <c r="C626" s="7"/>
      <c r="D626" s="2"/>
      <c r="E626" s="3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r="627">
      <c r="A627" s="13"/>
      <c r="B627" s="13"/>
      <c r="C627" s="7"/>
      <c r="D627" s="2"/>
      <c r="E627" s="3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r="628">
      <c r="A628" s="13"/>
      <c r="B628" s="13"/>
      <c r="C628" s="7"/>
      <c r="D628" s="2"/>
      <c r="E628" s="3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r="629">
      <c r="A629" s="13"/>
      <c r="B629" s="13"/>
      <c r="C629" s="7"/>
      <c r="D629" s="2"/>
      <c r="E629" s="3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r="630">
      <c r="A630" s="13"/>
      <c r="B630" s="13"/>
      <c r="C630" s="7"/>
      <c r="D630" s="2"/>
      <c r="E630" s="3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r="631">
      <c r="A631" s="13"/>
      <c r="B631" s="13"/>
      <c r="C631" s="7"/>
      <c r="D631" s="2"/>
      <c r="E631" s="3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r="632">
      <c r="A632" s="13"/>
      <c r="B632" s="13"/>
      <c r="C632" s="7"/>
      <c r="D632" s="2"/>
      <c r="E632" s="3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r="633">
      <c r="A633" s="13"/>
      <c r="B633" s="13"/>
      <c r="C633" s="7"/>
      <c r="D633" s="2"/>
      <c r="E633" s="3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r="634">
      <c r="A634" s="13"/>
      <c r="B634" s="13"/>
      <c r="C634" s="7"/>
      <c r="D634" s="2"/>
      <c r="E634" s="3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r="635">
      <c r="A635" s="13"/>
      <c r="B635" s="13"/>
      <c r="C635" s="7"/>
      <c r="D635" s="2"/>
      <c r="E635" s="3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r="636">
      <c r="A636" s="13"/>
      <c r="B636" s="13"/>
      <c r="C636" s="7"/>
      <c r="D636" s="2"/>
      <c r="E636" s="3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r="637">
      <c r="A637" s="13"/>
      <c r="B637" s="13"/>
      <c r="C637" s="7"/>
      <c r="D637" s="2"/>
      <c r="E637" s="3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r="638">
      <c r="A638" s="13"/>
      <c r="B638" s="13"/>
      <c r="C638" s="7"/>
      <c r="D638" s="2"/>
      <c r="E638" s="3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r="639">
      <c r="A639" s="13"/>
      <c r="B639" s="13"/>
      <c r="C639" s="7"/>
      <c r="D639" s="2"/>
      <c r="E639" s="3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r="640">
      <c r="A640" s="13"/>
      <c r="B640" s="13"/>
      <c r="C640" s="7"/>
      <c r="D640" s="2"/>
      <c r="E640" s="3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r="641">
      <c r="A641" s="13"/>
      <c r="B641" s="13"/>
      <c r="C641" s="7"/>
      <c r="D641" s="2"/>
      <c r="E641" s="3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r="642">
      <c r="A642" s="13"/>
      <c r="B642" s="13"/>
      <c r="C642" s="13"/>
      <c r="D642" s="13"/>
      <c r="E642" s="38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r="643">
      <c r="A643" s="13"/>
      <c r="B643" s="13"/>
      <c r="C643" s="13"/>
      <c r="D643" s="13"/>
      <c r="E643" s="38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r="644">
      <c r="A644" s="13"/>
      <c r="B644" s="13"/>
      <c r="C644" s="13"/>
      <c r="D644" s="13"/>
      <c r="E644" s="38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r="645">
      <c r="A645" s="13"/>
      <c r="B645" s="13"/>
      <c r="C645" s="13"/>
      <c r="D645" s="13"/>
      <c r="E645" s="38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r="646">
      <c r="A646" s="13"/>
      <c r="B646" s="13"/>
      <c r="C646" s="13"/>
      <c r="D646" s="13"/>
      <c r="E646" s="38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r="647">
      <c r="A647" s="13"/>
      <c r="B647" s="13"/>
      <c r="C647" s="13"/>
      <c r="D647" s="13"/>
      <c r="E647" s="38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r="648">
      <c r="A648" s="13"/>
      <c r="B648" s="13"/>
      <c r="C648" s="13"/>
      <c r="D648" s="13"/>
      <c r="E648" s="38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r="649">
      <c r="A649" s="13"/>
      <c r="B649" s="13"/>
      <c r="C649" s="13"/>
      <c r="D649" s="13"/>
      <c r="E649" s="38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r="650">
      <c r="A650" s="13"/>
      <c r="B650" s="13"/>
      <c r="C650" s="13"/>
      <c r="D650" s="13"/>
      <c r="E650" s="38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r="651">
      <c r="A651" s="13"/>
      <c r="B651" s="13"/>
      <c r="C651" s="13"/>
      <c r="D651" s="13"/>
      <c r="E651" s="38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r="652">
      <c r="A652" s="13"/>
      <c r="B652" s="13"/>
      <c r="C652" s="13"/>
      <c r="D652" s="13"/>
      <c r="E652" s="38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r="653">
      <c r="A653" s="13"/>
      <c r="B653" s="13"/>
      <c r="C653" s="13"/>
      <c r="D653" s="13"/>
      <c r="E653" s="38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r="654">
      <c r="A654" s="13"/>
      <c r="B654" s="13"/>
      <c r="C654" s="13"/>
      <c r="D654" s="13"/>
      <c r="E654" s="38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r="655">
      <c r="A655" s="13"/>
      <c r="B655" s="13"/>
      <c r="C655" s="13"/>
      <c r="D655" s="13"/>
      <c r="E655" s="38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r="656">
      <c r="A656" s="13"/>
      <c r="B656" s="13"/>
      <c r="C656" s="13"/>
      <c r="D656" s="13"/>
      <c r="E656" s="38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r="657">
      <c r="A657" s="13"/>
      <c r="B657" s="13"/>
      <c r="C657" s="13"/>
      <c r="D657" s="13"/>
      <c r="E657" s="38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r="658">
      <c r="A658" s="13"/>
      <c r="B658" s="13"/>
      <c r="C658" s="13"/>
      <c r="D658" s="13"/>
      <c r="E658" s="38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r="659">
      <c r="A659" s="13"/>
      <c r="B659" s="13"/>
      <c r="C659" s="13"/>
      <c r="D659" s="13"/>
      <c r="E659" s="38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r="660">
      <c r="A660" s="13"/>
      <c r="B660" s="13"/>
      <c r="C660" s="13"/>
      <c r="D660" s="13"/>
      <c r="E660" s="38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r="661">
      <c r="A661" s="13"/>
      <c r="B661" s="13"/>
      <c r="C661" s="13"/>
      <c r="D661" s="13"/>
      <c r="E661" s="38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r="662">
      <c r="A662" s="13"/>
      <c r="B662" s="13"/>
      <c r="C662" s="13"/>
      <c r="D662" s="13"/>
      <c r="E662" s="38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r="663">
      <c r="A663" s="13"/>
      <c r="B663" s="13"/>
      <c r="C663" s="13"/>
      <c r="D663" s="13"/>
      <c r="E663" s="38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r="664">
      <c r="A664" s="13"/>
      <c r="B664" s="13"/>
      <c r="C664" s="13"/>
      <c r="D664" s="13"/>
      <c r="E664" s="38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r="665">
      <c r="A665" s="13"/>
      <c r="B665" s="13"/>
      <c r="C665" s="13"/>
      <c r="D665" s="13"/>
      <c r="E665" s="38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r="666">
      <c r="A666" s="13"/>
      <c r="B666" s="13"/>
      <c r="C666" s="13"/>
      <c r="D666" s="13"/>
      <c r="E666" s="38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r="667">
      <c r="A667" s="13"/>
      <c r="B667" s="13"/>
      <c r="C667" s="13"/>
      <c r="D667" s="13"/>
      <c r="E667" s="38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r="668">
      <c r="A668" s="13"/>
      <c r="B668" s="13"/>
      <c r="C668" s="13"/>
      <c r="D668" s="13"/>
      <c r="E668" s="38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r="669">
      <c r="A669" s="13"/>
      <c r="B669" s="13"/>
      <c r="C669" s="13"/>
      <c r="D669" s="13"/>
      <c r="E669" s="38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r="670">
      <c r="A670" s="13"/>
      <c r="B670" s="13"/>
      <c r="C670" s="13"/>
      <c r="D670" s="13"/>
      <c r="E670" s="38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r="671">
      <c r="A671" s="13"/>
      <c r="B671" s="13"/>
      <c r="C671" s="13"/>
      <c r="D671" s="13"/>
      <c r="E671" s="38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r="672">
      <c r="A672" s="13"/>
      <c r="B672" s="13"/>
      <c r="C672" s="13"/>
      <c r="D672" s="13"/>
      <c r="E672" s="38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r="673">
      <c r="A673" s="13"/>
      <c r="B673" s="13"/>
      <c r="C673" s="13"/>
      <c r="D673" s="13"/>
      <c r="E673" s="38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r="674">
      <c r="A674" s="13"/>
      <c r="B674" s="13"/>
      <c r="C674" s="13"/>
      <c r="D674" s="13"/>
      <c r="E674" s="38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r="675">
      <c r="A675" s="13"/>
      <c r="B675" s="13"/>
      <c r="C675" s="13"/>
      <c r="D675" s="13"/>
      <c r="E675" s="38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r="676">
      <c r="A676" s="13"/>
      <c r="B676" s="13"/>
      <c r="C676" s="13"/>
      <c r="D676" s="13"/>
      <c r="E676" s="38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r="677">
      <c r="A677" s="13"/>
      <c r="B677" s="13"/>
      <c r="C677" s="13"/>
      <c r="D677" s="13"/>
      <c r="E677" s="38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r="678">
      <c r="A678" s="13"/>
      <c r="B678" s="13"/>
      <c r="C678" s="13"/>
      <c r="D678" s="13"/>
      <c r="E678" s="38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r="679">
      <c r="A679" s="13"/>
      <c r="B679" s="13"/>
      <c r="C679" s="13"/>
      <c r="D679" s="13"/>
      <c r="E679" s="38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r="680">
      <c r="A680" s="13"/>
      <c r="B680" s="13"/>
      <c r="C680" s="13"/>
      <c r="D680" s="13"/>
      <c r="E680" s="38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r="681">
      <c r="A681" s="13"/>
      <c r="B681" s="13"/>
      <c r="C681" s="13"/>
      <c r="D681" s="13"/>
      <c r="E681" s="38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r="682">
      <c r="A682" s="13"/>
      <c r="B682" s="13"/>
      <c r="C682" s="13"/>
      <c r="D682" s="13"/>
      <c r="E682" s="38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r="683">
      <c r="A683" s="13"/>
      <c r="B683" s="13"/>
      <c r="C683" s="13"/>
      <c r="D683" s="13"/>
      <c r="E683" s="38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r="684">
      <c r="A684" s="13"/>
      <c r="B684" s="13"/>
      <c r="C684" s="13"/>
      <c r="D684" s="13"/>
      <c r="E684" s="38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r="685">
      <c r="A685" s="13"/>
      <c r="B685" s="13"/>
      <c r="C685" s="13"/>
      <c r="D685" s="13"/>
      <c r="E685" s="38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r="686">
      <c r="A686" s="13"/>
      <c r="B686" s="13"/>
      <c r="C686" s="13"/>
      <c r="D686" s="13"/>
      <c r="E686" s="38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r="687">
      <c r="A687" s="13"/>
      <c r="B687" s="13"/>
      <c r="C687" s="13"/>
      <c r="D687" s="13"/>
      <c r="E687" s="38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r="688">
      <c r="A688" s="13"/>
      <c r="B688" s="13"/>
      <c r="C688" s="13"/>
      <c r="D688" s="13"/>
      <c r="E688" s="38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r="689">
      <c r="A689" s="13"/>
      <c r="B689" s="13"/>
      <c r="C689" s="13"/>
      <c r="D689" s="13"/>
      <c r="E689" s="38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r="690">
      <c r="A690" s="13"/>
      <c r="B690" s="13"/>
      <c r="C690" s="13"/>
      <c r="D690" s="13"/>
      <c r="E690" s="38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r="691">
      <c r="A691" s="13"/>
      <c r="B691" s="13"/>
      <c r="C691" s="13"/>
      <c r="D691" s="13"/>
      <c r="E691" s="38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r="692">
      <c r="A692" s="13"/>
      <c r="B692" s="13"/>
      <c r="C692" s="13"/>
      <c r="D692" s="13"/>
      <c r="E692" s="38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r="693">
      <c r="A693" s="13"/>
      <c r="B693" s="13"/>
      <c r="C693" s="13"/>
      <c r="D693" s="13"/>
      <c r="E693" s="38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r="694">
      <c r="A694" s="13"/>
      <c r="B694" s="13"/>
      <c r="C694" s="13"/>
      <c r="D694" s="13"/>
      <c r="E694" s="38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r="695">
      <c r="A695" s="13"/>
      <c r="B695" s="13"/>
      <c r="C695" s="13"/>
      <c r="D695" s="13"/>
      <c r="E695" s="38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r="696">
      <c r="A696" s="13"/>
      <c r="B696" s="13"/>
      <c r="C696" s="13"/>
      <c r="D696" s="13"/>
      <c r="E696" s="38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r="697">
      <c r="A697" s="13"/>
      <c r="B697" s="13"/>
      <c r="C697" s="13"/>
      <c r="D697" s="13"/>
      <c r="E697" s="38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r="698">
      <c r="A698" s="13"/>
      <c r="B698" s="13"/>
      <c r="C698" s="13"/>
      <c r="D698" s="13"/>
      <c r="E698" s="38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r="699">
      <c r="A699" s="13"/>
      <c r="B699" s="13"/>
      <c r="C699" s="13"/>
      <c r="D699" s="13"/>
      <c r="E699" s="38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r="700">
      <c r="A700" s="13"/>
      <c r="B700" s="13"/>
      <c r="C700" s="13"/>
      <c r="D700" s="13"/>
      <c r="E700" s="38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r="701">
      <c r="A701" s="13"/>
      <c r="B701" s="13"/>
      <c r="C701" s="13"/>
      <c r="D701" s="13"/>
      <c r="E701" s="38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r="702">
      <c r="A702" s="13"/>
      <c r="B702" s="13"/>
      <c r="C702" s="13"/>
      <c r="D702" s="13"/>
      <c r="E702" s="38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r="703">
      <c r="A703" s="13"/>
      <c r="B703" s="13"/>
      <c r="C703" s="13"/>
      <c r="D703" s="13"/>
      <c r="E703" s="38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r="704">
      <c r="A704" s="13"/>
      <c r="B704" s="13"/>
      <c r="C704" s="13"/>
      <c r="D704" s="13"/>
      <c r="E704" s="38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r="705">
      <c r="A705" s="13"/>
      <c r="B705" s="13"/>
      <c r="C705" s="13"/>
      <c r="D705" s="13"/>
      <c r="E705" s="38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r="706">
      <c r="A706" s="13"/>
      <c r="B706" s="13"/>
      <c r="C706" s="13"/>
      <c r="D706" s="13"/>
      <c r="E706" s="38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r="707">
      <c r="A707" s="13"/>
      <c r="B707" s="13"/>
      <c r="C707" s="13"/>
      <c r="D707" s="13"/>
      <c r="E707" s="38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r="708">
      <c r="A708" s="13"/>
      <c r="B708" s="13"/>
      <c r="C708" s="13"/>
      <c r="D708" s="13"/>
      <c r="E708" s="38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r="709">
      <c r="A709" s="13"/>
      <c r="B709" s="13"/>
      <c r="C709" s="13"/>
      <c r="D709" s="13"/>
      <c r="E709" s="38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r="710">
      <c r="A710" s="13"/>
      <c r="B710" s="13"/>
      <c r="C710" s="13"/>
      <c r="D710" s="13"/>
      <c r="E710" s="38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r="711">
      <c r="A711" s="13"/>
      <c r="B711" s="13"/>
      <c r="C711" s="13"/>
      <c r="D711" s="13"/>
      <c r="E711" s="38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r="712">
      <c r="A712" s="13"/>
      <c r="B712" s="13"/>
      <c r="C712" s="13"/>
      <c r="D712" s="13"/>
      <c r="E712" s="38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r="713">
      <c r="A713" s="13"/>
      <c r="B713" s="13"/>
      <c r="C713" s="13"/>
      <c r="D713" s="13"/>
      <c r="E713" s="38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r="714">
      <c r="A714" s="13"/>
      <c r="B714" s="13"/>
      <c r="C714" s="13"/>
      <c r="D714" s="13"/>
      <c r="E714" s="38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r="715">
      <c r="A715" s="13"/>
      <c r="B715" s="13"/>
      <c r="C715" s="13"/>
      <c r="D715" s="13"/>
      <c r="E715" s="38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r="716">
      <c r="A716" s="13"/>
      <c r="B716" s="13"/>
      <c r="C716" s="13"/>
      <c r="D716" s="13"/>
      <c r="E716" s="38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r="717">
      <c r="A717" s="13"/>
      <c r="B717" s="13"/>
      <c r="C717" s="13"/>
      <c r="D717" s="13"/>
      <c r="E717" s="38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r="718">
      <c r="A718" s="13"/>
      <c r="B718" s="13"/>
      <c r="C718" s="13"/>
      <c r="D718" s="13"/>
      <c r="E718" s="38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r="719">
      <c r="A719" s="13"/>
      <c r="B719" s="13"/>
      <c r="C719" s="13"/>
      <c r="D719" s="13"/>
      <c r="E719" s="38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r="720">
      <c r="A720" s="13"/>
      <c r="B720" s="13"/>
      <c r="C720" s="13"/>
      <c r="D720" s="13"/>
      <c r="E720" s="38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r="721">
      <c r="A721" s="13"/>
      <c r="B721" s="13"/>
      <c r="C721" s="13"/>
      <c r="D721" s="13"/>
      <c r="E721" s="38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r="722">
      <c r="A722" s="13"/>
      <c r="B722" s="13"/>
      <c r="C722" s="13"/>
      <c r="D722" s="13"/>
      <c r="E722" s="38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r="723">
      <c r="A723" s="13"/>
      <c r="B723" s="13"/>
      <c r="C723" s="13"/>
      <c r="D723" s="13"/>
      <c r="E723" s="38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r="724">
      <c r="A724" s="13"/>
      <c r="B724" s="13"/>
      <c r="C724" s="13"/>
      <c r="D724" s="13"/>
      <c r="E724" s="38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r="725">
      <c r="A725" s="13"/>
      <c r="B725" s="13"/>
      <c r="C725" s="13"/>
      <c r="D725" s="13"/>
      <c r="E725" s="38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r="726">
      <c r="A726" s="13"/>
      <c r="B726" s="13"/>
      <c r="C726" s="13"/>
      <c r="D726" s="13"/>
      <c r="E726" s="38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r="727">
      <c r="A727" s="13"/>
      <c r="B727" s="13"/>
      <c r="C727" s="13"/>
      <c r="D727" s="13"/>
      <c r="E727" s="38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r="728">
      <c r="A728" s="13"/>
      <c r="B728" s="13"/>
      <c r="C728" s="13"/>
      <c r="D728" s="13"/>
      <c r="E728" s="38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r="729">
      <c r="A729" s="13"/>
      <c r="B729" s="13"/>
      <c r="C729" s="13"/>
      <c r="D729" s="13"/>
      <c r="E729" s="38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r="730">
      <c r="A730" s="13"/>
      <c r="B730" s="13"/>
      <c r="C730" s="13"/>
      <c r="D730" s="13"/>
      <c r="E730" s="38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r="731">
      <c r="A731" s="13"/>
      <c r="B731" s="13"/>
      <c r="C731" s="13"/>
      <c r="D731" s="13"/>
      <c r="E731" s="38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r="732">
      <c r="A732" s="13"/>
      <c r="B732" s="13"/>
      <c r="C732" s="13"/>
      <c r="D732" s="13"/>
      <c r="E732" s="38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r="733">
      <c r="A733" s="13"/>
      <c r="B733" s="13"/>
      <c r="C733" s="13"/>
      <c r="D733" s="13"/>
      <c r="E733" s="38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r="734">
      <c r="A734" s="13"/>
      <c r="B734" s="13"/>
      <c r="C734" s="13"/>
      <c r="D734" s="13"/>
      <c r="E734" s="38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r="735">
      <c r="A735" s="13"/>
      <c r="B735" s="13"/>
      <c r="C735" s="13"/>
      <c r="D735" s="13"/>
      <c r="E735" s="38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r="736">
      <c r="A736" s="13"/>
      <c r="B736" s="13"/>
      <c r="C736" s="13"/>
      <c r="D736" s="13"/>
      <c r="E736" s="38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r="737">
      <c r="A737" s="13"/>
      <c r="B737" s="13"/>
      <c r="C737" s="13"/>
      <c r="D737" s="13"/>
      <c r="E737" s="38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r="738">
      <c r="A738" s="13"/>
      <c r="B738" s="13"/>
      <c r="C738" s="13"/>
      <c r="D738" s="13"/>
      <c r="E738" s="38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r="739">
      <c r="A739" s="13"/>
      <c r="B739" s="13"/>
      <c r="C739" s="13"/>
      <c r="D739" s="13"/>
      <c r="E739" s="38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r="740">
      <c r="A740" s="13"/>
      <c r="B740" s="13"/>
      <c r="C740" s="13"/>
      <c r="D740" s="13"/>
      <c r="E740" s="38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r="741">
      <c r="A741" s="13"/>
      <c r="B741" s="13"/>
      <c r="C741" s="13"/>
      <c r="D741" s="13"/>
      <c r="E741" s="38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r="742">
      <c r="A742" s="13"/>
      <c r="B742" s="13"/>
      <c r="C742" s="13"/>
      <c r="D742" s="13"/>
      <c r="E742" s="38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r="743">
      <c r="A743" s="13"/>
      <c r="B743" s="13"/>
      <c r="C743" s="13"/>
      <c r="D743" s="13"/>
      <c r="E743" s="38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r="744">
      <c r="A744" s="13"/>
      <c r="B744" s="13"/>
      <c r="C744" s="13"/>
      <c r="D744" s="13"/>
      <c r="E744" s="38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r="745">
      <c r="A745" s="13"/>
      <c r="B745" s="13"/>
      <c r="C745" s="13"/>
      <c r="D745" s="13"/>
      <c r="E745" s="38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r="746">
      <c r="A746" s="13"/>
      <c r="B746" s="13"/>
      <c r="C746" s="13"/>
      <c r="D746" s="13"/>
      <c r="E746" s="38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r="747">
      <c r="A747" s="13"/>
      <c r="B747" s="13"/>
      <c r="C747" s="13"/>
      <c r="D747" s="13"/>
      <c r="E747" s="38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r="748">
      <c r="A748" s="13"/>
      <c r="B748" s="13"/>
      <c r="C748" s="13"/>
      <c r="D748" s="13"/>
      <c r="E748" s="38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r="749">
      <c r="A749" s="13"/>
      <c r="B749" s="13"/>
      <c r="C749" s="13"/>
      <c r="D749" s="13"/>
      <c r="E749" s="38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r="750">
      <c r="A750" s="13"/>
      <c r="B750" s="13"/>
      <c r="C750" s="13"/>
      <c r="D750" s="13"/>
      <c r="E750" s="38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r="751">
      <c r="A751" s="13"/>
      <c r="B751" s="13"/>
      <c r="C751" s="13"/>
      <c r="D751" s="13"/>
      <c r="E751" s="38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r="752">
      <c r="A752" s="13"/>
      <c r="B752" s="13"/>
      <c r="C752" s="13"/>
      <c r="D752" s="13"/>
      <c r="E752" s="38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r="753">
      <c r="A753" s="13"/>
      <c r="B753" s="13"/>
      <c r="C753" s="13"/>
      <c r="D753" s="13"/>
      <c r="E753" s="38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r="754">
      <c r="A754" s="13"/>
      <c r="B754" s="13"/>
      <c r="C754" s="13"/>
      <c r="D754" s="13"/>
      <c r="E754" s="38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r="755">
      <c r="A755" s="13"/>
      <c r="B755" s="13"/>
      <c r="C755" s="13"/>
      <c r="D755" s="13"/>
      <c r="E755" s="38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r="756">
      <c r="A756" s="13"/>
      <c r="B756" s="13"/>
      <c r="C756" s="13"/>
      <c r="D756" s="13"/>
      <c r="E756" s="38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r="757">
      <c r="A757" s="13"/>
      <c r="B757" s="13"/>
      <c r="C757" s="13"/>
      <c r="D757" s="13"/>
      <c r="E757" s="38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r="758">
      <c r="A758" s="13"/>
      <c r="B758" s="13"/>
      <c r="C758" s="13"/>
      <c r="D758" s="13"/>
      <c r="E758" s="38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r="759">
      <c r="A759" s="13"/>
      <c r="B759" s="13"/>
      <c r="C759" s="13"/>
      <c r="D759" s="13"/>
      <c r="E759" s="38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r="760">
      <c r="A760" s="13"/>
      <c r="B760" s="13"/>
      <c r="C760" s="13"/>
      <c r="D760" s="13"/>
      <c r="E760" s="38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r="761">
      <c r="A761" s="13"/>
      <c r="B761" s="13"/>
      <c r="C761" s="13"/>
      <c r="D761" s="13"/>
      <c r="E761" s="38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r="762">
      <c r="A762" s="13"/>
      <c r="B762" s="13"/>
      <c r="C762" s="13"/>
      <c r="D762" s="13"/>
      <c r="E762" s="38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r="763">
      <c r="A763" s="13"/>
      <c r="B763" s="13"/>
      <c r="C763" s="13"/>
      <c r="D763" s="13"/>
      <c r="E763" s="38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r="764">
      <c r="A764" s="13"/>
      <c r="B764" s="13"/>
      <c r="C764" s="13"/>
      <c r="D764" s="13"/>
      <c r="E764" s="38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r="765">
      <c r="A765" s="13"/>
      <c r="B765" s="13"/>
      <c r="C765" s="13"/>
      <c r="D765" s="13"/>
      <c r="E765" s="38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r="766">
      <c r="A766" s="13"/>
      <c r="B766" s="13"/>
      <c r="C766" s="13"/>
      <c r="D766" s="13"/>
      <c r="E766" s="38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r="767">
      <c r="A767" s="13"/>
      <c r="B767" s="13"/>
      <c r="C767" s="13"/>
      <c r="D767" s="13"/>
      <c r="E767" s="38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r="768">
      <c r="A768" s="13"/>
      <c r="B768" s="13"/>
      <c r="C768" s="13"/>
      <c r="D768" s="13"/>
      <c r="E768" s="38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r="769">
      <c r="A769" s="13"/>
      <c r="B769" s="13"/>
      <c r="C769" s="13"/>
      <c r="D769" s="13"/>
      <c r="E769" s="38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r="770">
      <c r="A770" s="13"/>
      <c r="B770" s="13"/>
      <c r="C770" s="13"/>
      <c r="D770" s="13"/>
      <c r="E770" s="38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r="771">
      <c r="A771" s="13"/>
      <c r="B771" s="13"/>
      <c r="C771" s="13"/>
      <c r="D771" s="13"/>
      <c r="E771" s="38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r="772">
      <c r="A772" s="13"/>
      <c r="B772" s="13"/>
      <c r="C772" s="13"/>
      <c r="D772" s="13"/>
      <c r="E772" s="38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r="773">
      <c r="A773" s="13"/>
      <c r="B773" s="13"/>
      <c r="C773" s="13"/>
      <c r="D773" s="13"/>
      <c r="E773" s="38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r="774">
      <c r="A774" s="13"/>
      <c r="B774" s="13"/>
      <c r="C774" s="13"/>
      <c r="D774" s="13"/>
      <c r="E774" s="38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r="775">
      <c r="A775" s="13"/>
      <c r="B775" s="13"/>
      <c r="C775" s="13"/>
      <c r="D775" s="13"/>
      <c r="E775" s="38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r="776">
      <c r="A776" s="13"/>
      <c r="B776" s="13"/>
      <c r="C776" s="13"/>
      <c r="D776" s="13"/>
      <c r="E776" s="38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r="777">
      <c r="A777" s="13"/>
      <c r="B777" s="13"/>
      <c r="C777" s="13"/>
      <c r="D777" s="13"/>
      <c r="E777" s="38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r="778">
      <c r="A778" s="13"/>
      <c r="B778" s="13"/>
      <c r="C778" s="13"/>
      <c r="D778" s="13"/>
      <c r="E778" s="38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r="779">
      <c r="A779" s="13"/>
      <c r="B779" s="13"/>
      <c r="C779" s="13"/>
      <c r="D779" s="13"/>
      <c r="E779" s="38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r="780">
      <c r="A780" s="13"/>
      <c r="B780" s="13"/>
      <c r="C780" s="13"/>
      <c r="D780" s="13"/>
      <c r="E780" s="38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r="781">
      <c r="A781" s="13"/>
      <c r="B781" s="13"/>
      <c r="C781" s="13"/>
      <c r="D781" s="13"/>
      <c r="E781" s="38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r="782">
      <c r="A782" s="13"/>
      <c r="B782" s="13"/>
      <c r="C782" s="13"/>
      <c r="D782" s="13"/>
      <c r="E782" s="38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r="783">
      <c r="A783" s="13"/>
      <c r="B783" s="13"/>
      <c r="C783" s="13"/>
      <c r="D783" s="13"/>
      <c r="E783" s="38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r="784">
      <c r="A784" s="13"/>
      <c r="B784" s="13"/>
      <c r="C784" s="13"/>
      <c r="D784" s="13"/>
      <c r="E784" s="38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r="785">
      <c r="A785" s="13"/>
      <c r="B785" s="13"/>
      <c r="C785" s="13"/>
      <c r="D785" s="13"/>
      <c r="E785" s="38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r="786">
      <c r="A786" s="13"/>
      <c r="B786" s="13"/>
      <c r="C786" s="13"/>
      <c r="D786" s="13"/>
      <c r="E786" s="38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r="787">
      <c r="A787" s="13"/>
      <c r="B787" s="13"/>
      <c r="C787" s="13"/>
      <c r="D787" s="13"/>
      <c r="E787" s="38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r="788">
      <c r="A788" s="13"/>
      <c r="B788" s="13"/>
      <c r="C788" s="13"/>
      <c r="D788" s="13"/>
      <c r="E788" s="38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r="789">
      <c r="A789" s="13"/>
      <c r="B789" s="13"/>
      <c r="C789" s="13"/>
      <c r="D789" s="13"/>
      <c r="E789" s="38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r="790">
      <c r="A790" s="13"/>
      <c r="B790" s="13"/>
      <c r="C790" s="13"/>
      <c r="D790" s="13"/>
      <c r="E790" s="38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r="791">
      <c r="A791" s="13"/>
      <c r="B791" s="13"/>
      <c r="C791" s="13"/>
      <c r="D791" s="13"/>
      <c r="E791" s="38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r="792">
      <c r="A792" s="13"/>
      <c r="B792" s="13"/>
      <c r="C792" s="13"/>
      <c r="D792" s="13"/>
      <c r="E792" s="38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r="793">
      <c r="A793" s="13"/>
      <c r="B793" s="13"/>
      <c r="C793" s="13"/>
      <c r="D793" s="13"/>
      <c r="E793" s="38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r="794">
      <c r="A794" s="13"/>
      <c r="B794" s="13"/>
      <c r="C794" s="13"/>
      <c r="D794" s="13"/>
      <c r="E794" s="38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r="795">
      <c r="A795" s="13"/>
      <c r="B795" s="13"/>
      <c r="C795" s="13"/>
      <c r="D795" s="13"/>
      <c r="E795" s="38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r="796">
      <c r="A796" s="13"/>
      <c r="B796" s="13"/>
      <c r="C796" s="13"/>
      <c r="D796" s="13"/>
      <c r="E796" s="38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r="797">
      <c r="A797" s="13"/>
      <c r="B797" s="13"/>
      <c r="C797" s="13"/>
      <c r="D797" s="13"/>
      <c r="E797" s="38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r="798">
      <c r="A798" s="13"/>
      <c r="B798" s="13"/>
      <c r="C798" s="13"/>
      <c r="D798" s="13"/>
      <c r="E798" s="38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r="799">
      <c r="A799" s="13"/>
      <c r="B799" s="13"/>
      <c r="C799" s="13"/>
      <c r="D799" s="13"/>
      <c r="E799" s="38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r="800">
      <c r="A800" s="13"/>
      <c r="B800" s="13"/>
      <c r="C800" s="13"/>
      <c r="D800" s="13"/>
      <c r="E800" s="38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r="801">
      <c r="A801" s="13"/>
      <c r="B801" s="13"/>
      <c r="C801" s="13"/>
      <c r="D801" s="13"/>
      <c r="E801" s="38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r="802">
      <c r="A802" s="13"/>
      <c r="B802" s="13"/>
      <c r="C802" s="13"/>
      <c r="D802" s="13"/>
      <c r="E802" s="38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r="803">
      <c r="A803" s="13"/>
      <c r="B803" s="13"/>
      <c r="C803" s="13"/>
      <c r="D803" s="13"/>
      <c r="E803" s="38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r="804">
      <c r="A804" s="13"/>
      <c r="B804" s="13"/>
      <c r="C804" s="13"/>
      <c r="D804" s="13"/>
      <c r="E804" s="38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r="805">
      <c r="A805" s="13"/>
      <c r="B805" s="13"/>
      <c r="C805" s="13"/>
      <c r="D805" s="13"/>
      <c r="E805" s="38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r="806">
      <c r="A806" s="13"/>
      <c r="B806" s="13"/>
      <c r="C806" s="13"/>
      <c r="D806" s="13"/>
      <c r="E806" s="38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r="807">
      <c r="A807" s="13"/>
      <c r="B807" s="13"/>
      <c r="C807" s="13"/>
      <c r="D807" s="13"/>
      <c r="E807" s="38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r="808">
      <c r="A808" s="13"/>
      <c r="B808" s="13"/>
      <c r="C808" s="13"/>
      <c r="D808" s="13"/>
      <c r="E808" s="38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r="809">
      <c r="A809" s="13"/>
      <c r="B809" s="13"/>
      <c r="C809" s="13"/>
      <c r="D809" s="13"/>
      <c r="E809" s="38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r="810">
      <c r="A810" s="13"/>
      <c r="B810" s="13"/>
      <c r="C810" s="13"/>
      <c r="D810" s="13"/>
      <c r="E810" s="38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r="811">
      <c r="A811" s="13"/>
      <c r="B811" s="13"/>
      <c r="C811" s="13"/>
      <c r="D811" s="13"/>
      <c r="E811" s="38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r="812">
      <c r="A812" s="13"/>
      <c r="B812" s="13"/>
      <c r="C812" s="13"/>
      <c r="D812" s="13"/>
      <c r="E812" s="38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r="813">
      <c r="A813" s="13"/>
      <c r="B813" s="13"/>
      <c r="C813" s="13"/>
      <c r="D813" s="13"/>
      <c r="E813" s="38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r="814">
      <c r="A814" s="13"/>
      <c r="B814" s="13"/>
      <c r="C814" s="13"/>
      <c r="D814" s="13"/>
      <c r="E814" s="38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r="815">
      <c r="A815" s="13"/>
      <c r="B815" s="13"/>
      <c r="C815" s="13"/>
      <c r="D815" s="13"/>
      <c r="E815" s="38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r="816">
      <c r="A816" s="13"/>
      <c r="B816" s="13"/>
      <c r="C816" s="13"/>
      <c r="D816" s="13"/>
      <c r="E816" s="38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r="817">
      <c r="A817" s="13"/>
      <c r="B817" s="13"/>
      <c r="C817" s="13"/>
      <c r="D817" s="13"/>
      <c r="E817" s="38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r="818">
      <c r="A818" s="13"/>
      <c r="B818" s="13"/>
      <c r="C818" s="13"/>
      <c r="D818" s="13"/>
      <c r="E818" s="38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r="819">
      <c r="A819" s="13"/>
      <c r="B819" s="13"/>
      <c r="C819" s="13"/>
      <c r="D819" s="13"/>
      <c r="E819" s="38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r="820">
      <c r="A820" s="13"/>
      <c r="B820" s="13"/>
      <c r="C820" s="13"/>
      <c r="D820" s="13"/>
      <c r="E820" s="38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r="821">
      <c r="A821" s="13"/>
      <c r="B821" s="13"/>
      <c r="C821" s="13"/>
      <c r="D821" s="13"/>
      <c r="E821" s="38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r="822">
      <c r="A822" s="13"/>
      <c r="B822" s="13"/>
      <c r="C822" s="13"/>
      <c r="D822" s="13"/>
      <c r="E822" s="38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r="823">
      <c r="A823" s="13"/>
      <c r="B823" s="13"/>
      <c r="C823" s="13"/>
      <c r="D823" s="13"/>
      <c r="E823" s="38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r="824">
      <c r="A824" s="13"/>
      <c r="B824" s="13"/>
      <c r="C824" s="13"/>
      <c r="D824" s="13"/>
      <c r="E824" s="38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r="825">
      <c r="A825" s="13"/>
      <c r="B825" s="13"/>
      <c r="C825" s="13"/>
      <c r="D825" s="13"/>
      <c r="E825" s="38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r="826">
      <c r="A826" s="13"/>
      <c r="B826" s="13"/>
      <c r="C826" s="13"/>
      <c r="D826" s="13"/>
      <c r="E826" s="38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r="827">
      <c r="A827" s="13"/>
      <c r="B827" s="13"/>
      <c r="C827" s="13"/>
      <c r="D827" s="13"/>
      <c r="E827" s="38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r="828">
      <c r="A828" s="13"/>
      <c r="B828" s="13"/>
      <c r="C828" s="13"/>
      <c r="D828" s="13"/>
      <c r="E828" s="38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r="829">
      <c r="A829" s="13"/>
      <c r="B829" s="13"/>
      <c r="C829" s="13"/>
      <c r="D829" s="13"/>
      <c r="E829" s="38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r="830">
      <c r="A830" s="13"/>
      <c r="B830" s="13"/>
      <c r="C830" s="13"/>
      <c r="D830" s="13"/>
      <c r="E830" s="38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r="831">
      <c r="A831" s="13"/>
      <c r="B831" s="13"/>
      <c r="C831" s="13"/>
      <c r="D831" s="13"/>
      <c r="E831" s="38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r="832">
      <c r="A832" s="13"/>
      <c r="B832" s="13"/>
      <c r="C832" s="13"/>
      <c r="D832" s="13"/>
      <c r="E832" s="38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r="833">
      <c r="A833" s="13"/>
      <c r="B833" s="13"/>
      <c r="C833" s="13"/>
      <c r="D833" s="13"/>
      <c r="E833" s="38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r="834">
      <c r="A834" s="13"/>
      <c r="B834" s="13"/>
      <c r="C834" s="13"/>
      <c r="D834" s="13"/>
      <c r="E834" s="38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r="835">
      <c r="A835" s="13"/>
      <c r="B835" s="13"/>
      <c r="C835" s="13"/>
      <c r="D835" s="13"/>
      <c r="E835" s="38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r="836">
      <c r="A836" s="13"/>
      <c r="B836" s="13"/>
      <c r="C836" s="13"/>
      <c r="D836" s="13"/>
      <c r="E836" s="38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r="837">
      <c r="A837" s="13"/>
      <c r="B837" s="13"/>
      <c r="C837" s="13"/>
      <c r="D837" s="13"/>
      <c r="E837" s="38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r="838">
      <c r="A838" s="13"/>
      <c r="B838" s="13"/>
      <c r="C838" s="13"/>
      <c r="D838" s="13"/>
      <c r="E838" s="38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r="839">
      <c r="A839" s="13"/>
      <c r="B839" s="13"/>
      <c r="C839" s="13"/>
      <c r="D839" s="13"/>
      <c r="E839" s="38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r="840">
      <c r="A840" s="13"/>
      <c r="B840" s="13"/>
      <c r="C840" s="13"/>
      <c r="D840" s="13"/>
      <c r="E840" s="38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r="841">
      <c r="A841" s="13"/>
      <c r="B841" s="13"/>
      <c r="C841" s="13"/>
      <c r="D841" s="13"/>
      <c r="E841" s="38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r="842">
      <c r="A842" s="13"/>
      <c r="B842" s="13"/>
      <c r="C842" s="13"/>
      <c r="D842" s="13"/>
      <c r="E842" s="38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r="843">
      <c r="A843" s="13"/>
      <c r="B843" s="13"/>
      <c r="C843" s="13"/>
      <c r="D843" s="13"/>
      <c r="E843" s="38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r="844">
      <c r="A844" s="13"/>
      <c r="B844" s="13"/>
      <c r="C844" s="13"/>
      <c r="D844" s="13"/>
      <c r="E844" s="38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r="845">
      <c r="A845" s="13"/>
      <c r="B845" s="13"/>
      <c r="C845" s="13"/>
      <c r="D845" s="13"/>
      <c r="E845" s="38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r="846">
      <c r="A846" s="13"/>
      <c r="B846" s="13"/>
      <c r="C846" s="13"/>
      <c r="D846" s="13"/>
      <c r="E846" s="38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r="847">
      <c r="A847" s="13"/>
      <c r="B847" s="13"/>
      <c r="C847" s="13"/>
      <c r="D847" s="13"/>
      <c r="E847" s="38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r="848">
      <c r="A848" s="13"/>
      <c r="B848" s="13"/>
      <c r="C848" s="13"/>
      <c r="D848" s="13"/>
      <c r="E848" s="38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r="849">
      <c r="A849" s="13"/>
      <c r="B849" s="13"/>
      <c r="C849" s="13"/>
      <c r="D849" s="13"/>
      <c r="E849" s="38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r="850">
      <c r="A850" s="13"/>
      <c r="B850" s="13"/>
      <c r="C850" s="13"/>
      <c r="D850" s="13"/>
      <c r="E850" s="38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r="851">
      <c r="A851" s="13"/>
      <c r="B851" s="13"/>
      <c r="C851" s="13"/>
      <c r="D851" s="13"/>
      <c r="E851" s="38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r="852">
      <c r="A852" s="13"/>
      <c r="B852" s="13"/>
      <c r="C852" s="13"/>
      <c r="D852" s="13"/>
      <c r="E852" s="38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r="853">
      <c r="A853" s="13"/>
      <c r="B853" s="13"/>
      <c r="C853" s="13"/>
      <c r="D853" s="13"/>
      <c r="E853" s="38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r="854">
      <c r="A854" s="13"/>
      <c r="B854" s="13"/>
      <c r="C854" s="13"/>
      <c r="D854" s="13"/>
      <c r="E854" s="38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r="855">
      <c r="A855" s="13"/>
      <c r="B855" s="13"/>
      <c r="C855" s="13"/>
      <c r="D855" s="13"/>
      <c r="E855" s="38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r="856">
      <c r="A856" s="13"/>
      <c r="B856" s="13"/>
      <c r="C856" s="13"/>
      <c r="D856" s="13"/>
      <c r="E856" s="38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r="857">
      <c r="A857" s="13"/>
      <c r="B857" s="13"/>
      <c r="C857" s="13"/>
      <c r="D857" s="13"/>
      <c r="E857" s="38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r="858">
      <c r="A858" s="13"/>
      <c r="B858" s="13"/>
      <c r="C858" s="13"/>
      <c r="D858" s="13"/>
      <c r="E858" s="38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r="859">
      <c r="A859" s="13"/>
      <c r="B859" s="13"/>
      <c r="C859" s="13"/>
      <c r="D859" s="13"/>
      <c r="E859" s="38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r="860">
      <c r="A860" s="13"/>
      <c r="B860" s="13"/>
      <c r="C860" s="13"/>
      <c r="D860" s="13"/>
      <c r="E860" s="38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r="861">
      <c r="A861" s="13"/>
      <c r="B861" s="13"/>
      <c r="C861" s="13"/>
      <c r="D861" s="13"/>
      <c r="E861" s="38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r="862">
      <c r="A862" s="13"/>
      <c r="B862" s="13"/>
      <c r="C862" s="13"/>
      <c r="D862" s="13"/>
      <c r="E862" s="38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r="863">
      <c r="A863" s="13"/>
      <c r="B863" s="13"/>
      <c r="C863" s="13"/>
      <c r="D863" s="13"/>
      <c r="E863" s="38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r="864">
      <c r="A864" s="13"/>
      <c r="B864" s="13"/>
      <c r="C864" s="13"/>
      <c r="D864" s="13"/>
      <c r="E864" s="38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r="865">
      <c r="A865" s="13"/>
      <c r="B865" s="13"/>
      <c r="C865" s="13"/>
      <c r="D865" s="13"/>
      <c r="E865" s="38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r="866">
      <c r="A866" s="13"/>
      <c r="B866" s="13"/>
      <c r="C866" s="13"/>
      <c r="D866" s="13"/>
      <c r="E866" s="38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r="867">
      <c r="A867" s="13"/>
      <c r="B867" s="13"/>
      <c r="C867" s="13"/>
      <c r="D867" s="13"/>
      <c r="E867" s="38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r="868">
      <c r="A868" s="13"/>
      <c r="B868" s="13"/>
      <c r="C868" s="13"/>
      <c r="D868" s="13"/>
      <c r="E868" s="38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r="869">
      <c r="A869" s="13"/>
      <c r="B869" s="13"/>
      <c r="C869" s="13"/>
      <c r="D869" s="13"/>
      <c r="E869" s="38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r="870">
      <c r="A870" s="13"/>
      <c r="B870" s="13"/>
      <c r="C870" s="13"/>
      <c r="D870" s="13"/>
      <c r="E870" s="38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r="871">
      <c r="A871" s="13"/>
      <c r="B871" s="13"/>
      <c r="C871" s="13"/>
      <c r="D871" s="13"/>
      <c r="E871" s="38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r="872">
      <c r="A872" s="13"/>
      <c r="B872" s="13"/>
      <c r="C872" s="13"/>
      <c r="D872" s="13"/>
      <c r="E872" s="38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r="873">
      <c r="A873" s="13"/>
      <c r="B873" s="13"/>
      <c r="C873" s="13"/>
      <c r="D873" s="13"/>
      <c r="E873" s="38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r="874">
      <c r="A874" s="13"/>
      <c r="B874" s="13"/>
      <c r="C874" s="13"/>
      <c r="D874" s="13"/>
      <c r="E874" s="38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r="875">
      <c r="A875" s="13"/>
      <c r="B875" s="13"/>
      <c r="C875" s="13"/>
      <c r="D875" s="13"/>
      <c r="E875" s="38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r="876">
      <c r="A876" s="13"/>
      <c r="B876" s="13"/>
      <c r="C876" s="13"/>
      <c r="D876" s="13"/>
      <c r="E876" s="38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r="877">
      <c r="A877" s="13"/>
      <c r="B877" s="13"/>
      <c r="C877" s="13"/>
      <c r="D877" s="13"/>
      <c r="E877" s="38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r="878">
      <c r="A878" s="13"/>
      <c r="B878" s="13"/>
      <c r="C878" s="13"/>
      <c r="D878" s="13"/>
      <c r="E878" s="38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r="879">
      <c r="A879" s="13"/>
      <c r="B879" s="13"/>
      <c r="C879" s="13"/>
      <c r="D879" s="13"/>
      <c r="E879" s="38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r="880">
      <c r="A880" s="13"/>
      <c r="B880" s="13"/>
      <c r="C880" s="13"/>
      <c r="D880" s="13"/>
      <c r="E880" s="38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r="881">
      <c r="A881" s="13"/>
      <c r="B881" s="13"/>
      <c r="C881" s="13"/>
      <c r="D881" s="13"/>
      <c r="E881" s="38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r="882">
      <c r="A882" s="13"/>
      <c r="B882" s="13"/>
      <c r="C882" s="13"/>
      <c r="D882" s="13"/>
      <c r="E882" s="38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r="883">
      <c r="A883" s="13"/>
      <c r="B883" s="13"/>
      <c r="C883" s="13"/>
      <c r="D883" s="13"/>
      <c r="E883" s="38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r="884">
      <c r="A884" s="13"/>
      <c r="B884" s="13"/>
      <c r="C884" s="13"/>
      <c r="D884" s="13"/>
      <c r="E884" s="38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r="885">
      <c r="A885" s="13"/>
      <c r="B885" s="13"/>
      <c r="C885" s="13"/>
      <c r="D885" s="13"/>
      <c r="E885" s="38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r="886">
      <c r="A886" s="13"/>
      <c r="B886" s="13"/>
      <c r="C886" s="13"/>
      <c r="D886" s="13"/>
      <c r="E886" s="38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r="887">
      <c r="A887" s="13"/>
      <c r="B887" s="13"/>
      <c r="C887" s="13"/>
      <c r="D887" s="13"/>
      <c r="E887" s="38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r="888">
      <c r="A888" s="13"/>
      <c r="B888" s="13"/>
      <c r="C888" s="13"/>
      <c r="D888" s="13"/>
      <c r="E888" s="38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r="889">
      <c r="A889" s="13"/>
      <c r="B889" s="13"/>
      <c r="C889" s="13"/>
      <c r="D889" s="13"/>
      <c r="E889" s="38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r="890">
      <c r="A890" s="13"/>
      <c r="B890" s="13"/>
      <c r="C890" s="13"/>
      <c r="D890" s="13"/>
      <c r="E890" s="38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r="891">
      <c r="A891" s="13"/>
      <c r="B891" s="13"/>
      <c r="C891" s="13"/>
      <c r="D891" s="13"/>
      <c r="E891" s="38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r="892">
      <c r="A892" s="13"/>
      <c r="B892" s="13"/>
      <c r="C892" s="13"/>
      <c r="D892" s="13"/>
      <c r="E892" s="38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r="893">
      <c r="A893" s="13"/>
      <c r="B893" s="13"/>
      <c r="C893" s="13"/>
      <c r="D893" s="13"/>
      <c r="E893" s="38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r="894">
      <c r="A894" s="13"/>
      <c r="B894" s="13"/>
      <c r="C894" s="13"/>
      <c r="D894" s="13"/>
      <c r="E894" s="38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r="895">
      <c r="A895" s="13"/>
      <c r="B895" s="13"/>
      <c r="C895" s="13"/>
      <c r="D895" s="13"/>
      <c r="E895" s="38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r="896">
      <c r="A896" s="13"/>
      <c r="B896" s="13"/>
      <c r="C896" s="13"/>
      <c r="D896" s="13"/>
      <c r="E896" s="38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r="897">
      <c r="A897" s="13"/>
      <c r="B897" s="13"/>
      <c r="C897" s="13"/>
      <c r="D897" s="13"/>
      <c r="E897" s="38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r="898">
      <c r="A898" s="13"/>
      <c r="B898" s="13"/>
      <c r="C898" s="13"/>
      <c r="D898" s="13"/>
      <c r="E898" s="38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r="899">
      <c r="A899" s="13"/>
      <c r="B899" s="13"/>
      <c r="C899" s="13"/>
      <c r="D899" s="13"/>
      <c r="E899" s="38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r="900">
      <c r="A900" s="13"/>
      <c r="B900" s="13"/>
      <c r="C900" s="13"/>
      <c r="D900" s="13"/>
      <c r="E900" s="38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r="901">
      <c r="A901" s="13"/>
      <c r="B901" s="13"/>
      <c r="C901" s="13"/>
      <c r="D901" s="13"/>
      <c r="E901" s="38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r="902">
      <c r="A902" s="13"/>
      <c r="B902" s="13"/>
      <c r="C902" s="13"/>
      <c r="D902" s="13"/>
      <c r="E902" s="38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r="903">
      <c r="A903" s="13"/>
      <c r="B903" s="13"/>
      <c r="C903" s="13"/>
      <c r="D903" s="13"/>
      <c r="E903" s="38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r="904">
      <c r="A904" s="13"/>
      <c r="B904" s="13"/>
      <c r="C904" s="13"/>
      <c r="D904" s="13"/>
      <c r="E904" s="38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r="905">
      <c r="A905" s="13"/>
      <c r="B905" s="13"/>
      <c r="C905" s="13"/>
      <c r="D905" s="13"/>
      <c r="E905" s="38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r="906">
      <c r="A906" s="13"/>
      <c r="B906" s="13"/>
      <c r="C906" s="13"/>
      <c r="D906" s="13"/>
      <c r="E906" s="38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r="907">
      <c r="A907" s="13"/>
      <c r="B907" s="13"/>
      <c r="C907" s="13"/>
      <c r="D907" s="13"/>
      <c r="E907" s="38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r="908">
      <c r="A908" s="13"/>
      <c r="B908" s="13"/>
      <c r="C908" s="13"/>
      <c r="D908" s="13"/>
      <c r="E908" s="38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r="909">
      <c r="A909" s="13"/>
      <c r="B909" s="13"/>
      <c r="C909" s="13"/>
      <c r="D909" s="13"/>
      <c r="E909" s="38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r="910">
      <c r="A910" s="13"/>
      <c r="B910" s="13"/>
      <c r="C910" s="13"/>
      <c r="D910" s="13"/>
      <c r="E910" s="38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r="911">
      <c r="A911" s="13"/>
      <c r="B911" s="13"/>
      <c r="C911" s="13"/>
      <c r="D911" s="13"/>
      <c r="E911" s="38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r="912">
      <c r="A912" s="13"/>
      <c r="B912" s="13"/>
      <c r="C912" s="13"/>
      <c r="D912" s="13"/>
      <c r="E912" s="38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r="913">
      <c r="A913" s="13"/>
      <c r="B913" s="13"/>
      <c r="C913" s="13"/>
      <c r="D913" s="13"/>
      <c r="E913" s="38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r="914">
      <c r="A914" s="13"/>
      <c r="B914" s="13"/>
      <c r="C914" s="13"/>
      <c r="D914" s="13"/>
      <c r="E914" s="38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r="915">
      <c r="A915" s="13"/>
      <c r="B915" s="13"/>
      <c r="C915" s="13"/>
      <c r="D915" s="13"/>
      <c r="E915" s="38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r="916">
      <c r="A916" s="13"/>
      <c r="B916" s="13"/>
      <c r="C916" s="13"/>
      <c r="D916" s="13"/>
      <c r="E916" s="38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r="917">
      <c r="A917" s="13"/>
      <c r="B917" s="13"/>
      <c r="C917" s="13"/>
      <c r="D917" s="13"/>
      <c r="E917" s="38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r="918">
      <c r="A918" s="13"/>
      <c r="B918" s="13"/>
      <c r="C918" s="13"/>
      <c r="D918" s="13"/>
      <c r="E918" s="38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r="919">
      <c r="A919" s="13"/>
      <c r="B919" s="13"/>
      <c r="C919" s="13"/>
      <c r="D919" s="13"/>
      <c r="E919" s="38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r="920">
      <c r="A920" s="13"/>
      <c r="B920" s="13"/>
      <c r="C920" s="13"/>
      <c r="D920" s="13"/>
      <c r="E920" s="38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r="921">
      <c r="A921" s="13"/>
      <c r="B921" s="13"/>
      <c r="C921" s="13"/>
      <c r="D921" s="13"/>
      <c r="E921" s="38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r="922">
      <c r="A922" s="13"/>
      <c r="B922" s="13"/>
      <c r="C922" s="13"/>
      <c r="D922" s="13"/>
      <c r="E922" s="38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r="923">
      <c r="A923" s="13"/>
      <c r="B923" s="13"/>
      <c r="C923" s="13"/>
      <c r="D923" s="13"/>
      <c r="E923" s="38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r="924">
      <c r="A924" s="13"/>
      <c r="B924" s="13"/>
      <c r="C924" s="13"/>
      <c r="D924" s="13"/>
      <c r="E924" s="38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r="925">
      <c r="A925" s="13"/>
      <c r="B925" s="13"/>
      <c r="C925" s="13"/>
      <c r="D925" s="13"/>
      <c r="E925" s="38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r="926">
      <c r="A926" s="13"/>
      <c r="B926" s="13"/>
      <c r="C926" s="13"/>
      <c r="D926" s="13"/>
      <c r="E926" s="38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r="927">
      <c r="A927" s="13"/>
      <c r="B927" s="13"/>
      <c r="C927" s="13"/>
      <c r="D927" s="13"/>
      <c r="E927" s="38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r="928">
      <c r="A928" s="13"/>
      <c r="B928" s="13"/>
      <c r="C928" s="13"/>
      <c r="D928" s="13"/>
      <c r="E928" s="38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r="929">
      <c r="A929" s="13"/>
      <c r="B929" s="13"/>
      <c r="C929" s="13"/>
      <c r="D929" s="13"/>
      <c r="E929" s="38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r="930">
      <c r="A930" s="13"/>
      <c r="B930" s="13"/>
      <c r="C930" s="13"/>
      <c r="D930" s="13"/>
      <c r="E930" s="38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r="931">
      <c r="A931" s="13"/>
      <c r="B931" s="13"/>
      <c r="C931" s="13"/>
      <c r="D931" s="13"/>
      <c r="E931" s="38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r="932">
      <c r="A932" s="13"/>
      <c r="B932" s="13"/>
      <c r="C932" s="13"/>
      <c r="D932" s="13"/>
      <c r="E932" s="38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r="933">
      <c r="A933" s="13"/>
      <c r="B933" s="13"/>
      <c r="C933" s="13"/>
      <c r="D933" s="13"/>
      <c r="E933" s="38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r="934">
      <c r="A934" s="13"/>
      <c r="B934" s="13"/>
      <c r="C934" s="13"/>
      <c r="D934" s="13"/>
      <c r="E934" s="38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r="935">
      <c r="A935" s="13"/>
      <c r="B935" s="13"/>
      <c r="C935" s="13"/>
      <c r="D935" s="13"/>
      <c r="E935" s="38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r="936">
      <c r="A936" s="13"/>
      <c r="B936" s="13"/>
      <c r="C936" s="13"/>
      <c r="D936" s="13"/>
      <c r="E936" s="38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r="937">
      <c r="A937" s="13"/>
      <c r="B937" s="13"/>
      <c r="C937" s="13"/>
      <c r="D937" s="13"/>
      <c r="E937" s="38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r="938">
      <c r="A938" s="13"/>
      <c r="B938" s="13"/>
      <c r="C938" s="13"/>
      <c r="D938" s="13"/>
      <c r="E938" s="38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r="939">
      <c r="A939" s="13"/>
      <c r="B939" s="13"/>
      <c r="C939" s="13"/>
      <c r="D939" s="13"/>
      <c r="E939" s="38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r="940">
      <c r="A940" s="13"/>
      <c r="B940" s="13"/>
      <c r="C940" s="13"/>
      <c r="D940" s="13"/>
      <c r="E940" s="38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r="941">
      <c r="A941" s="13"/>
      <c r="B941" s="13"/>
      <c r="C941" s="13"/>
      <c r="D941" s="13"/>
      <c r="E941" s="38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r="942">
      <c r="A942" s="13"/>
      <c r="B942" s="13"/>
      <c r="C942" s="13"/>
      <c r="D942" s="13"/>
      <c r="E942" s="38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r="943">
      <c r="A943" s="13"/>
      <c r="B943" s="13"/>
      <c r="C943" s="13"/>
      <c r="D943" s="13"/>
      <c r="E943" s="38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r="944">
      <c r="A944" s="13"/>
      <c r="B944" s="13"/>
      <c r="C944" s="13"/>
      <c r="D944" s="13"/>
      <c r="E944" s="38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r="945">
      <c r="A945" s="13"/>
      <c r="B945" s="13"/>
      <c r="C945" s="13"/>
      <c r="D945" s="13"/>
      <c r="E945" s="38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r="946">
      <c r="A946" s="13"/>
      <c r="B946" s="13"/>
      <c r="C946" s="13"/>
      <c r="D946" s="13"/>
      <c r="E946" s="38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r="947">
      <c r="A947" s="13"/>
      <c r="B947" s="13"/>
      <c r="C947" s="13"/>
      <c r="D947" s="13"/>
      <c r="E947" s="38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r="948">
      <c r="A948" s="13"/>
      <c r="B948" s="13"/>
      <c r="C948" s="13"/>
      <c r="D948" s="13"/>
      <c r="E948" s="38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r="949">
      <c r="A949" s="13"/>
      <c r="B949" s="13"/>
      <c r="C949" s="13"/>
      <c r="D949" s="13"/>
      <c r="E949" s="38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r="950">
      <c r="A950" s="13"/>
      <c r="B950" s="13"/>
      <c r="C950" s="13"/>
      <c r="D950" s="13"/>
      <c r="E950" s="38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r="951">
      <c r="A951" s="13"/>
      <c r="B951" s="13"/>
      <c r="C951" s="13"/>
      <c r="D951" s="13"/>
      <c r="E951" s="38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r="952">
      <c r="A952" s="13"/>
      <c r="B952" s="13"/>
      <c r="C952" s="13"/>
      <c r="D952" s="13"/>
      <c r="E952" s="38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r="953">
      <c r="A953" s="13"/>
      <c r="B953" s="13"/>
      <c r="C953" s="13"/>
      <c r="D953" s="13"/>
      <c r="E953" s="38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r="954">
      <c r="A954" s="13"/>
      <c r="B954" s="13"/>
      <c r="C954" s="13"/>
      <c r="D954" s="13"/>
      <c r="E954" s="38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r="955">
      <c r="A955" s="13"/>
      <c r="B955" s="13"/>
      <c r="C955" s="13"/>
      <c r="D955" s="13"/>
      <c r="E955" s="38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r="956">
      <c r="A956" s="13"/>
      <c r="B956" s="13"/>
      <c r="C956" s="13"/>
      <c r="D956" s="13"/>
      <c r="E956" s="38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r="957">
      <c r="A957" s="13"/>
      <c r="B957" s="13"/>
      <c r="C957" s="13"/>
      <c r="D957" s="13"/>
      <c r="E957" s="38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r="958">
      <c r="A958" s="13"/>
      <c r="B958" s="13"/>
      <c r="C958" s="13"/>
      <c r="D958" s="13"/>
      <c r="E958" s="38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r="959">
      <c r="A959" s="13"/>
      <c r="B959" s="13"/>
      <c r="C959" s="13"/>
      <c r="D959" s="13"/>
      <c r="E959" s="38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r="960">
      <c r="A960" s="13"/>
      <c r="B960" s="13"/>
      <c r="C960" s="13"/>
      <c r="D960" s="13"/>
      <c r="E960" s="38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r="961">
      <c r="A961" s="13"/>
      <c r="B961" s="13"/>
      <c r="C961" s="13"/>
      <c r="D961" s="13"/>
      <c r="E961" s="38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r="962">
      <c r="A962" s="13"/>
      <c r="B962" s="13"/>
      <c r="C962" s="13"/>
      <c r="D962" s="13"/>
      <c r="E962" s="38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r="963">
      <c r="A963" s="13"/>
      <c r="B963" s="13"/>
      <c r="C963" s="13"/>
      <c r="D963" s="13"/>
      <c r="E963" s="38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r="964">
      <c r="A964" s="13"/>
      <c r="B964" s="13"/>
      <c r="C964" s="13"/>
      <c r="D964" s="13"/>
      <c r="E964" s="38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r="965">
      <c r="A965" s="13"/>
      <c r="B965" s="13"/>
      <c r="C965" s="13"/>
      <c r="D965" s="13"/>
      <c r="E965" s="38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r="966">
      <c r="A966" s="13"/>
      <c r="B966" s="13"/>
      <c r="C966" s="13"/>
      <c r="D966" s="13"/>
      <c r="E966" s="38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r="967">
      <c r="A967" s="13"/>
      <c r="B967" s="13"/>
      <c r="C967" s="13"/>
      <c r="D967" s="13"/>
      <c r="E967" s="38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r="968">
      <c r="A968" s="13"/>
      <c r="B968" s="13"/>
      <c r="C968" s="13"/>
      <c r="D968" s="13"/>
      <c r="E968" s="38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r="969">
      <c r="A969" s="13"/>
      <c r="B969" s="13"/>
      <c r="C969" s="13"/>
      <c r="D969" s="13"/>
      <c r="E969" s="38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r="970">
      <c r="A970" s="13"/>
      <c r="B970" s="13"/>
      <c r="C970" s="13"/>
      <c r="D970" s="13"/>
      <c r="E970" s="38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r="971">
      <c r="A971" s="13"/>
      <c r="B971" s="13"/>
      <c r="C971" s="13"/>
      <c r="D971" s="13"/>
      <c r="E971" s="38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r="972">
      <c r="A972" s="13"/>
      <c r="B972" s="13"/>
      <c r="C972" s="13"/>
      <c r="D972" s="13"/>
      <c r="E972" s="38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r="973">
      <c r="A973" s="13"/>
      <c r="B973" s="13"/>
      <c r="C973" s="13"/>
      <c r="D973" s="13"/>
      <c r="E973" s="38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r="974">
      <c r="A974" s="13"/>
      <c r="B974" s="13"/>
      <c r="C974" s="13"/>
      <c r="D974" s="13"/>
      <c r="E974" s="38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r="975">
      <c r="A975" s="13"/>
      <c r="B975" s="13"/>
      <c r="C975" s="13"/>
      <c r="D975" s="13"/>
      <c r="E975" s="38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r="976">
      <c r="A976" s="13"/>
      <c r="B976" s="13"/>
      <c r="C976" s="13"/>
      <c r="D976" s="13"/>
      <c r="E976" s="38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r="977">
      <c r="A977" s="13"/>
      <c r="B977" s="13"/>
      <c r="C977" s="13"/>
      <c r="D977" s="13"/>
      <c r="E977" s="38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r="978">
      <c r="A978" s="13"/>
      <c r="B978" s="13"/>
      <c r="C978" s="13"/>
      <c r="D978" s="13"/>
      <c r="E978" s="38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r="979">
      <c r="A979" s="13"/>
      <c r="B979" s="13"/>
      <c r="C979" s="13"/>
      <c r="D979" s="13"/>
      <c r="E979" s="38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r="980">
      <c r="A980" s="13"/>
      <c r="B980" s="13"/>
      <c r="C980" s="13"/>
      <c r="D980" s="13"/>
      <c r="E980" s="38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r="981">
      <c r="A981" s="13"/>
      <c r="B981" s="13"/>
      <c r="C981" s="13"/>
      <c r="D981" s="13"/>
      <c r="E981" s="38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r="982">
      <c r="A982" s="13"/>
      <c r="B982" s="13"/>
      <c r="C982" s="13"/>
      <c r="D982" s="13"/>
      <c r="E982" s="38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r="983">
      <c r="A983" s="13"/>
      <c r="B983" s="13"/>
      <c r="C983" s="13"/>
      <c r="D983" s="13"/>
      <c r="E983" s="38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r="984">
      <c r="A984" s="13"/>
      <c r="B984" s="13"/>
      <c r="C984" s="13"/>
      <c r="D984" s="13"/>
      <c r="E984" s="38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r="985">
      <c r="A985" s="13"/>
      <c r="B985" s="13"/>
      <c r="C985" s="13"/>
      <c r="D985" s="13"/>
      <c r="E985" s="38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r="986">
      <c r="A986" s="13"/>
      <c r="B986" s="13"/>
      <c r="C986" s="13"/>
      <c r="D986" s="13"/>
      <c r="E986" s="38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r="987">
      <c r="A987" s="13"/>
      <c r="B987" s="13"/>
      <c r="C987" s="13"/>
      <c r="D987" s="13"/>
      <c r="E987" s="38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r="988">
      <c r="A988" s="13"/>
      <c r="B988" s="13"/>
      <c r="C988" s="13"/>
      <c r="D988" s="13"/>
      <c r="E988" s="38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r="989">
      <c r="A989" s="13"/>
      <c r="B989" s="13"/>
      <c r="C989" s="13"/>
      <c r="D989" s="13"/>
      <c r="E989" s="38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r="990">
      <c r="A990" s="13"/>
      <c r="B990" s="13"/>
      <c r="C990" s="13"/>
      <c r="D990" s="13"/>
      <c r="E990" s="38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r="991">
      <c r="A991" s="13"/>
      <c r="B991" s="13"/>
      <c r="C991" s="13"/>
      <c r="D991" s="13"/>
      <c r="E991" s="38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r="992">
      <c r="A992" s="13"/>
      <c r="B992" s="13"/>
      <c r="C992" s="13"/>
      <c r="D992" s="13"/>
      <c r="E992" s="38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r="993">
      <c r="A993" s="13"/>
      <c r="B993" s="13"/>
      <c r="C993" s="13"/>
      <c r="D993" s="13"/>
      <c r="E993" s="38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r="994">
      <c r="A994" s="13"/>
      <c r="B994" s="13"/>
      <c r="C994" s="13"/>
      <c r="D994" s="13"/>
      <c r="E994" s="38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r="995">
      <c r="A995" s="13"/>
      <c r="B995" s="13"/>
      <c r="C995" s="13"/>
      <c r="D995" s="13"/>
      <c r="E995" s="38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r="996">
      <c r="A996" s="13"/>
      <c r="B996" s="13"/>
      <c r="C996" s="13"/>
      <c r="D996" s="13"/>
      <c r="E996" s="38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r="997">
      <c r="A997" s="13"/>
      <c r="B997" s="13"/>
      <c r="C997" s="13"/>
      <c r="D997" s="13"/>
      <c r="E997" s="38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r="998">
      <c r="A998" s="13"/>
      <c r="B998" s="13"/>
      <c r="C998" s="13"/>
      <c r="D998" s="13"/>
      <c r="E998" s="38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  <row r="999">
      <c r="A999" s="13"/>
      <c r="B999" s="13"/>
      <c r="C999" s="13"/>
      <c r="D999" s="13"/>
      <c r="E999" s="38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</row>
    <row r="1000">
      <c r="A1000" s="13"/>
      <c r="B1000" s="13"/>
      <c r="C1000" s="13"/>
      <c r="D1000" s="13"/>
      <c r="E1000" s="38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5"/>
    <hyperlink r:id="rId21" ref="E27"/>
    <hyperlink r:id="rId22" ref="E29"/>
    <hyperlink r:id="rId23" ref="E32"/>
    <hyperlink r:id="rId24" ref="E39"/>
    <hyperlink r:id="rId25" ref="E40"/>
    <hyperlink r:id="rId26" ref="E41"/>
    <hyperlink r:id="rId27" ref="E42"/>
    <hyperlink r:id="rId28" ref="E43"/>
    <hyperlink r:id="rId29" ref="E44"/>
    <hyperlink r:id="rId30" ref="E45"/>
    <hyperlink r:id="rId31" ref="E46"/>
    <hyperlink r:id="rId32" ref="E47"/>
    <hyperlink r:id="rId33" ref="E48"/>
    <hyperlink r:id="rId34" ref="E49"/>
    <hyperlink r:id="rId35" ref="E50"/>
    <hyperlink r:id="rId36" ref="E51"/>
    <hyperlink r:id="rId37" ref="E52"/>
    <hyperlink r:id="rId38" ref="E53"/>
    <hyperlink r:id="rId39" ref="E54"/>
    <hyperlink r:id="rId40" ref="E55"/>
    <hyperlink r:id="rId41" ref="E56"/>
    <hyperlink r:id="rId42" ref="E57"/>
    <hyperlink r:id="rId43" ref="E58"/>
    <hyperlink r:id="rId44" ref="E63"/>
    <hyperlink r:id="rId45" ref="E65"/>
    <hyperlink r:id="rId46" ref="E67"/>
    <hyperlink r:id="rId47" ref="E70"/>
    <hyperlink r:id="rId48" ref="E72"/>
    <hyperlink r:id="rId49" ref="E73"/>
    <hyperlink r:id="rId50" ref="E74"/>
    <hyperlink r:id="rId51" ref="E75"/>
    <hyperlink r:id="rId52" ref="E76"/>
    <hyperlink r:id="rId53" ref="E77"/>
    <hyperlink r:id="rId54" ref="E78"/>
    <hyperlink r:id="rId55" ref="E82"/>
    <hyperlink r:id="rId56" ref="E83"/>
    <hyperlink r:id="rId57" ref="E84"/>
    <hyperlink r:id="rId58" ref="E85"/>
    <hyperlink r:id="rId59" ref="E86"/>
    <hyperlink r:id="rId60" ref="E87"/>
    <hyperlink r:id="rId61" ref="E88"/>
    <hyperlink r:id="rId62" ref="E89"/>
    <hyperlink r:id="rId63" ref="E90"/>
    <hyperlink r:id="rId64" ref="E91"/>
    <hyperlink r:id="rId65" ref="E92"/>
    <hyperlink r:id="rId66" ref="E93"/>
    <hyperlink r:id="rId67" ref="E94"/>
    <hyperlink r:id="rId68" ref="E95"/>
    <hyperlink r:id="rId69" ref="E96"/>
    <hyperlink r:id="rId70" ref="E97"/>
    <hyperlink r:id="rId71" ref="E98"/>
    <hyperlink r:id="rId72" ref="E99"/>
    <hyperlink r:id="rId73" ref="E100"/>
    <hyperlink r:id="rId74" ref="E105"/>
    <hyperlink r:id="rId75" ref="E107"/>
    <hyperlink r:id="rId76" ref="E109"/>
    <hyperlink r:id="rId77" ref="E112"/>
    <hyperlink r:id="rId78" ref="E119"/>
    <hyperlink r:id="rId79" ref="E122"/>
    <hyperlink r:id="rId80" ref="E123"/>
    <hyperlink r:id="rId81" ref="E124"/>
    <hyperlink r:id="rId82" ref="E125"/>
    <hyperlink r:id="rId83" ref="E126"/>
    <hyperlink r:id="rId84" ref="E127"/>
    <hyperlink r:id="rId85" ref="E128"/>
    <hyperlink r:id="rId86" ref="E129"/>
    <hyperlink r:id="rId87" ref="E130"/>
    <hyperlink r:id="rId88" ref="E131"/>
    <hyperlink r:id="rId89" ref="E132"/>
    <hyperlink r:id="rId90" ref="E133"/>
    <hyperlink r:id="rId91" ref="E162"/>
    <hyperlink r:id="rId92" ref="E163"/>
    <hyperlink r:id="rId93" ref="E164"/>
    <hyperlink r:id="rId94" ref="E165"/>
    <hyperlink r:id="rId95" ref="E166"/>
    <hyperlink r:id="rId96" ref="E167"/>
    <hyperlink r:id="rId97" ref="E168"/>
    <hyperlink r:id="rId98" ref="E169"/>
    <hyperlink r:id="rId99" ref="E170"/>
    <hyperlink r:id="rId100" ref="E171"/>
    <hyperlink r:id="rId101" ref="E172"/>
    <hyperlink r:id="rId102" ref="E173"/>
    <hyperlink r:id="rId103" ref="E174"/>
    <hyperlink r:id="rId104" ref="E175"/>
    <hyperlink r:id="rId105" ref="E176"/>
    <hyperlink r:id="rId106" ref="E177"/>
    <hyperlink r:id="rId107" ref="E178"/>
    <hyperlink r:id="rId108" ref="E179"/>
    <hyperlink r:id="rId109" ref="E180"/>
    <hyperlink r:id="rId110" ref="E185"/>
    <hyperlink r:id="rId111" ref="E187"/>
    <hyperlink r:id="rId112" ref="E189"/>
    <hyperlink r:id="rId113" ref="E192"/>
    <hyperlink r:id="rId114" ref="E199"/>
    <hyperlink r:id="rId115" ref="E242"/>
    <hyperlink r:id="rId116" ref="E243"/>
    <hyperlink r:id="rId117" ref="E244"/>
    <hyperlink r:id="rId118" ref="E245"/>
    <hyperlink r:id="rId119" ref="E246"/>
    <hyperlink r:id="rId120" ref="E247"/>
    <hyperlink r:id="rId121" ref="E248"/>
    <hyperlink r:id="rId122" ref="E249"/>
    <hyperlink r:id="rId123" ref="E250"/>
    <hyperlink r:id="rId124" ref="E251"/>
    <hyperlink r:id="rId125" ref="E252"/>
    <hyperlink r:id="rId126" ref="E253"/>
    <hyperlink r:id="rId127" ref="E254"/>
    <hyperlink r:id="rId128" ref="E255"/>
    <hyperlink r:id="rId129" ref="E256"/>
    <hyperlink r:id="rId130" ref="E257"/>
    <hyperlink r:id="rId131" ref="E258"/>
    <hyperlink r:id="rId132" ref="E259"/>
    <hyperlink r:id="rId133" ref="E260"/>
    <hyperlink r:id="rId134" ref="E265"/>
    <hyperlink r:id="rId135" ref="E267"/>
    <hyperlink r:id="rId136" ref="E269"/>
    <hyperlink r:id="rId137" ref="E272"/>
    <hyperlink r:id="rId138" ref="E279"/>
    <hyperlink r:id="rId139" ref="E322"/>
    <hyperlink r:id="rId140" ref="E323"/>
    <hyperlink r:id="rId141" ref="E324"/>
    <hyperlink r:id="rId142" ref="E325"/>
    <hyperlink r:id="rId143" ref="E326"/>
    <hyperlink r:id="rId144" ref="E327"/>
    <hyperlink r:id="rId145" ref="E328"/>
    <hyperlink r:id="rId146" ref="E329"/>
    <hyperlink r:id="rId147" ref="E330"/>
    <hyperlink r:id="rId148" ref="E331"/>
    <hyperlink r:id="rId149" ref="E332"/>
    <hyperlink r:id="rId150" ref="E333"/>
    <hyperlink r:id="rId151" ref="E334"/>
    <hyperlink r:id="rId152" ref="E335"/>
    <hyperlink r:id="rId153" ref="E336"/>
    <hyperlink r:id="rId154" ref="E337"/>
    <hyperlink r:id="rId155" ref="E338"/>
    <hyperlink r:id="rId156" ref="E339"/>
    <hyperlink r:id="rId157" ref="E340"/>
    <hyperlink r:id="rId158" ref="E345"/>
    <hyperlink r:id="rId159" ref="E347"/>
    <hyperlink r:id="rId160" ref="E349"/>
    <hyperlink r:id="rId161" ref="E352"/>
    <hyperlink r:id="rId162" ref="E359"/>
    <hyperlink r:id="rId163" ref="E361"/>
    <hyperlink r:id="rId164" ref="E362"/>
    <hyperlink r:id="rId165" ref="E363"/>
    <hyperlink r:id="rId166" ref="E364"/>
    <hyperlink r:id="rId167" ref="E365"/>
    <hyperlink r:id="rId168" ref="E366"/>
    <hyperlink r:id="rId169" ref="E367"/>
    <hyperlink r:id="rId170" ref="E368"/>
    <hyperlink r:id="rId171" ref="E369"/>
    <hyperlink r:id="rId172" ref="E370"/>
    <hyperlink r:id="rId173" ref="E371"/>
    <hyperlink r:id="rId174" ref="E372"/>
    <hyperlink r:id="rId175" ref="E373"/>
    <hyperlink r:id="rId176" ref="E383"/>
    <hyperlink r:id="rId177" ref="E384"/>
    <hyperlink r:id="rId178" ref="E385"/>
    <hyperlink r:id="rId179" ref="E386"/>
    <hyperlink r:id="rId180" ref="E387"/>
    <hyperlink r:id="rId181" ref="E388"/>
    <hyperlink r:id="rId182" ref="E389"/>
    <hyperlink r:id="rId183" ref="E390"/>
    <hyperlink r:id="rId184" ref="E391"/>
    <hyperlink r:id="rId185" ref="E392"/>
    <hyperlink r:id="rId186" ref="E393"/>
    <hyperlink r:id="rId187" ref="E394"/>
    <hyperlink r:id="rId188" ref="E395"/>
    <hyperlink r:id="rId189" ref="E396"/>
    <hyperlink r:id="rId190" ref="E397"/>
    <hyperlink r:id="rId191" ref="E398"/>
    <hyperlink r:id="rId192" ref="E402"/>
    <hyperlink r:id="rId193" ref="E403"/>
    <hyperlink r:id="rId194" ref="E404"/>
    <hyperlink r:id="rId195" ref="E405"/>
    <hyperlink r:id="rId196" ref="E406"/>
    <hyperlink r:id="rId197" ref="E407"/>
    <hyperlink r:id="rId198" ref="E408"/>
    <hyperlink r:id="rId199" ref="E409"/>
    <hyperlink r:id="rId200" ref="E410"/>
    <hyperlink r:id="rId201" ref="E411"/>
    <hyperlink r:id="rId202" ref="E412"/>
    <hyperlink r:id="rId203" ref="E413"/>
    <hyperlink r:id="rId204" ref="E414"/>
    <hyperlink r:id="rId205" ref="E415"/>
    <hyperlink r:id="rId206" ref="E416"/>
    <hyperlink r:id="rId207" ref="E417"/>
    <hyperlink r:id="rId208" ref="E418"/>
    <hyperlink r:id="rId209" ref="E419"/>
    <hyperlink r:id="rId210" ref="E420"/>
    <hyperlink r:id="rId211" ref="E425"/>
    <hyperlink r:id="rId212" ref="E427"/>
    <hyperlink r:id="rId213" ref="E429"/>
    <hyperlink r:id="rId214" ref="E432"/>
    <hyperlink r:id="rId215" ref="E439"/>
    <hyperlink r:id="rId216" ref="E482"/>
    <hyperlink r:id="rId217" ref="E483"/>
    <hyperlink r:id="rId218" ref="E484"/>
    <hyperlink r:id="rId219" ref="E485"/>
    <hyperlink r:id="rId220" ref="E486"/>
    <hyperlink r:id="rId221" ref="E487"/>
    <hyperlink r:id="rId222" ref="E488"/>
    <hyperlink r:id="rId223" ref="E489"/>
    <hyperlink r:id="rId224" ref="E490"/>
    <hyperlink r:id="rId225" ref="E491"/>
    <hyperlink r:id="rId226" ref="E492"/>
    <hyperlink r:id="rId227" ref="E493"/>
    <hyperlink r:id="rId228" ref="E494"/>
    <hyperlink r:id="rId229" ref="E495"/>
    <hyperlink r:id="rId230" ref="E496"/>
    <hyperlink r:id="rId231" ref="E497"/>
    <hyperlink r:id="rId232" ref="E498"/>
    <hyperlink r:id="rId233" ref="E499"/>
    <hyperlink r:id="rId234" ref="E500"/>
    <hyperlink r:id="rId235" ref="E505"/>
    <hyperlink r:id="rId236" ref="E507"/>
    <hyperlink r:id="rId237" ref="E509"/>
    <hyperlink r:id="rId238" ref="E512"/>
    <hyperlink r:id="rId239" ref="E519"/>
    <hyperlink r:id="rId240" ref="E562"/>
    <hyperlink r:id="rId241" ref="E563"/>
    <hyperlink r:id="rId242" ref="E564"/>
    <hyperlink r:id="rId243" ref="E565"/>
    <hyperlink r:id="rId244" ref="E566"/>
    <hyperlink r:id="rId245" ref="E567"/>
    <hyperlink r:id="rId246" ref="E568"/>
    <hyperlink r:id="rId247" ref="E569"/>
    <hyperlink r:id="rId248" ref="E570"/>
    <hyperlink r:id="rId249" ref="E571"/>
    <hyperlink r:id="rId250" ref="E572"/>
    <hyperlink r:id="rId251" ref="E573"/>
    <hyperlink r:id="rId252" ref="E574"/>
    <hyperlink r:id="rId253" ref="E575"/>
    <hyperlink r:id="rId254" ref="E576"/>
    <hyperlink r:id="rId255" ref="E577"/>
    <hyperlink r:id="rId256" ref="E578"/>
    <hyperlink r:id="rId257" ref="E579"/>
    <hyperlink r:id="rId258" ref="E580"/>
    <hyperlink r:id="rId259" ref="E585"/>
  </hyperlinks>
  <drawing r:id="rId26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50.63"/>
    <col customWidth="1" min="3" max="3" width="18.13"/>
  </cols>
  <sheetData>
    <row r="1">
      <c r="A1" s="1" t="s">
        <v>187</v>
      </c>
      <c r="B1" s="39" t="s">
        <v>188</v>
      </c>
      <c r="C1" s="1" t="s">
        <v>189</v>
      </c>
    </row>
    <row r="2">
      <c r="A2" s="14">
        <v>1.0</v>
      </c>
      <c r="B2" s="40" t="s">
        <v>190</v>
      </c>
      <c r="C2" s="41" t="s">
        <v>191</v>
      </c>
    </row>
    <row r="3">
      <c r="A3" s="14">
        <v>2.0</v>
      </c>
      <c r="B3" s="40" t="s">
        <v>192</v>
      </c>
      <c r="C3" s="41" t="s">
        <v>191</v>
      </c>
      <c r="D3" s="42"/>
    </row>
    <row r="4">
      <c r="A4" s="14">
        <v>3.0</v>
      </c>
      <c r="B4" s="40" t="s">
        <v>193</v>
      </c>
      <c r="C4" s="41" t="s">
        <v>191</v>
      </c>
    </row>
    <row r="5">
      <c r="A5" s="14">
        <v>4.0</v>
      </c>
      <c r="B5" s="40" t="s">
        <v>194</v>
      </c>
      <c r="C5" s="41" t="s">
        <v>191</v>
      </c>
    </row>
    <row r="6">
      <c r="A6" s="14">
        <v>5.0</v>
      </c>
      <c r="B6" s="40" t="s">
        <v>195</v>
      </c>
      <c r="C6" s="41" t="s">
        <v>191</v>
      </c>
    </row>
    <row r="7">
      <c r="A7" s="14">
        <v>6.0</v>
      </c>
      <c r="B7" s="40" t="s">
        <v>196</v>
      </c>
      <c r="C7" s="41" t="s">
        <v>191</v>
      </c>
    </row>
    <row r="8">
      <c r="A8" s="14">
        <v>7.0</v>
      </c>
      <c r="B8" s="40" t="s">
        <v>197</v>
      </c>
      <c r="C8" s="41" t="s">
        <v>191</v>
      </c>
    </row>
    <row r="9">
      <c r="A9" s="14">
        <v>8.0</v>
      </c>
      <c r="B9" s="40" t="s">
        <v>198</v>
      </c>
      <c r="C9" s="41" t="s">
        <v>191</v>
      </c>
    </row>
    <row r="10">
      <c r="A10" s="28">
        <v>9.0</v>
      </c>
      <c r="B10" s="40" t="s">
        <v>199</v>
      </c>
      <c r="C10" s="41" t="s">
        <v>191</v>
      </c>
    </row>
    <row r="11">
      <c r="A11" s="14">
        <v>10.0</v>
      </c>
      <c r="B11" s="40" t="s">
        <v>200</v>
      </c>
      <c r="C11" s="41" t="s">
        <v>191</v>
      </c>
      <c r="D11" s="42"/>
    </row>
    <row r="12">
      <c r="A12" s="14">
        <v>11.0</v>
      </c>
      <c r="B12" s="40" t="s">
        <v>201</v>
      </c>
      <c r="C12" s="41" t="s">
        <v>191</v>
      </c>
    </row>
    <row r="13">
      <c r="A13" s="14">
        <v>12.0</v>
      </c>
      <c r="B13" s="40" t="s">
        <v>202</v>
      </c>
      <c r="C13" s="41" t="s">
        <v>191</v>
      </c>
    </row>
    <row r="14">
      <c r="A14" s="14">
        <v>13.0</v>
      </c>
      <c r="B14" s="40" t="s">
        <v>203</v>
      </c>
      <c r="C14" s="41" t="s">
        <v>191</v>
      </c>
    </row>
    <row r="15">
      <c r="A15" s="14">
        <v>14.0</v>
      </c>
      <c r="B15" s="40" t="s">
        <v>204</v>
      </c>
      <c r="C15" s="41" t="s">
        <v>191</v>
      </c>
    </row>
    <row r="16">
      <c r="A16" s="14">
        <v>15.0</v>
      </c>
      <c r="B16" s="40" t="s">
        <v>205</v>
      </c>
      <c r="C16" s="41" t="s">
        <v>191</v>
      </c>
    </row>
    <row r="17">
      <c r="A17" s="14">
        <v>16.0</v>
      </c>
      <c r="B17" s="40" t="s">
        <v>206</v>
      </c>
      <c r="C17" s="41" t="s">
        <v>191</v>
      </c>
    </row>
    <row r="18">
      <c r="A18" s="14">
        <v>17.0</v>
      </c>
      <c r="B18" s="40" t="s">
        <v>207</v>
      </c>
      <c r="C18" s="41" t="s">
        <v>191</v>
      </c>
      <c r="D18" s="42"/>
    </row>
    <row r="19">
      <c r="A19" s="14">
        <v>18.0</v>
      </c>
      <c r="B19" s="40" t="s">
        <v>208</v>
      </c>
      <c r="C19" s="41" t="s">
        <v>191</v>
      </c>
      <c r="D19" s="42"/>
    </row>
    <row r="20">
      <c r="A20" s="14">
        <v>19.0</v>
      </c>
      <c r="B20" s="40" t="s">
        <v>209</v>
      </c>
      <c r="C20" s="41" t="s">
        <v>191</v>
      </c>
    </row>
    <row r="21">
      <c r="A21" s="14">
        <v>20.0</v>
      </c>
      <c r="B21" s="40" t="s">
        <v>210</v>
      </c>
      <c r="C21" s="41" t="s">
        <v>191</v>
      </c>
    </row>
    <row r="22">
      <c r="A22" s="14">
        <v>21.0</v>
      </c>
      <c r="B22" s="40" t="s">
        <v>211</v>
      </c>
      <c r="C22" s="41" t="s">
        <v>191</v>
      </c>
    </row>
    <row r="23">
      <c r="A23" s="14">
        <v>22.0</v>
      </c>
      <c r="B23" s="40" t="s">
        <v>212</v>
      </c>
      <c r="C23" s="41" t="s">
        <v>191</v>
      </c>
    </row>
    <row r="24">
      <c r="A24" s="14">
        <v>23.0</v>
      </c>
      <c r="B24" s="40" t="s">
        <v>213</v>
      </c>
      <c r="C24" s="41" t="s">
        <v>191</v>
      </c>
      <c r="D24" s="42"/>
    </row>
    <row r="25">
      <c r="A25" s="14">
        <v>24.0</v>
      </c>
      <c r="B25" s="40" t="s">
        <v>214</v>
      </c>
      <c r="C25" s="41" t="s">
        <v>191</v>
      </c>
    </row>
    <row r="26">
      <c r="A26" s="14">
        <v>25.0</v>
      </c>
      <c r="B26" s="40" t="s">
        <v>215</v>
      </c>
      <c r="C26" s="41" t="s">
        <v>191</v>
      </c>
    </row>
    <row r="27">
      <c r="A27" s="14">
        <v>26.0</v>
      </c>
      <c r="B27" s="40" t="s">
        <v>216</v>
      </c>
      <c r="C27" s="41" t="s">
        <v>191</v>
      </c>
    </row>
    <row r="28">
      <c r="A28" s="14">
        <v>27.0</v>
      </c>
      <c r="B28" s="40" t="s">
        <v>217</v>
      </c>
      <c r="C28" s="41" t="s">
        <v>191</v>
      </c>
    </row>
    <row r="29">
      <c r="A29" s="14">
        <v>28.0</v>
      </c>
      <c r="B29" s="40" t="s">
        <v>218</v>
      </c>
      <c r="C29" s="41" t="s">
        <v>191</v>
      </c>
    </row>
    <row r="30">
      <c r="A30" s="14">
        <v>29.0</v>
      </c>
      <c r="B30" s="40" t="s">
        <v>219</v>
      </c>
      <c r="C30" s="41" t="s">
        <v>191</v>
      </c>
    </row>
    <row r="31">
      <c r="A31" s="14">
        <v>30.0</v>
      </c>
      <c r="B31" s="40" t="s">
        <v>220</v>
      </c>
      <c r="C31" s="41" t="s">
        <v>191</v>
      </c>
      <c r="D31" s="42"/>
    </row>
    <row r="32">
      <c r="A32" s="14">
        <v>31.0</v>
      </c>
      <c r="B32" s="40" t="s">
        <v>221</v>
      </c>
      <c r="C32" s="41" t="s">
        <v>191</v>
      </c>
    </row>
    <row r="33">
      <c r="A33" s="14">
        <v>32.0</v>
      </c>
      <c r="B33" s="40" t="s">
        <v>222</v>
      </c>
      <c r="C33" s="41" t="s">
        <v>191</v>
      </c>
    </row>
    <row r="34">
      <c r="A34" s="14">
        <v>33.0</v>
      </c>
      <c r="B34" s="40" t="s">
        <v>223</v>
      </c>
      <c r="C34" s="41" t="s">
        <v>191</v>
      </c>
      <c r="D34" s="42"/>
    </row>
    <row r="35">
      <c r="A35" s="14">
        <v>34.0</v>
      </c>
      <c r="B35" s="40" t="s">
        <v>224</v>
      </c>
      <c r="C35" s="41" t="s">
        <v>191</v>
      </c>
      <c r="D35" s="42"/>
    </row>
    <row r="36">
      <c r="A36" s="14">
        <v>35.0</v>
      </c>
      <c r="B36" s="40" t="s">
        <v>225</v>
      </c>
      <c r="C36" s="41" t="s">
        <v>191</v>
      </c>
    </row>
    <row r="37">
      <c r="A37" s="14">
        <v>36.0</v>
      </c>
      <c r="B37" s="40" t="s">
        <v>226</v>
      </c>
      <c r="C37" s="41" t="s">
        <v>191</v>
      </c>
    </row>
    <row r="38">
      <c r="A38" s="14">
        <v>37.0</v>
      </c>
      <c r="B38" s="40" t="s">
        <v>227</v>
      </c>
      <c r="C38" s="41" t="s">
        <v>191</v>
      </c>
    </row>
    <row r="39">
      <c r="A39" s="14">
        <v>38.0</v>
      </c>
      <c r="B39" s="40" t="s">
        <v>228</v>
      </c>
      <c r="C39" s="41" t="s">
        <v>191</v>
      </c>
    </row>
    <row r="40">
      <c r="A40" s="14">
        <v>39.0</v>
      </c>
      <c r="B40" s="40" t="s">
        <v>229</v>
      </c>
      <c r="C40" s="41" t="s">
        <v>191</v>
      </c>
    </row>
    <row r="41">
      <c r="A41" s="14">
        <v>40.0</v>
      </c>
      <c r="B41" s="40" t="s">
        <v>230</v>
      </c>
      <c r="C41" s="41" t="s">
        <v>191</v>
      </c>
      <c r="D41" s="42"/>
    </row>
    <row r="42">
      <c r="A42" s="14">
        <v>41.0</v>
      </c>
      <c r="B42" s="40" t="s">
        <v>231</v>
      </c>
      <c r="C42" s="41" t="s">
        <v>191</v>
      </c>
      <c r="D42" s="42"/>
    </row>
    <row r="43">
      <c r="A43" s="14">
        <v>42.0</v>
      </c>
      <c r="B43" s="40" t="s">
        <v>232</v>
      </c>
      <c r="C43" s="41" t="s">
        <v>191</v>
      </c>
      <c r="D43" s="42"/>
    </row>
    <row r="44">
      <c r="A44" s="14">
        <v>43.0</v>
      </c>
      <c r="B44" s="40" t="s">
        <v>233</v>
      </c>
      <c r="C44" s="41" t="s">
        <v>191</v>
      </c>
      <c r="D44" s="42"/>
    </row>
    <row r="45">
      <c r="A45" s="14">
        <v>44.0</v>
      </c>
      <c r="B45" s="40" t="s">
        <v>234</v>
      </c>
      <c r="C45" s="41" t="s">
        <v>191</v>
      </c>
    </row>
    <row r="46">
      <c r="A46" s="14">
        <v>45.0</v>
      </c>
      <c r="B46" s="40" t="s">
        <v>235</v>
      </c>
      <c r="C46" s="41" t="s">
        <v>191</v>
      </c>
    </row>
    <row r="47">
      <c r="A47" s="14">
        <v>46.0</v>
      </c>
      <c r="B47" s="40" t="s">
        <v>236</v>
      </c>
      <c r="C47" s="41" t="s">
        <v>191</v>
      </c>
    </row>
    <row r="48">
      <c r="A48" s="14">
        <v>47.0</v>
      </c>
      <c r="B48" s="40" t="s">
        <v>237</v>
      </c>
      <c r="C48" s="41" t="s">
        <v>191</v>
      </c>
    </row>
    <row r="49">
      <c r="A49" s="14">
        <v>48.0</v>
      </c>
      <c r="B49" s="40" t="s">
        <v>238</v>
      </c>
      <c r="C49" s="41" t="s">
        <v>191</v>
      </c>
    </row>
    <row r="50">
      <c r="A50" s="14">
        <v>49.0</v>
      </c>
      <c r="B50" s="40" t="s">
        <v>239</v>
      </c>
      <c r="C50" s="41" t="s">
        <v>191</v>
      </c>
    </row>
    <row r="51">
      <c r="A51" s="14">
        <v>50.0</v>
      </c>
      <c r="B51" s="40" t="s">
        <v>240</v>
      </c>
      <c r="C51" s="41" t="s">
        <v>191</v>
      </c>
    </row>
    <row r="52">
      <c r="A52" s="14">
        <v>51.0</v>
      </c>
      <c r="B52" s="40" t="s">
        <v>241</v>
      </c>
      <c r="C52" s="41" t="s">
        <v>191</v>
      </c>
    </row>
    <row r="53">
      <c r="A53" s="14">
        <v>52.0</v>
      </c>
      <c r="B53" s="40" t="s">
        <v>242</v>
      </c>
      <c r="C53" s="41" t="s">
        <v>191</v>
      </c>
    </row>
    <row r="54">
      <c r="A54" s="14">
        <v>53.0</v>
      </c>
      <c r="B54" s="40" t="s">
        <v>243</v>
      </c>
      <c r="C54" s="41" t="s">
        <v>191</v>
      </c>
    </row>
    <row r="55">
      <c r="A55" s="14">
        <v>54.0</v>
      </c>
      <c r="B55" s="40" t="s">
        <v>244</v>
      </c>
      <c r="C55" s="41" t="s">
        <v>191</v>
      </c>
    </row>
    <row r="56">
      <c r="A56" s="14">
        <v>55.0</v>
      </c>
      <c r="B56" s="40" t="s">
        <v>245</v>
      </c>
      <c r="C56" s="41" t="s">
        <v>191</v>
      </c>
    </row>
    <row r="57">
      <c r="A57" s="14">
        <v>56.0</v>
      </c>
      <c r="B57" s="40" t="s">
        <v>246</v>
      </c>
      <c r="C57" s="41" t="s">
        <v>191</v>
      </c>
    </row>
    <row r="58">
      <c r="A58" s="14">
        <v>57.0</v>
      </c>
      <c r="B58" s="40" t="s">
        <v>247</v>
      </c>
      <c r="C58" s="41" t="s">
        <v>248</v>
      </c>
      <c r="D58" s="41"/>
    </row>
    <row r="59">
      <c r="A59" s="14">
        <v>58.0</v>
      </c>
      <c r="B59" s="40" t="s">
        <v>249</v>
      </c>
      <c r="C59" s="41" t="s">
        <v>248</v>
      </c>
      <c r="D59" s="41"/>
    </row>
    <row r="60">
      <c r="A60" s="14">
        <v>59.0</v>
      </c>
      <c r="B60" s="40" t="s">
        <v>250</v>
      </c>
      <c r="C60" s="41" t="s">
        <v>191</v>
      </c>
      <c r="D60" s="41"/>
    </row>
    <row r="61">
      <c r="A61" s="14">
        <v>60.0</v>
      </c>
      <c r="B61" s="40" t="s">
        <v>251</v>
      </c>
      <c r="C61" s="41" t="s">
        <v>191</v>
      </c>
      <c r="D61" s="41"/>
    </row>
    <row r="62">
      <c r="A62" s="14">
        <v>61.0</v>
      </c>
      <c r="B62" s="40" t="s">
        <v>252</v>
      </c>
      <c r="C62" s="41" t="s">
        <v>191</v>
      </c>
      <c r="D62" s="41"/>
    </row>
    <row r="63">
      <c r="A63" s="14">
        <v>62.0</v>
      </c>
      <c r="B63" s="40" t="s">
        <v>253</v>
      </c>
      <c r="C63" s="41" t="s">
        <v>191</v>
      </c>
      <c r="D63" s="41"/>
    </row>
    <row r="64">
      <c r="A64" s="14">
        <v>63.0</v>
      </c>
      <c r="B64" s="40" t="s">
        <v>254</v>
      </c>
      <c r="C64" s="41" t="s">
        <v>191</v>
      </c>
      <c r="D64" s="41"/>
    </row>
    <row r="65">
      <c r="A65" s="14">
        <v>64.0</v>
      </c>
      <c r="B65" s="40" t="s">
        <v>255</v>
      </c>
      <c r="C65" s="41" t="s">
        <v>191</v>
      </c>
      <c r="D65" s="41"/>
    </row>
    <row r="66">
      <c r="A66" s="14">
        <v>65.0</v>
      </c>
      <c r="B66" s="40" t="s">
        <v>256</v>
      </c>
      <c r="C66" s="41" t="s">
        <v>191</v>
      </c>
      <c r="D66" s="41"/>
    </row>
    <row r="67">
      <c r="A67" s="14">
        <v>66.0</v>
      </c>
      <c r="B67" s="40" t="s">
        <v>257</v>
      </c>
      <c r="C67" s="41" t="s">
        <v>191</v>
      </c>
      <c r="D67" s="41"/>
    </row>
    <row r="68">
      <c r="A68" s="14">
        <v>67.0</v>
      </c>
      <c r="B68" s="40" t="s">
        <v>258</v>
      </c>
      <c r="C68" s="41" t="s">
        <v>191</v>
      </c>
      <c r="D68" s="41"/>
    </row>
    <row r="69">
      <c r="A69" s="14">
        <v>68.0</v>
      </c>
      <c r="B69" s="40" t="s">
        <v>259</v>
      </c>
      <c r="C69" s="41" t="s">
        <v>191</v>
      </c>
      <c r="D69" s="41"/>
    </row>
    <row r="70">
      <c r="A70" s="14">
        <v>69.0</v>
      </c>
      <c r="B70" s="40" t="s">
        <v>260</v>
      </c>
      <c r="C70" s="41" t="s">
        <v>191</v>
      </c>
      <c r="D70" s="41"/>
    </row>
    <row r="71">
      <c r="A71" s="14">
        <v>70.0</v>
      </c>
      <c r="B71" s="40" t="s">
        <v>261</v>
      </c>
      <c r="C71" s="41" t="s">
        <v>191</v>
      </c>
      <c r="D71" s="41"/>
    </row>
    <row r="72">
      <c r="A72" s="14">
        <v>71.0</v>
      </c>
      <c r="B72" s="40" t="s">
        <v>262</v>
      </c>
      <c r="C72" s="41" t="s">
        <v>191</v>
      </c>
      <c r="D72" s="41"/>
    </row>
    <row r="73">
      <c r="A73" s="14">
        <v>72.0</v>
      </c>
      <c r="B73" s="40" t="s">
        <v>263</v>
      </c>
      <c r="C73" s="41" t="s">
        <v>191</v>
      </c>
      <c r="D73" s="41"/>
    </row>
    <row r="74">
      <c r="A74" s="14">
        <v>73.0</v>
      </c>
      <c r="B74" s="40" t="s">
        <v>264</v>
      </c>
      <c r="C74" s="41" t="s">
        <v>191</v>
      </c>
      <c r="D74" s="41"/>
    </row>
    <row r="75">
      <c r="A75" s="14">
        <v>74.0</v>
      </c>
      <c r="B75" s="40" t="s">
        <v>265</v>
      </c>
      <c r="C75" s="41" t="s">
        <v>191</v>
      </c>
      <c r="D75" s="41"/>
    </row>
    <row r="76">
      <c r="A76" s="14">
        <v>75.0</v>
      </c>
      <c r="B76" s="40" t="s">
        <v>266</v>
      </c>
      <c r="C76" s="41" t="s">
        <v>191</v>
      </c>
      <c r="D76" s="41"/>
    </row>
    <row r="77">
      <c r="A77" s="14">
        <v>76.0</v>
      </c>
      <c r="B77" s="40" t="s">
        <v>267</v>
      </c>
      <c r="C77" s="41" t="s">
        <v>191</v>
      </c>
      <c r="D77" s="41"/>
    </row>
    <row r="78">
      <c r="A78" s="14">
        <v>77.0</v>
      </c>
      <c r="B78" s="40" t="s">
        <v>268</v>
      </c>
      <c r="C78" s="41" t="s">
        <v>191</v>
      </c>
      <c r="D78" s="41"/>
    </row>
    <row r="79">
      <c r="A79" s="14">
        <v>78.0</v>
      </c>
      <c r="B79" s="40" t="s">
        <v>269</v>
      </c>
      <c r="C79" s="41" t="s">
        <v>191</v>
      </c>
      <c r="D79" s="41"/>
    </row>
    <row r="80">
      <c r="A80" s="14">
        <v>79.0</v>
      </c>
      <c r="B80" s="40" t="s">
        <v>270</v>
      </c>
      <c r="C80" s="41" t="s">
        <v>191</v>
      </c>
      <c r="D80" s="41"/>
    </row>
    <row r="81">
      <c r="A81" s="14">
        <v>80.0</v>
      </c>
      <c r="B81" s="40" t="s">
        <v>271</v>
      </c>
      <c r="C81" s="41" t="s">
        <v>191</v>
      </c>
      <c r="D81" s="41"/>
    </row>
    <row r="82">
      <c r="A82" s="14">
        <v>81.0</v>
      </c>
      <c r="B82" s="40" t="s">
        <v>272</v>
      </c>
      <c r="C82" s="41" t="s">
        <v>191</v>
      </c>
      <c r="D82" s="41"/>
    </row>
    <row r="83">
      <c r="A83" s="14">
        <v>82.0</v>
      </c>
      <c r="B83" s="40" t="s">
        <v>273</v>
      </c>
      <c r="C83" s="41" t="s">
        <v>191</v>
      </c>
      <c r="D83" s="41"/>
    </row>
    <row r="84">
      <c r="A84" s="14">
        <v>83.0</v>
      </c>
      <c r="B84" s="40" t="s">
        <v>274</v>
      </c>
      <c r="C84" s="41" t="s">
        <v>191</v>
      </c>
      <c r="D84" s="41"/>
    </row>
    <row r="85">
      <c r="A85" s="14">
        <v>84.0</v>
      </c>
      <c r="B85" s="40" t="s">
        <v>275</v>
      </c>
      <c r="C85" s="41" t="s">
        <v>191</v>
      </c>
      <c r="D85" s="41"/>
    </row>
    <row r="86">
      <c r="A86" s="14">
        <v>85.0</v>
      </c>
      <c r="B86" s="40" t="s">
        <v>276</v>
      </c>
      <c r="C86" s="41" t="s">
        <v>191</v>
      </c>
      <c r="D86" s="41"/>
    </row>
    <row r="87">
      <c r="A87" s="14">
        <v>86.0</v>
      </c>
      <c r="B87" s="40" t="s">
        <v>277</v>
      </c>
      <c r="C87" s="41" t="s">
        <v>191</v>
      </c>
      <c r="D87" s="41"/>
    </row>
    <row r="88">
      <c r="A88" s="14">
        <v>87.0</v>
      </c>
      <c r="B88" s="40" t="s">
        <v>278</v>
      </c>
      <c r="C88" s="41" t="s">
        <v>191</v>
      </c>
      <c r="D88" s="41"/>
    </row>
    <row r="89">
      <c r="A89" s="14">
        <v>88.0</v>
      </c>
      <c r="B89" s="40" t="s">
        <v>279</v>
      </c>
      <c r="C89" s="41" t="s">
        <v>191</v>
      </c>
      <c r="D89" s="41"/>
    </row>
    <row r="90">
      <c r="A90" s="14">
        <v>89.0</v>
      </c>
      <c r="B90" s="40" t="s">
        <v>280</v>
      </c>
      <c r="C90" s="41" t="s">
        <v>191</v>
      </c>
      <c r="D90" s="41"/>
    </row>
    <row r="91">
      <c r="A91" s="14">
        <v>90.0</v>
      </c>
      <c r="B91" s="40" t="s">
        <v>281</v>
      </c>
      <c r="C91" s="41" t="s">
        <v>191</v>
      </c>
      <c r="D91" s="41"/>
    </row>
    <row r="92">
      <c r="A92" s="14">
        <v>91.0</v>
      </c>
      <c r="B92" s="40" t="s">
        <v>282</v>
      </c>
      <c r="C92" s="41" t="s">
        <v>191</v>
      </c>
      <c r="D92" s="41"/>
    </row>
    <row r="93">
      <c r="A93" s="14">
        <v>92.0</v>
      </c>
      <c r="B93" s="40" t="s">
        <v>283</v>
      </c>
      <c r="C93" s="41" t="s">
        <v>191</v>
      </c>
      <c r="D93" s="41"/>
    </row>
    <row r="94">
      <c r="A94" s="14">
        <v>93.0</v>
      </c>
      <c r="B94" s="40" t="s">
        <v>284</v>
      </c>
      <c r="C94" s="41" t="s">
        <v>191</v>
      </c>
      <c r="D94" s="41"/>
    </row>
    <row r="95">
      <c r="A95" s="14">
        <v>94.0</v>
      </c>
      <c r="B95" s="40" t="s">
        <v>285</v>
      </c>
      <c r="C95" s="41" t="s">
        <v>191</v>
      </c>
      <c r="D95" s="41"/>
    </row>
    <row r="96">
      <c r="A96" s="14">
        <v>95.0</v>
      </c>
      <c r="B96" s="40" t="s">
        <v>286</v>
      </c>
      <c r="C96" s="41" t="s">
        <v>191</v>
      </c>
      <c r="D96" s="41"/>
    </row>
    <row r="97">
      <c r="A97" s="14">
        <v>96.0</v>
      </c>
      <c r="B97" s="40" t="s">
        <v>287</v>
      </c>
      <c r="C97" s="41" t="s">
        <v>191</v>
      </c>
      <c r="D97" s="41"/>
    </row>
    <row r="98">
      <c r="A98" s="14">
        <v>97.0</v>
      </c>
      <c r="B98" s="40" t="s">
        <v>288</v>
      </c>
      <c r="C98" s="41" t="s">
        <v>191</v>
      </c>
      <c r="D98" s="41"/>
    </row>
    <row r="99">
      <c r="A99" s="14">
        <v>98.0</v>
      </c>
      <c r="B99" s="40" t="s">
        <v>289</v>
      </c>
      <c r="C99" s="41" t="s">
        <v>191</v>
      </c>
      <c r="D99" s="41"/>
    </row>
    <row r="100">
      <c r="A100" s="14">
        <v>99.0</v>
      </c>
      <c r="B100" s="40" t="s">
        <v>290</v>
      </c>
      <c r="C100" s="41" t="s">
        <v>191</v>
      </c>
      <c r="D100" s="41"/>
    </row>
    <row r="101">
      <c r="A101" s="14">
        <v>100.0</v>
      </c>
      <c r="B101" s="40" t="s">
        <v>291</v>
      </c>
      <c r="C101" s="41" t="s">
        <v>191</v>
      </c>
      <c r="D101" s="41"/>
    </row>
    <row r="102">
      <c r="A102" s="14">
        <v>101.0</v>
      </c>
      <c r="B102" s="40" t="s">
        <v>292</v>
      </c>
      <c r="C102" s="41" t="s">
        <v>293</v>
      </c>
      <c r="D102" s="41"/>
    </row>
    <row r="103">
      <c r="A103" s="14">
        <v>102.0</v>
      </c>
      <c r="B103" s="40" t="s">
        <v>294</v>
      </c>
      <c r="C103" s="41" t="s">
        <v>191</v>
      </c>
      <c r="D103" s="41"/>
    </row>
    <row r="104">
      <c r="A104" s="14">
        <v>103.0</v>
      </c>
      <c r="B104" s="40" t="s">
        <v>295</v>
      </c>
      <c r="C104" s="41" t="s">
        <v>191</v>
      </c>
      <c r="D104" s="41"/>
    </row>
    <row r="105">
      <c r="A105" s="14">
        <v>104.0</v>
      </c>
      <c r="B105" s="40" t="s">
        <v>296</v>
      </c>
      <c r="C105" s="41" t="s">
        <v>191</v>
      </c>
      <c r="D105" s="41"/>
    </row>
    <row r="106">
      <c r="A106" s="14">
        <v>105.0</v>
      </c>
      <c r="B106" s="40" t="s">
        <v>297</v>
      </c>
      <c r="C106" s="41" t="s">
        <v>191</v>
      </c>
      <c r="D106" s="41"/>
    </row>
    <row r="107">
      <c r="A107" s="14">
        <v>106.0</v>
      </c>
      <c r="B107" s="40" t="s">
        <v>298</v>
      </c>
      <c r="C107" s="41" t="s">
        <v>191</v>
      </c>
      <c r="D107" s="41"/>
    </row>
    <row r="108">
      <c r="A108" s="14">
        <v>107.0</v>
      </c>
      <c r="B108" s="40" t="s">
        <v>299</v>
      </c>
      <c r="C108" s="41" t="s">
        <v>248</v>
      </c>
      <c r="D108" s="41"/>
    </row>
    <row r="109">
      <c r="A109" s="14">
        <v>108.0</v>
      </c>
      <c r="B109" s="40" t="s">
        <v>300</v>
      </c>
      <c r="C109" s="41" t="s">
        <v>248</v>
      </c>
      <c r="D109" s="41"/>
    </row>
    <row r="110">
      <c r="A110" s="14">
        <v>109.0</v>
      </c>
      <c r="B110" s="40" t="s">
        <v>301</v>
      </c>
      <c r="C110" s="41" t="s">
        <v>191</v>
      </c>
      <c r="D110" s="41"/>
    </row>
    <row r="111">
      <c r="A111" s="14">
        <v>110.0</v>
      </c>
      <c r="B111" s="40" t="s">
        <v>302</v>
      </c>
      <c r="C111" s="41" t="s">
        <v>191</v>
      </c>
      <c r="D111" s="41"/>
    </row>
    <row r="112">
      <c r="A112" s="14">
        <v>111.0</v>
      </c>
      <c r="B112" s="40" t="s">
        <v>303</v>
      </c>
      <c r="C112" s="41" t="s">
        <v>191</v>
      </c>
      <c r="D112" s="41"/>
    </row>
    <row r="113">
      <c r="A113" s="14">
        <v>112.0</v>
      </c>
      <c r="B113" s="40" t="s">
        <v>304</v>
      </c>
      <c r="C113" s="41" t="s">
        <v>191</v>
      </c>
      <c r="D113" s="41"/>
    </row>
    <row r="114">
      <c r="A114" s="14">
        <v>113.0</v>
      </c>
      <c r="B114" s="40" t="s">
        <v>305</v>
      </c>
      <c r="C114" s="41" t="s">
        <v>191</v>
      </c>
      <c r="D114" s="41"/>
    </row>
    <row r="115">
      <c r="A115" s="14">
        <v>114.0</v>
      </c>
      <c r="B115" s="40" t="s">
        <v>306</v>
      </c>
      <c r="C115" s="41" t="s">
        <v>191</v>
      </c>
      <c r="D115" s="41"/>
    </row>
    <row r="116">
      <c r="A116" s="14">
        <v>115.0</v>
      </c>
      <c r="B116" s="40" t="s">
        <v>307</v>
      </c>
      <c r="C116" s="41" t="s">
        <v>191</v>
      </c>
      <c r="D116" s="41"/>
    </row>
    <row r="117">
      <c r="A117" s="14">
        <v>116.0</v>
      </c>
      <c r="B117" s="40" t="s">
        <v>308</v>
      </c>
      <c r="C117" s="41" t="s">
        <v>191</v>
      </c>
      <c r="D117" s="41"/>
    </row>
    <row r="118">
      <c r="A118" s="14">
        <v>117.0</v>
      </c>
      <c r="B118" s="40" t="s">
        <v>309</v>
      </c>
      <c r="C118" s="41" t="s">
        <v>191</v>
      </c>
      <c r="D118" s="41"/>
    </row>
    <row r="119">
      <c r="A119" s="14">
        <v>118.0</v>
      </c>
      <c r="B119" s="40" t="s">
        <v>310</v>
      </c>
      <c r="C119" s="41" t="s">
        <v>191</v>
      </c>
      <c r="D119" s="41"/>
    </row>
    <row r="120">
      <c r="A120" s="14">
        <v>119.0</v>
      </c>
      <c r="B120" s="40" t="s">
        <v>311</v>
      </c>
      <c r="C120" s="41" t="s">
        <v>191</v>
      </c>
      <c r="D120" s="41"/>
    </row>
    <row r="121">
      <c r="A121" s="14">
        <v>120.0</v>
      </c>
      <c r="B121" s="40" t="s">
        <v>312</v>
      </c>
      <c r="C121" s="41" t="s">
        <v>191</v>
      </c>
      <c r="D121" s="41"/>
    </row>
    <row r="122">
      <c r="A122" s="14">
        <v>121.0</v>
      </c>
      <c r="B122" s="40" t="s">
        <v>313</v>
      </c>
      <c r="C122" s="41" t="s">
        <v>191</v>
      </c>
      <c r="D122" s="41"/>
    </row>
    <row r="123">
      <c r="A123" s="14">
        <v>122.0</v>
      </c>
      <c r="B123" s="40" t="s">
        <v>314</v>
      </c>
      <c r="C123" s="41" t="s">
        <v>191</v>
      </c>
      <c r="D123" s="41"/>
    </row>
    <row r="124">
      <c r="A124" s="14">
        <v>123.0</v>
      </c>
      <c r="B124" s="40" t="s">
        <v>315</v>
      </c>
      <c r="C124" s="41" t="s">
        <v>191</v>
      </c>
      <c r="D124" s="41"/>
    </row>
    <row r="125">
      <c r="A125" s="14">
        <v>124.0</v>
      </c>
      <c r="B125" s="40" t="s">
        <v>316</v>
      </c>
      <c r="C125" s="41" t="s">
        <v>191</v>
      </c>
      <c r="D125" s="41"/>
    </row>
    <row r="126">
      <c r="A126" s="14">
        <v>125.0</v>
      </c>
      <c r="B126" s="40" t="s">
        <v>317</v>
      </c>
      <c r="C126" s="41" t="s">
        <v>191</v>
      </c>
      <c r="D126" s="41"/>
    </row>
    <row r="127">
      <c r="A127" s="14">
        <v>126.0</v>
      </c>
      <c r="B127" s="40" t="s">
        <v>318</v>
      </c>
      <c r="C127" s="41" t="s">
        <v>191</v>
      </c>
      <c r="D127" s="41"/>
    </row>
    <row r="128">
      <c r="A128" s="14">
        <v>127.0</v>
      </c>
      <c r="B128" s="40" t="s">
        <v>319</v>
      </c>
      <c r="C128" s="41" t="s">
        <v>191</v>
      </c>
      <c r="D128" s="41"/>
    </row>
    <row r="129">
      <c r="A129" s="14">
        <v>128.0</v>
      </c>
      <c r="B129" s="40" t="s">
        <v>320</v>
      </c>
      <c r="C129" s="41" t="s">
        <v>191</v>
      </c>
      <c r="D129" s="41"/>
    </row>
    <row r="130">
      <c r="A130" s="14">
        <v>129.0</v>
      </c>
      <c r="B130" s="40" t="s">
        <v>321</v>
      </c>
      <c r="C130" s="41" t="s">
        <v>191</v>
      </c>
      <c r="D130" s="41"/>
    </row>
    <row r="131">
      <c r="A131" s="14">
        <v>130.0</v>
      </c>
      <c r="B131" s="40" t="s">
        <v>322</v>
      </c>
      <c r="C131" s="41" t="s">
        <v>191</v>
      </c>
      <c r="D131" s="41"/>
    </row>
    <row r="132">
      <c r="A132" s="14">
        <v>131.0</v>
      </c>
      <c r="B132" s="40" t="s">
        <v>323</v>
      </c>
      <c r="C132" s="41" t="s">
        <v>191</v>
      </c>
      <c r="D132" s="41"/>
    </row>
    <row r="133">
      <c r="A133" s="14">
        <v>132.0</v>
      </c>
      <c r="B133" s="40" t="s">
        <v>324</v>
      </c>
      <c r="C133" s="41" t="s">
        <v>191</v>
      </c>
      <c r="D133" s="41"/>
    </row>
    <row r="134">
      <c r="A134" s="14">
        <v>133.0</v>
      </c>
      <c r="B134" s="40" t="s">
        <v>325</v>
      </c>
      <c r="C134" s="41" t="s">
        <v>191</v>
      </c>
      <c r="D134" s="41"/>
    </row>
    <row r="135">
      <c r="A135" s="14">
        <v>134.0</v>
      </c>
      <c r="B135" s="40" t="s">
        <v>326</v>
      </c>
      <c r="C135" s="41" t="s">
        <v>191</v>
      </c>
      <c r="D135" s="41"/>
    </row>
    <row r="136">
      <c r="A136" s="14">
        <v>135.0</v>
      </c>
      <c r="B136" s="40" t="s">
        <v>327</v>
      </c>
      <c r="C136" s="41" t="s">
        <v>191</v>
      </c>
      <c r="D136" s="41"/>
    </row>
    <row r="137">
      <c r="A137" s="14">
        <v>136.0</v>
      </c>
      <c r="B137" s="40" t="s">
        <v>328</v>
      </c>
      <c r="C137" s="41" t="s">
        <v>191</v>
      </c>
      <c r="D137" s="41"/>
    </row>
    <row r="138">
      <c r="A138" s="14">
        <v>137.0</v>
      </c>
      <c r="B138" s="40" t="s">
        <v>329</v>
      </c>
      <c r="C138" s="41" t="s">
        <v>191</v>
      </c>
      <c r="D138" s="41"/>
    </row>
    <row r="139">
      <c r="A139" s="14">
        <v>138.0</v>
      </c>
      <c r="B139" s="40" t="s">
        <v>330</v>
      </c>
      <c r="C139" s="41" t="s">
        <v>191</v>
      </c>
      <c r="D139" s="41"/>
    </row>
    <row r="140">
      <c r="A140" s="14">
        <v>139.0</v>
      </c>
      <c r="B140" s="40" t="s">
        <v>331</v>
      </c>
      <c r="C140" s="41" t="s">
        <v>191</v>
      </c>
      <c r="D140" s="41"/>
    </row>
    <row r="141">
      <c r="A141" s="14">
        <v>140.0</v>
      </c>
      <c r="B141" s="40" t="s">
        <v>332</v>
      </c>
      <c r="C141" s="41" t="s">
        <v>191</v>
      </c>
      <c r="D141" s="41"/>
    </row>
    <row r="142">
      <c r="A142" s="14">
        <v>141.0</v>
      </c>
      <c r="B142" s="40" t="s">
        <v>333</v>
      </c>
      <c r="C142" s="41" t="s">
        <v>191</v>
      </c>
      <c r="D142" s="41"/>
    </row>
    <row r="143">
      <c r="A143" s="14">
        <v>142.0</v>
      </c>
      <c r="B143" s="40" t="s">
        <v>334</v>
      </c>
      <c r="C143" s="41" t="s">
        <v>191</v>
      </c>
      <c r="D143" s="41"/>
    </row>
    <row r="144">
      <c r="A144" s="14">
        <v>143.0</v>
      </c>
      <c r="B144" s="40" t="s">
        <v>335</v>
      </c>
      <c r="C144" s="41" t="s">
        <v>191</v>
      </c>
      <c r="D144" s="41"/>
    </row>
    <row r="145">
      <c r="A145" s="14">
        <v>144.0</v>
      </c>
      <c r="B145" s="40" t="s">
        <v>336</v>
      </c>
      <c r="C145" s="41" t="s">
        <v>191</v>
      </c>
      <c r="D145" s="41"/>
    </row>
    <row r="146">
      <c r="A146" s="14">
        <v>145.0</v>
      </c>
      <c r="B146" s="40" t="s">
        <v>337</v>
      </c>
      <c r="C146" s="41" t="s">
        <v>191</v>
      </c>
      <c r="D146" s="41"/>
    </row>
    <row r="147">
      <c r="A147" s="14">
        <v>146.0</v>
      </c>
      <c r="B147" s="40" t="s">
        <v>338</v>
      </c>
      <c r="C147" s="41" t="s">
        <v>191</v>
      </c>
      <c r="D147" s="41"/>
    </row>
    <row r="148">
      <c r="A148" s="14">
        <v>147.0</v>
      </c>
      <c r="B148" s="40" t="s">
        <v>339</v>
      </c>
      <c r="C148" s="41" t="s">
        <v>191</v>
      </c>
      <c r="D148" s="41"/>
    </row>
    <row r="149">
      <c r="A149" s="14">
        <v>148.0</v>
      </c>
      <c r="B149" s="40" t="s">
        <v>340</v>
      </c>
      <c r="C149" s="41" t="s">
        <v>191</v>
      </c>
      <c r="D149" s="41"/>
    </row>
    <row r="150">
      <c r="A150" s="14">
        <v>149.0</v>
      </c>
      <c r="B150" s="40" t="s">
        <v>341</v>
      </c>
      <c r="C150" s="41" t="s">
        <v>191</v>
      </c>
      <c r="D150" s="41"/>
    </row>
    <row r="151">
      <c r="A151" s="14">
        <v>150.0</v>
      </c>
      <c r="B151" s="40" t="s">
        <v>342</v>
      </c>
      <c r="C151" s="41" t="s">
        <v>191</v>
      </c>
      <c r="D151" s="41"/>
    </row>
    <row r="152">
      <c r="A152" s="14">
        <v>151.0</v>
      </c>
      <c r="B152" s="40" t="s">
        <v>343</v>
      </c>
      <c r="C152" s="41" t="s">
        <v>293</v>
      </c>
      <c r="D152" s="41"/>
    </row>
    <row r="153">
      <c r="A153" s="14">
        <v>152.0</v>
      </c>
      <c r="B153" s="40" t="s">
        <v>344</v>
      </c>
      <c r="C153" s="41" t="s">
        <v>191</v>
      </c>
      <c r="D153" s="41"/>
    </row>
    <row r="154">
      <c r="A154" s="14">
        <v>153.0</v>
      </c>
      <c r="B154" s="40" t="s">
        <v>345</v>
      </c>
      <c r="C154" s="41" t="s">
        <v>191</v>
      </c>
      <c r="D154" s="41"/>
    </row>
    <row r="155">
      <c r="A155" s="14">
        <v>154.0</v>
      </c>
      <c r="B155" s="40" t="s">
        <v>346</v>
      </c>
      <c r="C155" s="41" t="s">
        <v>191</v>
      </c>
      <c r="D155" s="41"/>
    </row>
    <row r="156">
      <c r="A156" s="14">
        <v>155.0</v>
      </c>
      <c r="B156" s="40" t="s">
        <v>347</v>
      </c>
      <c r="C156" s="41" t="s">
        <v>191</v>
      </c>
      <c r="D156" s="41"/>
    </row>
    <row r="157">
      <c r="A157" s="14">
        <v>156.0</v>
      </c>
      <c r="B157" s="40" t="s">
        <v>348</v>
      </c>
      <c r="C157" s="41" t="s">
        <v>191</v>
      </c>
      <c r="D157" s="41"/>
    </row>
    <row r="158">
      <c r="A158" s="14">
        <v>157.0</v>
      </c>
      <c r="B158" s="40" t="s">
        <v>349</v>
      </c>
      <c r="C158" s="41" t="s">
        <v>191</v>
      </c>
      <c r="D158" s="41"/>
    </row>
    <row r="159">
      <c r="A159" s="14">
        <v>158.0</v>
      </c>
      <c r="B159" s="40" t="s">
        <v>350</v>
      </c>
      <c r="C159" s="41" t="s">
        <v>191</v>
      </c>
      <c r="D159" s="41"/>
    </row>
    <row r="160">
      <c r="A160" s="14">
        <v>159.0</v>
      </c>
      <c r="B160" s="40" t="s">
        <v>351</v>
      </c>
      <c r="C160" s="41" t="s">
        <v>191</v>
      </c>
      <c r="D160" s="41"/>
    </row>
    <row r="161">
      <c r="A161" s="14">
        <v>160.0</v>
      </c>
      <c r="B161" s="40" t="s">
        <v>352</v>
      </c>
      <c r="C161" s="41" t="s">
        <v>191</v>
      </c>
      <c r="D161" s="41"/>
    </row>
    <row r="162">
      <c r="A162" s="14">
        <v>161.0</v>
      </c>
      <c r="B162" s="40" t="s">
        <v>353</v>
      </c>
      <c r="C162" s="41" t="s">
        <v>191</v>
      </c>
      <c r="D162" s="41"/>
    </row>
    <row r="163">
      <c r="A163" s="14">
        <v>162.0</v>
      </c>
      <c r="B163" s="40" t="s">
        <v>354</v>
      </c>
      <c r="C163" s="41" t="s">
        <v>191</v>
      </c>
      <c r="D163" s="41"/>
    </row>
    <row r="164">
      <c r="A164" s="14">
        <v>163.0</v>
      </c>
      <c r="B164" s="40" t="s">
        <v>355</v>
      </c>
      <c r="C164" s="41" t="s">
        <v>191</v>
      </c>
      <c r="D164" s="41"/>
    </row>
    <row r="165">
      <c r="A165" s="14">
        <v>164.0</v>
      </c>
      <c r="B165" s="40" t="s">
        <v>356</v>
      </c>
      <c r="C165" s="41" t="s">
        <v>191</v>
      </c>
      <c r="D165" s="41"/>
    </row>
    <row r="166">
      <c r="A166" s="14">
        <v>165.0</v>
      </c>
      <c r="B166" s="40" t="s">
        <v>357</v>
      </c>
      <c r="C166" s="41" t="s">
        <v>191</v>
      </c>
      <c r="D166" s="41"/>
    </row>
    <row r="167">
      <c r="A167" s="14">
        <v>166.0</v>
      </c>
      <c r="B167" s="40" t="s">
        <v>358</v>
      </c>
      <c r="C167" s="41" t="s">
        <v>191</v>
      </c>
      <c r="D167" s="41"/>
    </row>
    <row r="168">
      <c r="A168" s="14">
        <v>167.0</v>
      </c>
      <c r="B168" s="40" t="s">
        <v>359</v>
      </c>
      <c r="C168" s="41" t="s">
        <v>191</v>
      </c>
      <c r="D168" s="41"/>
    </row>
    <row r="169">
      <c r="A169" s="14">
        <v>168.0</v>
      </c>
      <c r="B169" s="40" t="s">
        <v>360</v>
      </c>
      <c r="C169" s="41" t="s">
        <v>191</v>
      </c>
      <c r="D169" s="41"/>
    </row>
    <row r="170">
      <c r="A170" s="14">
        <v>169.0</v>
      </c>
      <c r="B170" s="40" t="s">
        <v>361</v>
      </c>
      <c r="C170" s="41" t="s">
        <v>191</v>
      </c>
      <c r="D170" s="41"/>
    </row>
    <row r="171">
      <c r="A171" s="14">
        <v>170.0</v>
      </c>
      <c r="B171" s="40" t="s">
        <v>362</v>
      </c>
      <c r="C171" s="41" t="s">
        <v>191</v>
      </c>
      <c r="D171" s="41"/>
    </row>
    <row r="172">
      <c r="A172" s="14">
        <v>171.0</v>
      </c>
      <c r="B172" s="40" t="s">
        <v>363</v>
      </c>
      <c r="C172" s="41" t="s">
        <v>191</v>
      </c>
      <c r="D172" s="41"/>
    </row>
    <row r="173">
      <c r="A173" s="14">
        <v>172.0</v>
      </c>
      <c r="B173" s="40" t="s">
        <v>364</v>
      </c>
      <c r="C173" s="41" t="s">
        <v>191</v>
      </c>
      <c r="D173" s="41"/>
    </row>
    <row r="174">
      <c r="A174" s="14">
        <v>173.0</v>
      </c>
      <c r="B174" s="40" t="s">
        <v>365</v>
      </c>
      <c r="C174" s="41" t="s">
        <v>191</v>
      </c>
      <c r="D174" s="41"/>
    </row>
    <row r="175">
      <c r="A175" s="14">
        <v>174.0</v>
      </c>
      <c r="B175" s="40" t="s">
        <v>366</v>
      </c>
      <c r="C175" s="41" t="s">
        <v>191</v>
      </c>
      <c r="D175" s="41"/>
    </row>
    <row r="176">
      <c r="A176" s="14">
        <v>175.0</v>
      </c>
      <c r="B176" s="40" t="s">
        <v>367</v>
      </c>
      <c r="C176" s="41" t="s">
        <v>191</v>
      </c>
      <c r="D176" s="41"/>
    </row>
    <row r="177">
      <c r="A177" s="14">
        <v>176.0</v>
      </c>
      <c r="B177" s="40" t="s">
        <v>368</v>
      </c>
      <c r="C177" s="41" t="s">
        <v>191</v>
      </c>
      <c r="D177" s="41"/>
    </row>
    <row r="178">
      <c r="A178" s="14">
        <v>177.0</v>
      </c>
      <c r="B178" s="40" t="s">
        <v>369</v>
      </c>
      <c r="C178" s="41" t="s">
        <v>191</v>
      </c>
      <c r="D178" s="41"/>
    </row>
    <row r="179">
      <c r="A179" s="14">
        <v>178.0</v>
      </c>
      <c r="B179" s="40" t="s">
        <v>370</v>
      </c>
      <c r="C179" s="41" t="s">
        <v>191</v>
      </c>
      <c r="D179" s="41"/>
    </row>
    <row r="180">
      <c r="A180" s="14">
        <v>179.0</v>
      </c>
      <c r="B180" s="40" t="s">
        <v>371</v>
      </c>
      <c r="C180" s="41" t="s">
        <v>191</v>
      </c>
      <c r="D180" s="41"/>
    </row>
    <row r="181">
      <c r="A181" s="14">
        <v>180.0</v>
      </c>
      <c r="B181" s="40" t="s">
        <v>372</v>
      </c>
      <c r="C181" s="41" t="s">
        <v>191</v>
      </c>
      <c r="D181" s="41"/>
    </row>
    <row r="182">
      <c r="A182" s="14">
        <v>181.0</v>
      </c>
      <c r="B182" s="40" t="s">
        <v>373</v>
      </c>
      <c r="C182" s="41" t="s">
        <v>191</v>
      </c>
      <c r="D182" s="41"/>
    </row>
    <row r="183">
      <c r="A183" s="14">
        <v>182.0</v>
      </c>
      <c r="B183" s="40" t="s">
        <v>374</v>
      </c>
      <c r="C183" s="41" t="s">
        <v>191</v>
      </c>
      <c r="D183" s="41"/>
    </row>
    <row r="184">
      <c r="A184" s="14">
        <v>183.0</v>
      </c>
      <c r="B184" s="40" t="s">
        <v>375</v>
      </c>
      <c r="C184" s="41" t="s">
        <v>191</v>
      </c>
      <c r="D184" s="41"/>
    </row>
    <row r="185">
      <c r="A185" s="14">
        <v>184.0</v>
      </c>
      <c r="B185" s="40" t="s">
        <v>376</v>
      </c>
      <c r="C185" s="41" t="s">
        <v>191</v>
      </c>
      <c r="D185" s="41"/>
    </row>
    <row r="186">
      <c r="A186" s="14">
        <v>185.0</v>
      </c>
      <c r="B186" s="40" t="s">
        <v>377</v>
      </c>
      <c r="C186" s="41" t="s">
        <v>191</v>
      </c>
      <c r="D186" s="41"/>
    </row>
    <row r="187">
      <c r="A187" s="14">
        <v>186.0</v>
      </c>
      <c r="B187" s="40" t="s">
        <v>378</v>
      </c>
      <c r="C187" s="41" t="s">
        <v>191</v>
      </c>
      <c r="D187" s="41"/>
    </row>
    <row r="188">
      <c r="A188" s="14">
        <v>187.0</v>
      </c>
      <c r="B188" s="40" t="s">
        <v>379</v>
      </c>
      <c r="C188" s="41" t="s">
        <v>191</v>
      </c>
      <c r="D188" s="41"/>
    </row>
    <row r="189">
      <c r="A189" s="14">
        <v>188.0</v>
      </c>
      <c r="B189" s="40" t="s">
        <v>380</v>
      </c>
      <c r="C189" s="41" t="s">
        <v>191</v>
      </c>
      <c r="D189" s="41"/>
    </row>
    <row r="190">
      <c r="A190" s="14">
        <v>189.0</v>
      </c>
      <c r="B190" s="40" t="s">
        <v>381</v>
      </c>
      <c r="C190" s="41" t="s">
        <v>191</v>
      </c>
      <c r="D190" s="41"/>
    </row>
    <row r="191">
      <c r="A191" s="14">
        <v>190.0</v>
      </c>
      <c r="B191" s="40" t="s">
        <v>382</v>
      </c>
      <c r="C191" s="41" t="s">
        <v>191</v>
      </c>
      <c r="D191" s="41"/>
    </row>
    <row r="192">
      <c r="A192" s="14">
        <v>191.0</v>
      </c>
      <c r="B192" s="40" t="s">
        <v>383</v>
      </c>
      <c r="C192" s="41" t="s">
        <v>191</v>
      </c>
      <c r="D192" s="41"/>
    </row>
    <row r="193">
      <c r="A193" s="14">
        <v>192.0</v>
      </c>
      <c r="B193" s="40" t="s">
        <v>384</v>
      </c>
      <c r="C193" s="41" t="s">
        <v>191</v>
      </c>
      <c r="D193" s="41"/>
    </row>
    <row r="194">
      <c r="A194" s="14">
        <v>193.0</v>
      </c>
      <c r="B194" s="40" t="s">
        <v>385</v>
      </c>
      <c r="C194" s="41" t="s">
        <v>386</v>
      </c>
      <c r="D194" s="41"/>
    </row>
    <row r="195">
      <c r="A195" s="14">
        <v>194.0</v>
      </c>
      <c r="B195" s="40" t="s">
        <v>387</v>
      </c>
      <c r="C195" s="41" t="s">
        <v>191</v>
      </c>
      <c r="D195" s="41"/>
    </row>
    <row r="196">
      <c r="A196" s="14">
        <v>195.0</v>
      </c>
      <c r="B196" s="40" t="s">
        <v>388</v>
      </c>
      <c r="C196" s="41" t="s">
        <v>191</v>
      </c>
      <c r="D196" s="41"/>
    </row>
    <row r="197">
      <c r="A197" s="14">
        <v>196.0</v>
      </c>
      <c r="B197" s="40" t="s">
        <v>389</v>
      </c>
      <c r="C197" s="41" t="s">
        <v>191</v>
      </c>
      <c r="D197" s="41"/>
    </row>
    <row r="198">
      <c r="A198" s="14">
        <v>197.0</v>
      </c>
      <c r="B198" s="40" t="s">
        <v>390</v>
      </c>
      <c r="C198" s="41" t="s">
        <v>191</v>
      </c>
      <c r="D198" s="41"/>
    </row>
    <row r="199">
      <c r="A199" s="14">
        <v>198.0</v>
      </c>
      <c r="B199" s="40" t="s">
        <v>391</v>
      </c>
      <c r="C199" s="41" t="s">
        <v>191</v>
      </c>
      <c r="D199" s="41"/>
    </row>
    <row r="200">
      <c r="A200" s="14">
        <v>199.0</v>
      </c>
      <c r="B200" s="40" t="s">
        <v>392</v>
      </c>
      <c r="C200" s="41" t="s">
        <v>191</v>
      </c>
      <c r="D200" s="41"/>
    </row>
    <row r="201">
      <c r="A201" s="14">
        <v>200.0</v>
      </c>
      <c r="B201" s="40" t="s">
        <v>393</v>
      </c>
      <c r="C201" s="41" t="s">
        <v>191</v>
      </c>
      <c r="D201" s="41"/>
    </row>
    <row r="202">
      <c r="A202" s="14">
        <v>201.0</v>
      </c>
      <c r="B202" s="40" t="s">
        <v>394</v>
      </c>
      <c r="C202" s="41" t="s">
        <v>191</v>
      </c>
      <c r="D202" s="41"/>
    </row>
    <row r="203">
      <c r="A203" s="14">
        <v>202.0</v>
      </c>
      <c r="B203" s="40" t="s">
        <v>395</v>
      </c>
      <c r="C203" s="41" t="s">
        <v>191</v>
      </c>
      <c r="D203" s="41"/>
    </row>
    <row r="204">
      <c r="A204" s="14">
        <v>203.0</v>
      </c>
      <c r="B204" s="40" t="s">
        <v>396</v>
      </c>
      <c r="C204" s="41" t="s">
        <v>191</v>
      </c>
      <c r="D204" s="41"/>
    </row>
    <row r="205">
      <c r="A205" s="14">
        <v>204.0</v>
      </c>
      <c r="B205" s="40" t="s">
        <v>397</v>
      </c>
      <c r="C205" s="41" t="s">
        <v>191</v>
      </c>
      <c r="D205" s="41"/>
    </row>
    <row r="206">
      <c r="A206" s="14">
        <v>205.0</v>
      </c>
      <c r="B206" s="40" t="s">
        <v>398</v>
      </c>
      <c r="C206" s="41" t="s">
        <v>191</v>
      </c>
      <c r="D206" s="41"/>
    </row>
    <row r="207">
      <c r="A207" s="14">
        <v>206.0</v>
      </c>
      <c r="B207" s="40" t="s">
        <v>399</v>
      </c>
      <c r="C207" s="41" t="s">
        <v>191</v>
      </c>
      <c r="D207" s="41"/>
    </row>
    <row r="208">
      <c r="A208" s="14">
        <v>207.0</v>
      </c>
      <c r="B208" s="40" t="s">
        <v>400</v>
      </c>
      <c r="C208" s="41" t="s">
        <v>191</v>
      </c>
      <c r="D208" s="41"/>
    </row>
    <row r="209">
      <c r="A209" s="14">
        <v>208.0</v>
      </c>
      <c r="B209" s="40" t="s">
        <v>401</v>
      </c>
      <c r="C209" s="41" t="s">
        <v>191</v>
      </c>
      <c r="D209" s="41"/>
    </row>
    <row r="210">
      <c r="A210" s="14">
        <v>209.0</v>
      </c>
      <c r="B210" s="40" t="s">
        <v>402</v>
      </c>
      <c r="C210" s="41" t="s">
        <v>191</v>
      </c>
      <c r="D210" s="41"/>
    </row>
    <row r="211">
      <c r="A211" s="14">
        <v>210.0</v>
      </c>
      <c r="B211" s="40" t="s">
        <v>403</v>
      </c>
      <c r="C211" s="41" t="s">
        <v>191</v>
      </c>
      <c r="D211" s="41"/>
    </row>
    <row r="212">
      <c r="A212" s="14">
        <v>211.0</v>
      </c>
      <c r="B212" s="40" t="s">
        <v>404</v>
      </c>
      <c r="C212" s="41" t="s">
        <v>191</v>
      </c>
      <c r="D212" s="41"/>
    </row>
    <row r="213">
      <c r="A213" s="14">
        <v>212.0</v>
      </c>
      <c r="B213" s="40" t="s">
        <v>405</v>
      </c>
      <c r="C213" s="41" t="s">
        <v>191</v>
      </c>
      <c r="D213" s="41"/>
    </row>
    <row r="214">
      <c r="A214" s="14">
        <v>213.0</v>
      </c>
      <c r="B214" s="40" t="s">
        <v>406</v>
      </c>
      <c r="C214" s="41" t="s">
        <v>191</v>
      </c>
      <c r="D214" s="41"/>
    </row>
    <row r="215">
      <c r="A215" s="14">
        <v>214.0</v>
      </c>
      <c r="B215" s="40" t="s">
        <v>407</v>
      </c>
      <c r="C215" s="41" t="s">
        <v>191</v>
      </c>
      <c r="D215" s="41"/>
    </row>
    <row r="216">
      <c r="A216" s="14">
        <v>215.0</v>
      </c>
      <c r="B216" s="40" t="s">
        <v>408</v>
      </c>
      <c r="C216" s="41" t="s">
        <v>191</v>
      </c>
      <c r="D216" s="41"/>
    </row>
    <row r="217">
      <c r="A217" s="14">
        <v>216.0</v>
      </c>
      <c r="B217" s="40" t="s">
        <v>409</v>
      </c>
      <c r="C217" s="41" t="s">
        <v>191</v>
      </c>
      <c r="D217" s="41"/>
    </row>
    <row r="218">
      <c r="A218" s="14">
        <v>217.0</v>
      </c>
      <c r="B218" s="40" t="s">
        <v>410</v>
      </c>
      <c r="C218" s="41" t="s">
        <v>191</v>
      </c>
      <c r="D218" s="41"/>
    </row>
    <row r="219">
      <c r="A219" s="14">
        <v>218.0</v>
      </c>
      <c r="B219" s="40" t="s">
        <v>411</v>
      </c>
      <c r="C219" s="41" t="s">
        <v>191</v>
      </c>
      <c r="D219" s="41"/>
    </row>
    <row r="220">
      <c r="A220" s="14">
        <v>219.0</v>
      </c>
      <c r="B220" s="40" t="s">
        <v>412</v>
      </c>
      <c r="C220" s="41" t="s">
        <v>191</v>
      </c>
      <c r="D220" s="41"/>
    </row>
    <row r="221">
      <c r="A221" s="14">
        <v>220.0</v>
      </c>
      <c r="B221" s="40" t="s">
        <v>413</v>
      </c>
      <c r="C221" s="41" t="s">
        <v>191</v>
      </c>
      <c r="D221" s="41"/>
    </row>
    <row r="222">
      <c r="A222" s="14">
        <v>221.0</v>
      </c>
      <c r="B222" s="40" t="s">
        <v>414</v>
      </c>
      <c r="C222" s="41" t="s">
        <v>191</v>
      </c>
      <c r="D222" s="41"/>
    </row>
    <row r="223">
      <c r="A223" s="14">
        <v>222.0</v>
      </c>
      <c r="B223" s="40" t="s">
        <v>415</v>
      </c>
      <c r="C223" s="41" t="s">
        <v>416</v>
      </c>
      <c r="D223" s="41"/>
    </row>
    <row r="224">
      <c r="A224" s="14">
        <v>223.0</v>
      </c>
      <c r="B224" s="40" t="s">
        <v>417</v>
      </c>
      <c r="C224" s="41" t="s">
        <v>191</v>
      </c>
      <c r="D224" s="41"/>
    </row>
    <row r="225">
      <c r="A225" s="14">
        <v>224.0</v>
      </c>
      <c r="B225" s="40" t="s">
        <v>418</v>
      </c>
      <c r="C225" s="41" t="s">
        <v>191</v>
      </c>
      <c r="D225" s="41"/>
    </row>
    <row r="226">
      <c r="A226" s="14">
        <v>225.0</v>
      </c>
      <c r="B226" s="40" t="s">
        <v>419</v>
      </c>
      <c r="C226" s="41" t="s">
        <v>191</v>
      </c>
      <c r="D226" s="41"/>
    </row>
    <row r="227">
      <c r="A227" s="14">
        <v>226.0</v>
      </c>
      <c r="B227" s="40" t="s">
        <v>420</v>
      </c>
      <c r="C227" s="41" t="s">
        <v>191</v>
      </c>
      <c r="D227" s="41"/>
    </row>
    <row r="228">
      <c r="A228" s="14">
        <v>227.0</v>
      </c>
      <c r="B228" s="40" t="s">
        <v>421</v>
      </c>
      <c r="C228" s="41" t="s">
        <v>191</v>
      </c>
      <c r="D228" s="41"/>
    </row>
    <row r="229">
      <c r="A229" s="14">
        <v>228.0</v>
      </c>
      <c r="B229" s="40" t="s">
        <v>422</v>
      </c>
      <c r="C229" s="41" t="s">
        <v>191</v>
      </c>
      <c r="D229" s="41"/>
    </row>
    <row r="230">
      <c r="A230" s="14">
        <v>229.0</v>
      </c>
      <c r="B230" s="40" t="s">
        <v>423</v>
      </c>
      <c r="C230" s="41" t="s">
        <v>191</v>
      </c>
      <c r="D230" s="41"/>
    </row>
    <row r="231">
      <c r="A231" s="14">
        <v>230.0</v>
      </c>
      <c r="B231" s="40" t="s">
        <v>424</v>
      </c>
      <c r="C231" s="41" t="s">
        <v>191</v>
      </c>
      <c r="D231" s="41"/>
    </row>
    <row r="232">
      <c r="A232" s="14">
        <v>231.0</v>
      </c>
      <c r="B232" s="40" t="s">
        <v>425</v>
      </c>
      <c r="C232" s="41" t="s">
        <v>191</v>
      </c>
      <c r="D232" s="41"/>
    </row>
    <row r="233">
      <c r="A233" s="14">
        <v>232.0</v>
      </c>
      <c r="B233" s="40" t="s">
        <v>426</v>
      </c>
      <c r="C233" s="41" t="s">
        <v>191</v>
      </c>
      <c r="D233" s="41"/>
    </row>
    <row r="234">
      <c r="A234" s="14">
        <v>233.0</v>
      </c>
      <c r="B234" s="40" t="s">
        <v>427</v>
      </c>
      <c r="C234" s="41" t="s">
        <v>191</v>
      </c>
      <c r="D234" s="41"/>
    </row>
    <row r="235">
      <c r="A235" s="14">
        <v>234.0</v>
      </c>
      <c r="B235" s="40" t="s">
        <v>428</v>
      </c>
      <c r="C235" s="41" t="s">
        <v>429</v>
      </c>
      <c r="D235" s="41"/>
    </row>
    <row r="236">
      <c r="A236" s="14">
        <v>235.0</v>
      </c>
      <c r="B236" s="40" t="s">
        <v>430</v>
      </c>
      <c r="C236" s="41" t="s">
        <v>191</v>
      </c>
      <c r="D236" s="41"/>
    </row>
    <row r="237">
      <c r="A237" s="14">
        <v>236.0</v>
      </c>
      <c r="B237" s="40" t="s">
        <v>431</v>
      </c>
      <c r="C237" s="41" t="s">
        <v>191</v>
      </c>
      <c r="D237" s="41"/>
    </row>
    <row r="238">
      <c r="A238" s="14">
        <v>237.0</v>
      </c>
      <c r="B238" s="40" t="s">
        <v>432</v>
      </c>
      <c r="C238" s="41" t="s">
        <v>191</v>
      </c>
      <c r="D238" s="41"/>
    </row>
    <row r="239">
      <c r="A239" s="14">
        <v>238.0</v>
      </c>
      <c r="B239" s="40" t="s">
        <v>433</v>
      </c>
      <c r="C239" s="41" t="s">
        <v>191</v>
      </c>
      <c r="D239" s="41"/>
    </row>
    <row r="240">
      <c r="A240" s="14">
        <v>239.0</v>
      </c>
      <c r="B240" s="40" t="s">
        <v>434</v>
      </c>
      <c r="C240" s="41" t="s">
        <v>191</v>
      </c>
      <c r="D240" s="41"/>
    </row>
    <row r="241">
      <c r="A241" s="14">
        <v>240.0</v>
      </c>
      <c r="B241" s="40" t="s">
        <v>435</v>
      </c>
      <c r="C241" s="41" t="s">
        <v>191</v>
      </c>
      <c r="D241" s="41"/>
    </row>
    <row r="242">
      <c r="A242" s="14">
        <v>241.0</v>
      </c>
      <c r="B242" s="40" t="s">
        <v>436</v>
      </c>
      <c r="C242" s="41" t="s">
        <v>191</v>
      </c>
      <c r="D242" s="41"/>
    </row>
    <row r="243">
      <c r="A243" s="14">
        <v>242.0</v>
      </c>
      <c r="B243" s="40" t="s">
        <v>437</v>
      </c>
      <c r="C243" s="41" t="s">
        <v>191</v>
      </c>
      <c r="D243" s="41"/>
    </row>
    <row r="244">
      <c r="A244" s="14">
        <v>243.0</v>
      </c>
      <c r="B244" s="40" t="s">
        <v>438</v>
      </c>
      <c r="C244" s="41" t="s">
        <v>439</v>
      </c>
      <c r="D244" s="41"/>
    </row>
    <row r="245">
      <c r="A245" s="14">
        <v>244.0</v>
      </c>
      <c r="B245" s="40" t="s">
        <v>440</v>
      </c>
      <c r="C245" s="41" t="s">
        <v>248</v>
      </c>
      <c r="D245" s="41"/>
    </row>
    <row r="246">
      <c r="A246" s="14">
        <v>245.0</v>
      </c>
      <c r="B246" s="40" t="s">
        <v>441</v>
      </c>
      <c r="C246" s="41" t="s">
        <v>248</v>
      </c>
      <c r="D246" s="41"/>
    </row>
    <row r="247">
      <c r="A247" s="14">
        <v>246.0</v>
      </c>
      <c r="B247" s="40" t="s">
        <v>442</v>
      </c>
      <c r="C247" s="41" t="s">
        <v>248</v>
      </c>
      <c r="D247" s="41"/>
    </row>
    <row r="248">
      <c r="A248" s="14">
        <v>247.0</v>
      </c>
      <c r="B248" s="40" t="s">
        <v>443</v>
      </c>
      <c r="C248" s="41" t="s">
        <v>248</v>
      </c>
      <c r="D248" s="41"/>
    </row>
    <row r="249">
      <c r="A249" s="14">
        <v>248.0</v>
      </c>
      <c r="B249" s="40" t="s">
        <v>444</v>
      </c>
      <c r="C249" s="41" t="s">
        <v>191</v>
      </c>
      <c r="D249" s="41"/>
    </row>
    <row r="250">
      <c r="A250" s="14">
        <v>249.0</v>
      </c>
      <c r="B250" s="40" t="s">
        <v>445</v>
      </c>
      <c r="C250" s="41" t="s">
        <v>191</v>
      </c>
      <c r="D250" s="41"/>
    </row>
    <row r="251">
      <c r="A251" s="14">
        <v>250.0</v>
      </c>
      <c r="B251" s="40" t="s">
        <v>446</v>
      </c>
      <c r="C251" s="41" t="s">
        <v>191</v>
      </c>
      <c r="D251" s="41"/>
    </row>
    <row r="252">
      <c r="A252" s="14">
        <v>251.0</v>
      </c>
      <c r="B252" s="40" t="s">
        <v>447</v>
      </c>
      <c r="C252" s="41" t="s">
        <v>191</v>
      </c>
      <c r="D252" s="41"/>
    </row>
    <row r="253">
      <c r="A253" s="14">
        <v>252.0</v>
      </c>
      <c r="B253" s="40" t="s">
        <v>448</v>
      </c>
      <c r="C253" s="41" t="s">
        <v>191</v>
      </c>
      <c r="D253" s="41"/>
    </row>
    <row r="254">
      <c r="A254" s="14">
        <v>253.0</v>
      </c>
      <c r="B254" s="40" t="s">
        <v>449</v>
      </c>
      <c r="C254" s="41" t="s">
        <v>191</v>
      </c>
      <c r="D254" s="41"/>
    </row>
    <row r="255">
      <c r="A255" s="14">
        <v>254.0</v>
      </c>
      <c r="B255" s="40" t="s">
        <v>450</v>
      </c>
      <c r="C255" s="41" t="s">
        <v>191</v>
      </c>
      <c r="D255" s="41"/>
    </row>
    <row r="256">
      <c r="A256" s="14">
        <v>255.0</v>
      </c>
      <c r="B256" s="40" t="s">
        <v>451</v>
      </c>
      <c r="C256" s="41" t="s">
        <v>191</v>
      </c>
      <c r="D256" s="41"/>
    </row>
    <row r="257">
      <c r="A257" s="14">
        <v>256.0</v>
      </c>
      <c r="B257" s="40" t="s">
        <v>452</v>
      </c>
      <c r="C257" s="41" t="s">
        <v>191</v>
      </c>
      <c r="D257" s="41"/>
    </row>
    <row r="258">
      <c r="A258" s="14">
        <v>257.0</v>
      </c>
      <c r="B258" s="40" t="s">
        <v>453</v>
      </c>
      <c r="C258" s="41" t="s">
        <v>191</v>
      </c>
      <c r="D258" s="41"/>
    </row>
    <row r="259">
      <c r="A259" s="14">
        <v>258.0</v>
      </c>
      <c r="B259" s="40" t="s">
        <v>454</v>
      </c>
      <c r="C259" s="41" t="s">
        <v>191</v>
      </c>
      <c r="D259" s="41"/>
    </row>
    <row r="260">
      <c r="A260" s="14">
        <v>259.0</v>
      </c>
      <c r="B260" s="40" t="s">
        <v>455</v>
      </c>
      <c r="C260" s="41" t="s">
        <v>191</v>
      </c>
      <c r="D260" s="41"/>
    </row>
    <row r="261">
      <c r="A261" s="14">
        <v>260.0</v>
      </c>
      <c r="B261" s="40" t="s">
        <v>456</v>
      </c>
      <c r="C261" s="41" t="s">
        <v>191</v>
      </c>
      <c r="D261" s="41"/>
    </row>
    <row r="262">
      <c r="A262" s="14">
        <v>261.0</v>
      </c>
      <c r="B262" s="40" t="s">
        <v>457</v>
      </c>
      <c r="C262" s="41" t="s">
        <v>191</v>
      </c>
      <c r="D262" s="41"/>
    </row>
    <row r="263">
      <c r="A263" s="14">
        <v>262.0</v>
      </c>
      <c r="B263" s="40" t="s">
        <v>458</v>
      </c>
      <c r="C263" s="41" t="s">
        <v>191</v>
      </c>
      <c r="D263" s="41"/>
    </row>
    <row r="264">
      <c r="A264" s="14">
        <v>263.0</v>
      </c>
      <c r="B264" s="40" t="s">
        <v>459</v>
      </c>
      <c r="C264" s="41" t="s">
        <v>191</v>
      </c>
      <c r="D264" s="41"/>
    </row>
    <row r="265">
      <c r="A265" s="14">
        <v>264.0</v>
      </c>
      <c r="B265" s="40" t="s">
        <v>460</v>
      </c>
      <c r="C265" s="41" t="s">
        <v>191</v>
      </c>
      <c r="D265" s="41"/>
    </row>
    <row r="266">
      <c r="A266" s="14">
        <v>265.0</v>
      </c>
      <c r="B266" s="40" t="s">
        <v>461</v>
      </c>
      <c r="C266" s="41" t="s">
        <v>191</v>
      </c>
      <c r="D266" s="41"/>
    </row>
    <row r="267">
      <c r="A267" s="14">
        <v>266.0</v>
      </c>
      <c r="B267" s="40" t="s">
        <v>462</v>
      </c>
      <c r="C267" s="41" t="s">
        <v>191</v>
      </c>
      <c r="D267" s="41"/>
    </row>
    <row r="268">
      <c r="A268" s="14">
        <v>267.0</v>
      </c>
      <c r="B268" s="40" t="s">
        <v>463</v>
      </c>
      <c r="C268" s="41" t="s">
        <v>191</v>
      </c>
      <c r="D268" s="41"/>
    </row>
    <row r="269">
      <c r="A269" s="14">
        <v>268.0</v>
      </c>
      <c r="B269" s="40" t="s">
        <v>464</v>
      </c>
      <c r="C269" s="41" t="s">
        <v>191</v>
      </c>
      <c r="D269" s="41"/>
    </row>
    <row r="270">
      <c r="A270" s="14">
        <v>269.0</v>
      </c>
      <c r="B270" s="40" t="s">
        <v>465</v>
      </c>
      <c r="C270" s="41" t="s">
        <v>191</v>
      </c>
      <c r="D270" s="41"/>
    </row>
    <row r="271">
      <c r="A271" s="14">
        <v>270.0</v>
      </c>
      <c r="B271" s="40" t="s">
        <v>466</v>
      </c>
      <c r="C271" s="41" t="s">
        <v>191</v>
      </c>
      <c r="D271" s="41"/>
    </row>
    <row r="272">
      <c r="A272" s="14">
        <v>271.0</v>
      </c>
      <c r="B272" s="40" t="s">
        <v>467</v>
      </c>
      <c r="C272" s="41" t="s">
        <v>468</v>
      </c>
      <c r="D272" s="41"/>
    </row>
    <row r="273">
      <c r="A273" s="14">
        <v>272.0</v>
      </c>
      <c r="B273" s="40" t="s">
        <v>469</v>
      </c>
      <c r="C273" s="41" t="s">
        <v>470</v>
      </c>
      <c r="D273" s="41"/>
    </row>
    <row r="274">
      <c r="A274" s="14">
        <v>273.0</v>
      </c>
      <c r="B274" s="40" t="s">
        <v>471</v>
      </c>
      <c r="C274" s="41" t="s">
        <v>191</v>
      </c>
      <c r="D274" s="41"/>
    </row>
    <row r="275">
      <c r="A275" s="14">
        <v>274.0</v>
      </c>
      <c r="B275" s="40" t="s">
        <v>472</v>
      </c>
      <c r="C275" s="41" t="s">
        <v>191</v>
      </c>
      <c r="D275" s="41"/>
    </row>
    <row r="276">
      <c r="A276" s="14">
        <v>275.0</v>
      </c>
      <c r="B276" s="40" t="s">
        <v>473</v>
      </c>
      <c r="C276" s="41" t="s">
        <v>191</v>
      </c>
      <c r="D276" s="41"/>
    </row>
    <row r="277">
      <c r="A277" s="14">
        <v>276.0</v>
      </c>
      <c r="B277" s="40" t="s">
        <v>474</v>
      </c>
      <c r="C277" s="41" t="s">
        <v>191</v>
      </c>
      <c r="D277" s="41"/>
    </row>
    <row r="278">
      <c r="A278" s="14">
        <v>277.0</v>
      </c>
      <c r="B278" s="40" t="s">
        <v>475</v>
      </c>
      <c r="C278" s="41" t="s">
        <v>191</v>
      </c>
      <c r="D278" s="41"/>
    </row>
    <row r="279">
      <c r="A279" s="14">
        <v>278.0</v>
      </c>
      <c r="B279" s="40" t="s">
        <v>476</v>
      </c>
      <c r="C279" s="41" t="s">
        <v>191</v>
      </c>
      <c r="D279" s="41"/>
    </row>
    <row r="280">
      <c r="A280" s="14">
        <v>279.0</v>
      </c>
      <c r="B280" s="40" t="s">
        <v>477</v>
      </c>
      <c r="C280" s="41" t="s">
        <v>191</v>
      </c>
      <c r="D280" s="41"/>
    </row>
    <row r="281">
      <c r="A281" s="14">
        <v>280.0</v>
      </c>
      <c r="B281" s="40" t="s">
        <v>478</v>
      </c>
      <c r="C281" s="41" t="s">
        <v>191</v>
      </c>
      <c r="D281" s="41"/>
    </row>
    <row r="282">
      <c r="A282" s="14">
        <v>281.0</v>
      </c>
      <c r="B282" s="40" t="s">
        <v>479</v>
      </c>
      <c r="C282" s="41" t="s">
        <v>191</v>
      </c>
      <c r="D282" s="41"/>
    </row>
    <row r="283">
      <c r="A283" s="14">
        <v>282.0</v>
      </c>
      <c r="B283" s="40" t="s">
        <v>480</v>
      </c>
      <c r="C283" s="41" t="s">
        <v>191</v>
      </c>
      <c r="D283" s="41"/>
    </row>
    <row r="284">
      <c r="A284" s="14">
        <v>283.0</v>
      </c>
      <c r="B284" s="40" t="s">
        <v>481</v>
      </c>
      <c r="C284" s="41" t="s">
        <v>191</v>
      </c>
      <c r="D284" s="41"/>
    </row>
    <row r="285">
      <c r="A285" s="14">
        <v>284.0</v>
      </c>
      <c r="B285" s="40" t="s">
        <v>482</v>
      </c>
      <c r="C285" s="41" t="s">
        <v>191</v>
      </c>
      <c r="D285" s="41"/>
    </row>
    <row r="286">
      <c r="A286" s="14">
        <v>285.0</v>
      </c>
      <c r="B286" s="40" t="s">
        <v>483</v>
      </c>
      <c r="C286" s="41" t="s">
        <v>191</v>
      </c>
      <c r="D286" s="41"/>
    </row>
    <row r="287">
      <c r="A287" s="14">
        <v>286.0</v>
      </c>
      <c r="B287" s="40" t="s">
        <v>484</v>
      </c>
      <c r="C287" s="41" t="s">
        <v>191</v>
      </c>
      <c r="D287" s="41"/>
    </row>
    <row r="288">
      <c r="A288" s="14">
        <v>287.0</v>
      </c>
      <c r="B288" s="40" t="s">
        <v>485</v>
      </c>
      <c r="C288" s="41" t="s">
        <v>191</v>
      </c>
      <c r="D288" s="41"/>
    </row>
    <row r="289">
      <c r="A289" s="14">
        <v>288.0</v>
      </c>
      <c r="B289" s="40" t="s">
        <v>486</v>
      </c>
      <c r="C289" s="41" t="s">
        <v>191</v>
      </c>
      <c r="D289" s="41"/>
    </row>
    <row r="290">
      <c r="A290" s="14">
        <v>289.0</v>
      </c>
      <c r="B290" s="40" t="s">
        <v>487</v>
      </c>
      <c r="C290" s="41" t="s">
        <v>191</v>
      </c>
      <c r="D290" s="41"/>
    </row>
    <row r="291">
      <c r="A291" s="14">
        <v>290.0</v>
      </c>
      <c r="B291" s="40" t="s">
        <v>488</v>
      </c>
      <c r="C291" s="41" t="s">
        <v>191</v>
      </c>
      <c r="D291" s="41"/>
    </row>
    <row r="292">
      <c r="A292" s="14">
        <v>291.0</v>
      </c>
      <c r="B292" s="40" t="s">
        <v>489</v>
      </c>
      <c r="C292" s="41" t="s">
        <v>191</v>
      </c>
      <c r="D292" s="41"/>
    </row>
    <row r="293">
      <c r="A293" s="14">
        <v>292.0</v>
      </c>
      <c r="B293" s="40" t="s">
        <v>490</v>
      </c>
      <c r="C293" s="41" t="s">
        <v>191</v>
      </c>
      <c r="D293" s="41"/>
    </row>
    <row r="294">
      <c r="A294" s="14"/>
      <c r="B294" s="40"/>
      <c r="C294" s="41"/>
      <c r="D294" s="41"/>
    </row>
    <row r="295">
      <c r="A295" s="14"/>
      <c r="B295" s="40"/>
      <c r="C295" s="41"/>
      <c r="D295" s="41"/>
    </row>
    <row r="296">
      <c r="A296" s="14"/>
      <c r="B296" s="40"/>
      <c r="C296" s="41"/>
      <c r="D296" s="41"/>
    </row>
    <row r="297">
      <c r="A297" s="14"/>
      <c r="B297" s="40"/>
      <c r="C297" s="41"/>
      <c r="D297" s="41"/>
    </row>
    <row r="298">
      <c r="A298" s="14"/>
      <c r="B298" s="40"/>
      <c r="C298" s="41"/>
      <c r="D298" s="41"/>
    </row>
    <row r="299">
      <c r="A299" s="14"/>
      <c r="B299" s="40"/>
      <c r="C299" s="41"/>
      <c r="D299" s="41"/>
    </row>
    <row r="300">
      <c r="A300" s="14"/>
      <c r="B300" s="40"/>
      <c r="C300" s="41"/>
      <c r="D300" s="41"/>
    </row>
    <row r="301">
      <c r="A301" s="14"/>
      <c r="B301" s="40"/>
      <c r="C301" s="41"/>
      <c r="D301" s="41"/>
    </row>
    <row r="302">
      <c r="A302" s="14"/>
      <c r="B302" s="40"/>
      <c r="C302" s="41"/>
      <c r="D302" s="41"/>
    </row>
    <row r="303">
      <c r="A303" s="14"/>
      <c r="B303" s="40"/>
      <c r="C303" s="41"/>
      <c r="D303" s="41"/>
    </row>
    <row r="304">
      <c r="A304" s="14"/>
      <c r="B304" s="40"/>
      <c r="C304" s="41"/>
      <c r="D304" s="41"/>
    </row>
    <row r="305">
      <c r="A305" s="14"/>
      <c r="B305" s="40"/>
      <c r="C305" s="41"/>
      <c r="D305" s="41"/>
    </row>
    <row r="306">
      <c r="A306" s="14"/>
      <c r="B306" s="40"/>
      <c r="C306" s="41"/>
      <c r="D306" s="41"/>
    </row>
    <row r="307">
      <c r="A307" s="14"/>
      <c r="B307" s="40"/>
      <c r="C307" s="41"/>
      <c r="D307" s="41"/>
    </row>
    <row r="308">
      <c r="A308" s="14"/>
      <c r="B308" s="40"/>
      <c r="C308" s="41"/>
      <c r="D308" s="41"/>
    </row>
    <row r="309">
      <c r="B309" s="40"/>
      <c r="C309" s="41"/>
      <c r="D309" s="41"/>
    </row>
    <row r="310">
      <c r="B310" s="40"/>
      <c r="C310" s="41"/>
      <c r="D310" s="41"/>
    </row>
    <row r="311">
      <c r="B311" s="40"/>
      <c r="C311" s="41"/>
      <c r="D311" s="41"/>
    </row>
    <row r="312">
      <c r="B312" s="40"/>
      <c r="C312" s="41"/>
      <c r="D312" s="41"/>
    </row>
    <row r="313">
      <c r="B313" s="40"/>
      <c r="C313" s="41"/>
      <c r="D313" s="41"/>
    </row>
    <row r="314">
      <c r="B314" s="40"/>
      <c r="C314" s="41"/>
      <c r="D314" s="41"/>
    </row>
    <row r="315">
      <c r="B315" s="40"/>
      <c r="C315" s="41"/>
      <c r="D315" s="41"/>
    </row>
    <row r="316">
      <c r="B316" s="40"/>
      <c r="C316" s="41"/>
      <c r="D316" s="41"/>
    </row>
    <row r="317">
      <c r="B317" s="40"/>
      <c r="C317" s="41"/>
      <c r="D317" s="41"/>
    </row>
    <row r="318">
      <c r="B318" s="40"/>
      <c r="C318" s="41"/>
      <c r="D318" s="41"/>
    </row>
    <row r="319">
      <c r="B319" s="40"/>
      <c r="C319" s="41"/>
      <c r="D319" s="41"/>
    </row>
    <row r="320">
      <c r="B320" s="40"/>
      <c r="C320" s="41"/>
      <c r="D320" s="41"/>
    </row>
    <row r="321">
      <c r="B321" s="40"/>
      <c r="C321" s="41"/>
      <c r="D321" s="41"/>
    </row>
    <row r="322">
      <c r="B322" s="40"/>
      <c r="C322" s="41"/>
      <c r="D322" s="41"/>
    </row>
    <row r="323">
      <c r="B323" s="40"/>
      <c r="C323" s="41"/>
      <c r="D323" s="41"/>
    </row>
    <row r="324">
      <c r="B324" s="40"/>
      <c r="C324" s="41"/>
      <c r="D324" s="41"/>
    </row>
    <row r="325">
      <c r="B325" s="40"/>
      <c r="C325" s="41"/>
      <c r="D325" s="41"/>
    </row>
    <row r="326">
      <c r="B326" s="40"/>
      <c r="C326" s="41"/>
      <c r="D326" s="41"/>
    </row>
    <row r="327">
      <c r="B327" s="40"/>
      <c r="C327" s="41"/>
      <c r="D327" s="41"/>
    </row>
    <row r="328">
      <c r="B328" s="43"/>
    </row>
    <row r="329">
      <c r="B329" s="43"/>
    </row>
    <row r="330">
      <c r="B330" s="43"/>
    </row>
    <row r="331">
      <c r="B331" s="43"/>
    </row>
    <row r="332">
      <c r="B332" s="43"/>
    </row>
    <row r="333">
      <c r="B333" s="43"/>
    </row>
    <row r="334">
      <c r="B334" s="43"/>
    </row>
    <row r="335">
      <c r="B335" s="43"/>
    </row>
    <row r="336">
      <c r="B336" s="43"/>
    </row>
    <row r="337">
      <c r="B337" s="43"/>
    </row>
    <row r="338">
      <c r="B338" s="43"/>
    </row>
    <row r="339">
      <c r="B339" s="43"/>
    </row>
    <row r="340">
      <c r="B340" s="43"/>
    </row>
    <row r="341">
      <c r="B341" s="43"/>
    </row>
    <row r="342">
      <c r="B342" s="43"/>
    </row>
    <row r="343">
      <c r="B343" s="43"/>
    </row>
    <row r="344">
      <c r="B344" s="43"/>
    </row>
    <row r="345">
      <c r="B345" s="43"/>
    </row>
    <row r="346">
      <c r="B346" s="43"/>
    </row>
    <row r="347">
      <c r="B347" s="43"/>
    </row>
    <row r="348">
      <c r="B348" s="43"/>
    </row>
    <row r="349">
      <c r="B349" s="43"/>
    </row>
    <row r="350">
      <c r="B350" s="43"/>
    </row>
    <row r="351">
      <c r="B351" s="43"/>
    </row>
    <row r="352">
      <c r="B352" s="43"/>
    </row>
    <row r="353">
      <c r="B353" s="43"/>
    </row>
    <row r="354">
      <c r="B354" s="43"/>
    </row>
    <row r="355">
      <c r="B355" s="43"/>
    </row>
    <row r="356">
      <c r="B356" s="43"/>
    </row>
    <row r="357">
      <c r="B357" s="43"/>
    </row>
    <row r="358">
      <c r="B358" s="43"/>
    </row>
    <row r="359">
      <c r="B359" s="43"/>
    </row>
    <row r="360">
      <c r="B360" s="43"/>
    </row>
    <row r="361">
      <c r="B361" s="43"/>
    </row>
    <row r="362">
      <c r="B362" s="43"/>
    </row>
    <row r="363">
      <c r="B363" s="43"/>
    </row>
    <row r="364">
      <c r="B364" s="43"/>
    </row>
    <row r="365">
      <c r="B365" s="43"/>
    </row>
    <row r="366">
      <c r="B366" s="43"/>
    </row>
    <row r="367">
      <c r="B367" s="43"/>
    </row>
    <row r="368">
      <c r="B368" s="43"/>
    </row>
    <row r="369">
      <c r="B369" s="43"/>
    </row>
    <row r="370">
      <c r="B370" s="43"/>
    </row>
    <row r="371">
      <c r="B371" s="43"/>
    </row>
    <row r="372">
      <c r="B372" s="43"/>
    </row>
    <row r="373">
      <c r="B373" s="43"/>
    </row>
    <row r="374">
      <c r="B374" s="43"/>
    </row>
    <row r="375">
      <c r="B375" s="43"/>
    </row>
    <row r="376">
      <c r="B376" s="43"/>
    </row>
    <row r="377">
      <c r="B377" s="43"/>
    </row>
    <row r="378">
      <c r="B378" s="43"/>
    </row>
    <row r="379">
      <c r="B379" s="43"/>
    </row>
    <row r="380">
      <c r="B380" s="43"/>
    </row>
    <row r="381">
      <c r="B381" s="43"/>
    </row>
    <row r="382">
      <c r="B382" s="43"/>
    </row>
    <row r="383">
      <c r="B383" s="43"/>
    </row>
    <row r="384">
      <c r="B384" s="43"/>
    </row>
    <row r="385">
      <c r="B385" s="43"/>
    </row>
    <row r="386">
      <c r="B386" s="43"/>
    </row>
    <row r="387">
      <c r="B387" s="43"/>
    </row>
    <row r="388">
      <c r="B388" s="43"/>
    </row>
    <row r="389">
      <c r="B389" s="43"/>
    </row>
    <row r="390">
      <c r="B390" s="43"/>
    </row>
    <row r="391">
      <c r="B391" s="43"/>
    </row>
    <row r="392">
      <c r="B392" s="43"/>
    </row>
    <row r="393">
      <c r="B393" s="43"/>
    </row>
    <row r="394">
      <c r="B394" s="43"/>
    </row>
    <row r="395">
      <c r="B395" s="43"/>
    </row>
    <row r="396">
      <c r="B396" s="43"/>
    </row>
    <row r="397">
      <c r="B397" s="43"/>
    </row>
    <row r="398">
      <c r="B398" s="43"/>
    </row>
    <row r="399">
      <c r="B399" s="43"/>
    </row>
    <row r="400">
      <c r="B400" s="43"/>
    </row>
    <row r="401">
      <c r="B401" s="43"/>
    </row>
    <row r="402">
      <c r="B402" s="43"/>
    </row>
    <row r="403">
      <c r="B403" s="43"/>
    </row>
    <row r="404">
      <c r="B404" s="43"/>
    </row>
    <row r="405">
      <c r="B405" s="43"/>
    </row>
    <row r="406">
      <c r="B406" s="43"/>
    </row>
    <row r="407">
      <c r="B407" s="43"/>
    </row>
    <row r="408">
      <c r="B408" s="43"/>
    </row>
    <row r="409">
      <c r="B409" s="43"/>
    </row>
    <row r="410">
      <c r="B410" s="43"/>
    </row>
    <row r="411">
      <c r="B411" s="43"/>
    </row>
    <row r="412">
      <c r="B412" s="43"/>
    </row>
    <row r="413">
      <c r="B413" s="43"/>
    </row>
    <row r="414">
      <c r="B414" s="43"/>
    </row>
    <row r="415">
      <c r="B415" s="43"/>
    </row>
    <row r="416">
      <c r="B416" s="43"/>
    </row>
    <row r="417">
      <c r="B417" s="43"/>
    </row>
    <row r="418">
      <c r="B418" s="43"/>
    </row>
    <row r="419">
      <c r="B419" s="43"/>
    </row>
    <row r="420">
      <c r="B420" s="43"/>
    </row>
    <row r="421">
      <c r="B421" s="43"/>
    </row>
    <row r="422">
      <c r="B422" s="43"/>
    </row>
    <row r="423">
      <c r="B423" s="43"/>
    </row>
    <row r="424">
      <c r="B424" s="43"/>
    </row>
    <row r="425">
      <c r="B425" s="43"/>
    </row>
    <row r="426">
      <c r="B426" s="43"/>
    </row>
    <row r="427">
      <c r="B427" s="43"/>
    </row>
    <row r="428">
      <c r="B428" s="43"/>
    </row>
    <row r="429">
      <c r="B429" s="43"/>
    </row>
    <row r="430">
      <c r="B430" s="43"/>
    </row>
    <row r="431">
      <c r="B431" s="43"/>
    </row>
    <row r="432">
      <c r="B432" s="43"/>
    </row>
    <row r="433">
      <c r="B433" s="43"/>
    </row>
    <row r="434">
      <c r="B434" s="43"/>
    </row>
    <row r="435">
      <c r="B435" s="43"/>
    </row>
    <row r="436">
      <c r="B436" s="43"/>
    </row>
    <row r="437">
      <c r="B437" s="43"/>
    </row>
    <row r="438">
      <c r="B438" s="43"/>
    </row>
    <row r="439">
      <c r="B439" s="43"/>
    </row>
    <row r="440">
      <c r="B440" s="43"/>
    </row>
    <row r="441">
      <c r="B441" s="43"/>
    </row>
    <row r="442">
      <c r="B442" s="43"/>
    </row>
    <row r="443">
      <c r="B443" s="43"/>
    </row>
    <row r="444">
      <c r="B444" s="43"/>
    </row>
    <row r="445">
      <c r="B445" s="43"/>
    </row>
    <row r="446">
      <c r="B446" s="43"/>
    </row>
    <row r="447">
      <c r="B447" s="43"/>
    </row>
    <row r="448">
      <c r="B448" s="43"/>
    </row>
    <row r="449">
      <c r="B449" s="43"/>
    </row>
    <row r="450">
      <c r="B450" s="43"/>
    </row>
    <row r="451">
      <c r="B451" s="43"/>
    </row>
    <row r="452">
      <c r="B452" s="43"/>
    </row>
    <row r="453">
      <c r="B453" s="43"/>
    </row>
    <row r="454">
      <c r="B454" s="43"/>
    </row>
    <row r="455">
      <c r="B455" s="43"/>
    </row>
    <row r="456">
      <c r="B456" s="43"/>
    </row>
    <row r="457">
      <c r="B457" s="43"/>
    </row>
    <row r="458">
      <c r="B458" s="43"/>
    </row>
    <row r="459">
      <c r="B459" s="43"/>
    </row>
    <row r="460">
      <c r="B460" s="43"/>
    </row>
    <row r="461">
      <c r="B461" s="43"/>
    </row>
    <row r="462">
      <c r="B462" s="43"/>
    </row>
    <row r="463">
      <c r="B463" s="43"/>
    </row>
    <row r="464">
      <c r="B464" s="43"/>
    </row>
    <row r="465">
      <c r="B465" s="43"/>
    </row>
    <row r="466">
      <c r="B466" s="43"/>
    </row>
    <row r="467">
      <c r="B467" s="43"/>
    </row>
    <row r="468">
      <c r="B468" s="43"/>
    </row>
    <row r="469">
      <c r="B469" s="43"/>
    </row>
    <row r="470">
      <c r="B470" s="43"/>
    </row>
    <row r="471">
      <c r="B471" s="43"/>
    </row>
    <row r="472">
      <c r="B472" s="43"/>
    </row>
    <row r="473">
      <c r="B473" s="43"/>
    </row>
    <row r="474">
      <c r="B474" s="43"/>
    </row>
    <row r="475">
      <c r="B475" s="43"/>
    </row>
    <row r="476">
      <c r="B476" s="43"/>
    </row>
    <row r="477">
      <c r="B477" s="43"/>
    </row>
    <row r="478">
      <c r="B478" s="43"/>
    </row>
    <row r="479">
      <c r="B479" s="43"/>
    </row>
    <row r="480">
      <c r="B480" s="43"/>
    </row>
    <row r="481">
      <c r="B481" s="43"/>
    </row>
    <row r="482">
      <c r="B482" s="43"/>
    </row>
    <row r="483">
      <c r="B483" s="43"/>
    </row>
    <row r="484">
      <c r="B484" s="43"/>
    </row>
    <row r="485">
      <c r="B485" s="43"/>
    </row>
    <row r="486">
      <c r="B486" s="43"/>
    </row>
    <row r="487">
      <c r="B487" s="43"/>
    </row>
    <row r="488">
      <c r="B488" s="43"/>
    </row>
    <row r="489">
      <c r="B489" s="43"/>
    </row>
    <row r="490">
      <c r="B490" s="43"/>
    </row>
    <row r="491">
      <c r="B491" s="43"/>
    </row>
    <row r="492">
      <c r="B492" s="43"/>
    </row>
    <row r="493">
      <c r="B493" s="43"/>
    </row>
    <row r="494">
      <c r="B494" s="43"/>
    </row>
    <row r="495">
      <c r="B495" s="43"/>
    </row>
    <row r="496">
      <c r="B496" s="43"/>
    </row>
    <row r="497">
      <c r="B497" s="43"/>
    </row>
    <row r="498">
      <c r="B498" s="43"/>
    </row>
    <row r="499">
      <c r="B499" s="43"/>
    </row>
    <row r="500">
      <c r="B500" s="43"/>
    </row>
    <row r="501">
      <c r="B501" s="43"/>
    </row>
    <row r="502">
      <c r="B502" s="43"/>
    </row>
    <row r="503">
      <c r="B503" s="43"/>
    </row>
    <row r="504">
      <c r="B504" s="43"/>
    </row>
    <row r="505">
      <c r="B505" s="43"/>
    </row>
    <row r="506">
      <c r="B506" s="43"/>
    </row>
    <row r="507">
      <c r="B507" s="43"/>
    </row>
    <row r="508">
      <c r="B508" s="43"/>
    </row>
    <row r="509">
      <c r="B509" s="43"/>
    </row>
    <row r="510">
      <c r="B510" s="43"/>
    </row>
    <row r="511">
      <c r="B511" s="43"/>
    </row>
    <row r="512">
      <c r="B512" s="43"/>
    </row>
    <row r="513">
      <c r="B513" s="43"/>
    </row>
    <row r="514">
      <c r="B514" s="43"/>
    </row>
    <row r="515">
      <c r="B515" s="43"/>
    </row>
    <row r="516">
      <c r="B516" s="43"/>
    </row>
    <row r="517">
      <c r="B517" s="43"/>
    </row>
    <row r="518">
      <c r="B518" s="43"/>
    </row>
    <row r="519">
      <c r="B519" s="43"/>
    </row>
    <row r="520">
      <c r="B520" s="43"/>
    </row>
    <row r="521">
      <c r="B521" s="43"/>
    </row>
    <row r="522">
      <c r="B522" s="43"/>
    </row>
    <row r="523">
      <c r="B523" s="43"/>
    </row>
    <row r="524">
      <c r="B524" s="43"/>
    </row>
    <row r="525">
      <c r="B525" s="43"/>
    </row>
    <row r="526">
      <c r="B526" s="43"/>
    </row>
    <row r="527">
      <c r="B527" s="43"/>
    </row>
    <row r="528">
      <c r="B528" s="43"/>
    </row>
    <row r="529">
      <c r="B529" s="43"/>
    </row>
    <row r="530">
      <c r="B530" s="43"/>
    </row>
    <row r="531">
      <c r="B531" s="43"/>
    </row>
    <row r="532">
      <c r="B532" s="43"/>
    </row>
    <row r="533">
      <c r="B533" s="43"/>
    </row>
    <row r="534">
      <c r="B534" s="43"/>
    </row>
    <row r="535">
      <c r="B535" s="43"/>
    </row>
    <row r="536">
      <c r="B536" s="43"/>
    </row>
    <row r="537">
      <c r="B537" s="43"/>
    </row>
    <row r="538">
      <c r="B538" s="43"/>
    </row>
    <row r="539">
      <c r="B539" s="43"/>
    </row>
    <row r="540">
      <c r="B540" s="43"/>
    </row>
    <row r="541">
      <c r="B541" s="43"/>
    </row>
    <row r="542">
      <c r="B542" s="43"/>
    </row>
    <row r="543">
      <c r="B543" s="43"/>
    </row>
    <row r="544">
      <c r="B544" s="43"/>
    </row>
    <row r="545">
      <c r="B545" s="43"/>
    </row>
    <row r="546">
      <c r="B546" s="43"/>
    </row>
    <row r="547">
      <c r="B547" s="43"/>
    </row>
    <row r="548">
      <c r="B548" s="43"/>
    </row>
    <row r="549">
      <c r="B549" s="43"/>
    </row>
    <row r="550">
      <c r="B550" s="43"/>
    </row>
    <row r="551">
      <c r="B551" s="43"/>
    </row>
    <row r="552">
      <c r="B552" s="43"/>
    </row>
    <row r="553">
      <c r="B553" s="43"/>
    </row>
    <row r="554">
      <c r="B554" s="43"/>
    </row>
    <row r="555">
      <c r="B555" s="43"/>
    </row>
    <row r="556">
      <c r="B556" s="43"/>
    </row>
    <row r="557">
      <c r="B557" s="43"/>
    </row>
    <row r="558">
      <c r="B558" s="43"/>
    </row>
    <row r="559">
      <c r="B559" s="43"/>
    </row>
    <row r="560">
      <c r="B560" s="43"/>
    </row>
    <row r="561">
      <c r="B561" s="43"/>
    </row>
    <row r="562">
      <c r="B562" s="43"/>
    </row>
    <row r="563">
      <c r="B563" s="43"/>
    </row>
    <row r="564">
      <c r="B564" s="43"/>
    </row>
    <row r="565">
      <c r="B565" s="43"/>
    </row>
    <row r="566">
      <c r="B566" s="43"/>
    </row>
    <row r="567">
      <c r="B567" s="43"/>
    </row>
    <row r="568">
      <c r="B568" s="43"/>
    </row>
    <row r="569">
      <c r="B569" s="43"/>
    </row>
    <row r="570">
      <c r="B570" s="43"/>
    </row>
    <row r="571">
      <c r="B571" s="43"/>
    </row>
    <row r="572">
      <c r="B572" s="43"/>
    </row>
    <row r="573">
      <c r="B573" s="43"/>
    </row>
    <row r="574">
      <c r="B574" s="43"/>
    </row>
    <row r="575">
      <c r="B575" s="43"/>
    </row>
    <row r="576">
      <c r="B576" s="43"/>
    </row>
    <row r="577">
      <c r="B577" s="43"/>
    </row>
    <row r="578">
      <c r="B578" s="43"/>
    </row>
    <row r="579">
      <c r="B579" s="43"/>
    </row>
    <row r="580">
      <c r="B580" s="43"/>
    </row>
    <row r="581">
      <c r="B581" s="43"/>
    </row>
    <row r="582">
      <c r="B582" s="43"/>
    </row>
    <row r="583">
      <c r="B583" s="43"/>
    </row>
    <row r="584">
      <c r="B584" s="43"/>
    </row>
    <row r="585">
      <c r="B585" s="43"/>
    </row>
    <row r="586">
      <c r="B586" s="43"/>
    </row>
    <row r="587">
      <c r="B587" s="43"/>
    </row>
    <row r="588">
      <c r="B588" s="43"/>
    </row>
    <row r="589">
      <c r="B589" s="43"/>
    </row>
    <row r="590">
      <c r="B590" s="43"/>
    </row>
    <row r="591">
      <c r="B591" s="43"/>
    </row>
    <row r="592">
      <c r="B592" s="43"/>
    </row>
    <row r="593">
      <c r="B593" s="43"/>
    </row>
    <row r="594">
      <c r="B594" s="43"/>
    </row>
    <row r="595">
      <c r="B595" s="43"/>
    </row>
    <row r="596">
      <c r="B596" s="43"/>
    </row>
    <row r="597">
      <c r="B597" s="43"/>
    </row>
    <row r="598">
      <c r="B598" s="43"/>
    </row>
    <row r="599">
      <c r="B599" s="43"/>
    </row>
    <row r="600">
      <c r="B600" s="43"/>
    </row>
    <row r="601">
      <c r="B601" s="43"/>
    </row>
    <row r="602">
      <c r="B602" s="43"/>
    </row>
    <row r="603">
      <c r="B603" s="43"/>
    </row>
    <row r="604">
      <c r="B604" s="43"/>
    </row>
    <row r="605">
      <c r="B605" s="43"/>
    </row>
    <row r="606">
      <c r="B606" s="43"/>
    </row>
    <row r="607">
      <c r="B607" s="43"/>
    </row>
    <row r="608">
      <c r="B608" s="43"/>
    </row>
    <row r="609">
      <c r="B609" s="43"/>
    </row>
    <row r="610">
      <c r="B610" s="43"/>
    </row>
    <row r="611">
      <c r="B611" s="43"/>
    </row>
    <row r="612">
      <c r="B612" s="43"/>
    </row>
    <row r="613">
      <c r="B613" s="43"/>
    </row>
    <row r="614">
      <c r="B614" s="43"/>
    </row>
    <row r="615">
      <c r="B615" s="43"/>
    </row>
    <row r="616">
      <c r="B616" s="43"/>
    </row>
    <row r="617">
      <c r="B617" s="43"/>
    </row>
    <row r="618">
      <c r="B618" s="43"/>
    </row>
    <row r="619">
      <c r="B619" s="43"/>
    </row>
    <row r="620">
      <c r="B620" s="43"/>
    </row>
    <row r="621">
      <c r="B621" s="43"/>
    </row>
    <row r="622">
      <c r="B622" s="43"/>
    </row>
    <row r="623">
      <c r="B623" s="43"/>
    </row>
    <row r="624">
      <c r="B624" s="43"/>
    </row>
    <row r="625">
      <c r="B625" s="43"/>
    </row>
    <row r="626">
      <c r="B626" s="43"/>
    </row>
    <row r="627">
      <c r="B627" s="43"/>
    </row>
    <row r="628">
      <c r="B628" s="43"/>
    </row>
    <row r="629">
      <c r="B629" s="43"/>
    </row>
    <row r="630">
      <c r="B630" s="43"/>
    </row>
    <row r="631">
      <c r="B631" s="43"/>
    </row>
    <row r="632">
      <c r="B632" s="43"/>
    </row>
    <row r="633">
      <c r="B633" s="43"/>
    </row>
    <row r="634">
      <c r="B634" s="43"/>
    </row>
    <row r="635">
      <c r="B635" s="43"/>
    </row>
    <row r="636">
      <c r="B636" s="43"/>
    </row>
    <row r="637">
      <c r="B637" s="43"/>
    </row>
    <row r="638">
      <c r="B638" s="43"/>
    </row>
    <row r="639">
      <c r="B639" s="43"/>
    </row>
    <row r="640">
      <c r="B640" s="43"/>
    </row>
    <row r="641">
      <c r="B641" s="43"/>
    </row>
    <row r="642">
      <c r="B642" s="43"/>
    </row>
    <row r="643">
      <c r="B643" s="43"/>
    </row>
    <row r="644">
      <c r="B644" s="43"/>
    </row>
    <row r="645">
      <c r="B645" s="43"/>
    </row>
    <row r="646">
      <c r="B646" s="43"/>
    </row>
    <row r="647">
      <c r="B647" s="43"/>
    </row>
    <row r="648">
      <c r="B648" s="43"/>
    </row>
    <row r="649">
      <c r="B649" s="43"/>
    </row>
    <row r="650">
      <c r="B650" s="43"/>
    </row>
    <row r="651">
      <c r="B651" s="43"/>
    </row>
    <row r="652">
      <c r="B652" s="43"/>
    </row>
    <row r="653">
      <c r="B653" s="43"/>
    </row>
    <row r="654">
      <c r="B654" s="43"/>
    </row>
    <row r="655">
      <c r="B655" s="43"/>
    </row>
    <row r="656">
      <c r="B656" s="43"/>
    </row>
    <row r="657">
      <c r="B657" s="43"/>
    </row>
    <row r="658">
      <c r="B658" s="43"/>
    </row>
    <row r="659">
      <c r="B659" s="43"/>
    </row>
    <row r="660">
      <c r="B660" s="43"/>
    </row>
    <row r="661">
      <c r="B661" s="43"/>
    </row>
    <row r="662">
      <c r="B662" s="43"/>
    </row>
    <row r="663">
      <c r="B663" s="43"/>
    </row>
    <row r="664">
      <c r="B664" s="43"/>
    </row>
    <row r="665">
      <c r="B665" s="43"/>
    </row>
    <row r="666">
      <c r="B666" s="43"/>
    </row>
    <row r="667">
      <c r="B667" s="43"/>
    </row>
    <row r="668">
      <c r="B668" s="43"/>
    </row>
    <row r="669">
      <c r="B669" s="43"/>
    </row>
    <row r="670">
      <c r="B670" s="43"/>
    </row>
    <row r="671">
      <c r="B671" s="43"/>
    </row>
    <row r="672">
      <c r="B672" s="43"/>
    </row>
    <row r="673">
      <c r="B673" s="43"/>
    </row>
    <row r="674">
      <c r="B674" s="43"/>
    </row>
    <row r="675">
      <c r="B675" s="43"/>
    </row>
    <row r="676">
      <c r="B676" s="43"/>
    </row>
    <row r="677">
      <c r="B677" s="43"/>
    </row>
    <row r="678">
      <c r="B678" s="43"/>
    </row>
    <row r="679">
      <c r="B679" s="43"/>
    </row>
    <row r="680">
      <c r="B680" s="43"/>
    </row>
    <row r="681">
      <c r="B681" s="43"/>
    </row>
    <row r="682">
      <c r="B682" s="43"/>
    </row>
    <row r="683">
      <c r="B683" s="43"/>
    </row>
    <row r="684">
      <c r="B684" s="43"/>
    </row>
    <row r="685">
      <c r="B685" s="43"/>
    </row>
    <row r="686">
      <c r="B686" s="43"/>
    </row>
    <row r="687">
      <c r="B687" s="43"/>
    </row>
    <row r="688">
      <c r="B688" s="43"/>
    </row>
    <row r="689">
      <c r="B689" s="43"/>
    </row>
    <row r="690">
      <c r="B690" s="43"/>
    </row>
    <row r="691">
      <c r="B691" s="43"/>
    </row>
    <row r="692">
      <c r="B692" s="43"/>
    </row>
    <row r="693">
      <c r="B693" s="43"/>
    </row>
    <row r="694">
      <c r="B694" s="43"/>
    </row>
    <row r="695">
      <c r="B695" s="43"/>
    </row>
    <row r="696">
      <c r="B696" s="43"/>
    </row>
    <row r="697">
      <c r="B697" s="43"/>
    </row>
    <row r="698">
      <c r="B698" s="43"/>
    </row>
    <row r="699">
      <c r="B699" s="43"/>
    </row>
    <row r="700">
      <c r="B700" s="43"/>
    </row>
    <row r="701">
      <c r="B701" s="43"/>
    </row>
    <row r="702">
      <c r="B702" s="43"/>
    </row>
    <row r="703">
      <c r="B703" s="43"/>
    </row>
    <row r="704">
      <c r="B704" s="43"/>
    </row>
    <row r="705">
      <c r="B705" s="43"/>
    </row>
    <row r="706">
      <c r="B706" s="43"/>
    </row>
    <row r="707">
      <c r="B707" s="43"/>
    </row>
    <row r="708">
      <c r="B708" s="43"/>
    </row>
    <row r="709">
      <c r="B709" s="43"/>
    </row>
    <row r="710">
      <c r="B710" s="43"/>
    </row>
    <row r="711">
      <c r="B711" s="43"/>
    </row>
    <row r="712">
      <c r="B712" s="43"/>
    </row>
    <row r="713">
      <c r="B713" s="43"/>
    </row>
    <row r="714">
      <c r="B714" s="43"/>
    </row>
    <row r="715">
      <c r="B715" s="43"/>
    </row>
    <row r="716">
      <c r="B716" s="43"/>
    </row>
    <row r="717">
      <c r="B717" s="43"/>
    </row>
    <row r="718">
      <c r="B718" s="43"/>
    </row>
    <row r="719">
      <c r="B719" s="43"/>
    </row>
    <row r="720">
      <c r="B720" s="43"/>
    </row>
    <row r="721">
      <c r="B721" s="43"/>
    </row>
    <row r="722">
      <c r="B722" s="43"/>
    </row>
    <row r="723">
      <c r="B723" s="43"/>
    </row>
    <row r="724">
      <c r="B724" s="43"/>
    </row>
    <row r="725">
      <c r="B725" s="43"/>
    </row>
    <row r="726">
      <c r="B726" s="43"/>
    </row>
    <row r="727">
      <c r="B727" s="43"/>
    </row>
    <row r="728">
      <c r="B728" s="43"/>
    </row>
    <row r="729">
      <c r="B729" s="43"/>
    </row>
    <row r="730">
      <c r="B730" s="43"/>
    </row>
    <row r="731">
      <c r="B731" s="43"/>
    </row>
    <row r="732">
      <c r="B732" s="43"/>
    </row>
    <row r="733">
      <c r="B733" s="43"/>
    </row>
    <row r="734">
      <c r="B734" s="43"/>
    </row>
    <row r="735">
      <c r="B735" s="43"/>
    </row>
    <row r="736">
      <c r="B736" s="43"/>
    </row>
    <row r="737">
      <c r="B737" s="43"/>
    </row>
    <row r="738">
      <c r="B738" s="43"/>
    </row>
    <row r="739">
      <c r="B739" s="43"/>
    </row>
    <row r="740">
      <c r="B740" s="43"/>
    </row>
    <row r="741">
      <c r="B741" s="43"/>
    </row>
    <row r="742">
      <c r="B742" s="43"/>
    </row>
    <row r="743">
      <c r="B743" s="43"/>
    </row>
    <row r="744">
      <c r="B744" s="43"/>
    </row>
    <row r="745">
      <c r="B745" s="43"/>
    </row>
    <row r="746">
      <c r="B746" s="43"/>
    </row>
    <row r="747">
      <c r="B747" s="43"/>
    </row>
    <row r="748">
      <c r="B748" s="43"/>
    </row>
    <row r="749">
      <c r="B749" s="43"/>
    </row>
    <row r="750">
      <c r="B750" s="43"/>
    </row>
    <row r="751">
      <c r="B751" s="43"/>
    </row>
    <row r="752">
      <c r="B752" s="43"/>
    </row>
    <row r="753">
      <c r="B753" s="43"/>
    </row>
    <row r="754">
      <c r="B754" s="43"/>
    </row>
    <row r="755">
      <c r="B755" s="43"/>
    </row>
    <row r="756">
      <c r="B756" s="43"/>
    </row>
    <row r="757">
      <c r="B757" s="43"/>
    </row>
    <row r="758">
      <c r="B758" s="43"/>
    </row>
    <row r="759">
      <c r="B759" s="43"/>
    </row>
    <row r="760">
      <c r="B760" s="43"/>
    </row>
    <row r="761">
      <c r="B761" s="43"/>
    </row>
    <row r="762">
      <c r="B762" s="43"/>
    </row>
    <row r="763">
      <c r="B763" s="43"/>
    </row>
    <row r="764">
      <c r="B764" s="43"/>
    </row>
    <row r="765">
      <c r="B765" s="43"/>
    </row>
    <row r="766">
      <c r="B766" s="43"/>
    </row>
    <row r="767">
      <c r="B767" s="43"/>
    </row>
    <row r="768">
      <c r="B768" s="43"/>
    </row>
    <row r="769">
      <c r="B769" s="43"/>
    </row>
    <row r="770">
      <c r="B770" s="43"/>
    </row>
    <row r="771">
      <c r="B771" s="43"/>
    </row>
    <row r="772">
      <c r="B772" s="43"/>
    </row>
    <row r="773">
      <c r="B773" s="43"/>
    </row>
    <row r="774">
      <c r="B774" s="43"/>
    </row>
    <row r="775">
      <c r="B775" s="43"/>
    </row>
    <row r="776">
      <c r="B776" s="43"/>
    </row>
    <row r="777">
      <c r="B777" s="43"/>
    </row>
    <row r="778">
      <c r="B778" s="43"/>
    </row>
    <row r="779">
      <c r="B779" s="43"/>
    </row>
    <row r="780">
      <c r="B780" s="43"/>
    </row>
    <row r="781">
      <c r="B781" s="43"/>
    </row>
    <row r="782">
      <c r="B782" s="43"/>
    </row>
    <row r="783">
      <c r="B783" s="43"/>
    </row>
    <row r="784">
      <c r="B784" s="43"/>
    </row>
    <row r="785">
      <c r="B785" s="43"/>
    </row>
    <row r="786">
      <c r="B786" s="43"/>
    </row>
    <row r="787">
      <c r="B787" s="43"/>
    </row>
    <row r="788">
      <c r="B788" s="43"/>
    </row>
    <row r="789">
      <c r="B789" s="43"/>
    </row>
    <row r="790">
      <c r="B790" s="43"/>
    </row>
    <row r="791">
      <c r="B791" s="43"/>
    </row>
    <row r="792">
      <c r="B792" s="43"/>
    </row>
    <row r="793">
      <c r="B793" s="43"/>
    </row>
    <row r="794">
      <c r="B794" s="43"/>
    </row>
    <row r="795">
      <c r="B795" s="43"/>
    </row>
    <row r="796">
      <c r="B796" s="43"/>
    </row>
    <row r="797">
      <c r="B797" s="43"/>
    </row>
    <row r="798">
      <c r="B798" s="43"/>
    </row>
    <row r="799">
      <c r="B799" s="43"/>
    </row>
    <row r="800">
      <c r="B800" s="43"/>
    </row>
    <row r="801">
      <c r="B801" s="43"/>
    </row>
    <row r="802">
      <c r="B802" s="43"/>
    </row>
    <row r="803">
      <c r="B803" s="43"/>
    </row>
    <row r="804">
      <c r="B804" s="43"/>
    </row>
    <row r="805">
      <c r="B805" s="43"/>
    </row>
    <row r="806">
      <c r="B806" s="43"/>
    </row>
    <row r="807">
      <c r="B807" s="43"/>
    </row>
    <row r="808">
      <c r="B808" s="43"/>
    </row>
    <row r="809">
      <c r="B809" s="43"/>
    </row>
    <row r="810">
      <c r="B810" s="43"/>
    </row>
    <row r="811">
      <c r="B811" s="43"/>
    </row>
    <row r="812">
      <c r="B812" s="43"/>
    </row>
    <row r="813">
      <c r="B813" s="43"/>
    </row>
    <row r="814">
      <c r="B814" s="43"/>
    </row>
    <row r="815">
      <c r="B815" s="43"/>
    </row>
    <row r="816">
      <c r="B816" s="43"/>
    </row>
    <row r="817">
      <c r="B817" s="43"/>
    </row>
    <row r="818">
      <c r="B818" s="43"/>
    </row>
    <row r="819">
      <c r="B819" s="43"/>
    </row>
    <row r="820">
      <c r="B820" s="43"/>
    </row>
    <row r="821">
      <c r="B821" s="43"/>
    </row>
    <row r="822">
      <c r="B822" s="43"/>
    </row>
    <row r="823">
      <c r="B823" s="43"/>
    </row>
    <row r="824">
      <c r="B824" s="43"/>
    </row>
    <row r="825">
      <c r="B825" s="43"/>
    </row>
    <row r="826">
      <c r="B826" s="43"/>
    </row>
    <row r="827">
      <c r="B827" s="43"/>
    </row>
    <row r="828">
      <c r="B828" s="43"/>
    </row>
    <row r="829">
      <c r="B829" s="43"/>
    </row>
    <row r="830">
      <c r="B830" s="43"/>
    </row>
    <row r="831">
      <c r="B831" s="43"/>
    </row>
    <row r="832">
      <c r="B832" s="43"/>
    </row>
    <row r="833">
      <c r="B833" s="43"/>
    </row>
    <row r="834">
      <c r="B834" s="43"/>
    </row>
    <row r="835">
      <c r="B835" s="43"/>
    </row>
    <row r="836">
      <c r="B836" s="43"/>
    </row>
    <row r="837">
      <c r="B837" s="43"/>
    </row>
    <row r="838">
      <c r="B838" s="43"/>
    </row>
    <row r="839">
      <c r="B839" s="43"/>
    </row>
    <row r="840">
      <c r="B840" s="43"/>
    </row>
    <row r="841">
      <c r="B841" s="43"/>
    </row>
    <row r="842">
      <c r="B842" s="43"/>
    </row>
    <row r="843">
      <c r="B843" s="43"/>
    </row>
    <row r="844">
      <c r="B844" s="43"/>
    </row>
    <row r="845">
      <c r="B845" s="43"/>
    </row>
    <row r="846">
      <c r="B846" s="43"/>
    </row>
    <row r="847">
      <c r="B847" s="43"/>
    </row>
    <row r="848">
      <c r="B848" s="43"/>
    </row>
    <row r="849">
      <c r="B849" s="43"/>
    </row>
    <row r="850">
      <c r="B850" s="43"/>
    </row>
    <row r="851">
      <c r="B851" s="43"/>
    </row>
    <row r="852">
      <c r="B852" s="43"/>
    </row>
    <row r="853">
      <c r="B853" s="43"/>
    </row>
    <row r="854">
      <c r="B854" s="43"/>
    </row>
    <row r="855">
      <c r="B855" s="43"/>
    </row>
    <row r="856">
      <c r="B856" s="43"/>
    </row>
    <row r="857">
      <c r="B857" s="43"/>
    </row>
    <row r="858">
      <c r="B858" s="43"/>
    </row>
    <row r="859">
      <c r="B859" s="43"/>
    </row>
    <row r="860">
      <c r="B860" s="43"/>
    </row>
    <row r="861">
      <c r="B861" s="43"/>
    </row>
    <row r="862">
      <c r="B862" s="43"/>
    </row>
    <row r="863">
      <c r="B863" s="43"/>
    </row>
    <row r="864">
      <c r="B864" s="43"/>
    </row>
    <row r="865">
      <c r="B865" s="43"/>
    </row>
    <row r="866">
      <c r="B866" s="43"/>
    </row>
    <row r="867">
      <c r="B867" s="43"/>
    </row>
    <row r="868">
      <c r="B868" s="43"/>
    </row>
    <row r="869">
      <c r="B869" s="43"/>
    </row>
    <row r="870">
      <c r="B870" s="43"/>
    </row>
    <row r="871">
      <c r="B871" s="43"/>
    </row>
    <row r="872">
      <c r="B872" s="43"/>
    </row>
    <row r="873">
      <c r="B873" s="43"/>
    </row>
    <row r="874">
      <c r="B874" s="43"/>
    </row>
    <row r="875">
      <c r="B875" s="43"/>
    </row>
    <row r="876">
      <c r="B876" s="43"/>
    </row>
    <row r="877">
      <c r="B877" s="43"/>
    </row>
    <row r="878">
      <c r="B878" s="43"/>
    </row>
    <row r="879">
      <c r="B879" s="43"/>
    </row>
    <row r="880">
      <c r="B880" s="43"/>
    </row>
    <row r="881">
      <c r="B881" s="43"/>
    </row>
    <row r="882">
      <c r="B882" s="43"/>
    </row>
    <row r="883">
      <c r="B883" s="43"/>
    </row>
    <row r="884">
      <c r="B884" s="43"/>
    </row>
    <row r="885">
      <c r="B885" s="43"/>
    </row>
    <row r="886">
      <c r="B886" s="43"/>
    </row>
    <row r="887">
      <c r="B887" s="43"/>
    </row>
    <row r="888">
      <c r="B888" s="43"/>
    </row>
    <row r="889">
      <c r="B889" s="43"/>
    </row>
    <row r="890">
      <c r="B890" s="43"/>
    </row>
    <row r="891">
      <c r="B891" s="43"/>
    </row>
    <row r="892">
      <c r="B892" s="43"/>
    </row>
    <row r="893">
      <c r="B893" s="43"/>
    </row>
    <row r="894">
      <c r="B894" s="43"/>
    </row>
    <row r="895">
      <c r="B895" s="43"/>
    </row>
    <row r="896">
      <c r="B896" s="43"/>
    </row>
    <row r="897">
      <c r="B897" s="43"/>
    </row>
    <row r="898">
      <c r="B898" s="43"/>
    </row>
    <row r="899">
      <c r="B899" s="43"/>
    </row>
    <row r="900">
      <c r="B900" s="43"/>
    </row>
    <row r="901">
      <c r="B901" s="43"/>
    </row>
    <row r="902">
      <c r="B902" s="43"/>
    </row>
    <row r="903">
      <c r="B903" s="43"/>
    </row>
    <row r="904">
      <c r="B904" s="43"/>
    </row>
    <row r="905">
      <c r="B905" s="43"/>
    </row>
    <row r="906">
      <c r="B906" s="43"/>
    </row>
    <row r="907">
      <c r="B907" s="43"/>
    </row>
    <row r="908">
      <c r="B908" s="43"/>
    </row>
    <row r="909">
      <c r="B909" s="43"/>
    </row>
    <row r="910">
      <c r="B910" s="43"/>
    </row>
    <row r="911">
      <c r="B911" s="43"/>
    </row>
    <row r="912">
      <c r="B912" s="43"/>
    </row>
    <row r="913">
      <c r="B913" s="43"/>
    </row>
    <row r="914">
      <c r="B914" s="43"/>
    </row>
    <row r="915">
      <c r="B915" s="43"/>
    </row>
    <row r="916">
      <c r="B916" s="43"/>
    </row>
    <row r="917">
      <c r="B917" s="43"/>
    </row>
    <row r="918">
      <c r="B918" s="43"/>
    </row>
    <row r="919">
      <c r="B919" s="43"/>
    </row>
    <row r="920">
      <c r="B920" s="43"/>
    </row>
    <row r="921">
      <c r="B921" s="43"/>
    </row>
    <row r="922">
      <c r="B922" s="43"/>
    </row>
    <row r="923">
      <c r="B923" s="43"/>
    </row>
    <row r="924">
      <c r="B924" s="43"/>
    </row>
    <row r="925">
      <c r="B925" s="43"/>
    </row>
    <row r="926">
      <c r="B926" s="43"/>
    </row>
    <row r="927">
      <c r="B927" s="43"/>
    </row>
    <row r="928">
      <c r="B928" s="43"/>
    </row>
    <row r="929">
      <c r="B929" s="43"/>
    </row>
    <row r="930">
      <c r="B930" s="43"/>
    </row>
    <row r="931">
      <c r="B931" s="43"/>
    </row>
    <row r="932">
      <c r="B932" s="43"/>
    </row>
    <row r="933">
      <c r="B933" s="43"/>
    </row>
    <row r="934">
      <c r="B934" s="43"/>
    </row>
    <row r="935">
      <c r="B935" s="43"/>
    </row>
    <row r="936">
      <c r="B936" s="43"/>
    </row>
    <row r="937">
      <c r="B937" s="43"/>
    </row>
    <row r="938">
      <c r="B938" s="43"/>
    </row>
    <row r="939">
      <c r="B939" s="43"/>
    </row>
    <row r="940">
      <c r="B940" s="43"/>
    </row>
    <row r="941">
      <c r="B941" s="43"/>
    </row>
    <row r="942">
      <c r="B942" s="43"/>
    </row>
    <row r="943">
      <c r="B943" s="43"/>
    </row>
    <row r="944">
      <c r="B944" s="43"/>
    </row>
    <row r="945">
      <c r="B945" s="43"/>
    </row>
    <row r="946">
      <c r="B946" s="43"/>
    </row>
    <row r="947">
      <c r="B947" s="43"/>
    </row>
    <row r="948">
      <c r="B948" s="43"/>
    </row>
    <row r="949">
      <c r="B949" s="43"/>
    </row>
    <row r="950">
      <c r="B950" s="43"/>
    </row>
    <row r="951">
      <c r="B951" s="43"/>
    </row>
    <row r="952">
      <c r="B952" s="43"/>
    </row>
    <row r="953">
      <c r="B953" s="43"/>
    </row>
    <row r="954">
      <c r="B954" s="43"/>
    </row>
    <row r="955">
      <c r="B955" s="43"/>
    </row>
    <row r="956">
      <c r="B956" s="43"/>
    </row>
    <row r="957">
      <c r="B957" s="43"/>
    </row>
    <row r="958">
      <c r="B958" s="43"/>
    </row>
    <row r="959">
      <c r="B959" s="43"/>
    </row>
    <row r="960">
      <c r="B960" s="43"/>
    </row>
    <row r="961">
      <c r="B961" s="43"/>
    </row>
    <row r="962">
      <c r="B962" s="43"/>
    </row>
    <row r="963">
      <c r="B963" s="43"/>
    </row>
    <row r="964">
      <c r="B964" s="43"/>
    </row>
    <row r="965">
      <c r="B965" s="43"/>
    </row>
    <row r="966">
      <c r="B966" s="43"/>
    </row>
    <row r="967">
      <c r="B967" s="43"/>
    </row>
    <row r="968">
      <c r="B968" s="43"/>
    </row>
    <row r="969">
      <c r="B969" s="43"/>
    </row>
    <row r="970">
      <c r="B970" s="43"/>
    </row>
    <row r="971">
      <c r="B971" s="43"/>
    </row>
    <row r="972">
      <c r="B972" s="43"/>
    </row>
    <row r="973">
      <c r="B973" s="43"/>
    </row>
    <row r="974">
      <c r="B974" s="43"/>
    </row>
    <row r="975">
      <c r="B975" s="43"/>
    </row>
    <row r="976">
      <c r="B976" s="43"/>
    </row>
    <row r="977">
      <c r="B977" s="43"/>
    </row>
    <row r="978">
      <c r="B978" s="43"/>
    </row>
    <row r="979">
      <c r="B979" s="43"/>
    </row>
    <row r="980">
      <c r="B980" s="43"/>
    </row>
    <row r="981">
      <c r="B981" s="43"/>
    </row>
    <row r="982">
      <c r="B982" s="43"/>
    </row>
    <row r="983">
      <c r="B983" s="43"/>
    </row>
    <row r="984">
      <c r="B984" s="43"/>
    </row>
    <row r="985">
      <c r="B985" s="43"/>
    </row>
    <row r="986">
      <c r="B986" s="43"/>
    </row>
    <row r="987">
      <c r="B987" s="43"/>
    </row>
    <row r="988">
      <c r="B988" s="43"/>
    </row>
    <row r="989">
      <c r="B989" s="43"/>
    </row>
    <row r="990">
      <c r="B990" s="43"/>
    </row>
    <row r="991">
      <c r="B991" s="43"/>
    </row>
    <row r="992">
      <c r="B992" s="43"/>
    </row>
    <row r="993">
      <c r="B993" s="43"/>
    </row>
    <row r="994">
      <c r="B994" s="43"/>
    </row>
    <row r="995">
      <c r="B995" s="43"/>
    </row>
    <row r="996">
      <c r="B996" s="43"/>
    </row>
    <row r="997">
      <c r="B997" s="43"/>
    </row>
    <row r="998">
      <c r="B998" s="43"/>
    </row>
    <row r="999">
      <c r="B999" s="43"/>
    </row>
    <row r="1000">
      <c r="B1000" s="4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8.88"/>
    <col customWidth="1" min="4" max="4" width="25.0"/>
    <col customWidth="1" min="6" max="6" width="32.38"/>
    <col customWidth="1" min="7" max="7" width="11.0"/>
    <col customWidth="1" min="18" max="18" width="18.13"/>
  </cols>
  <sheetData>
    <row r="1">
      <c r="A1" s="1" t="s">
        <v>491</v>
      </c>
      <c r="B1" s="1" t="s">
        <v>492</v>
      </c>
      <c r="C1" s="9" t="s">
        <v>493</v>
      </c>
      <c r="D1" s="1" t="s">
        <v>494</v>
      </c>
      <c r="E1" s="1" t="s">
        <v>495</v>
      </c>
      <c r="F1" s="44" t="s">
        <v>496</v>
      </c>
      <c r="G1" s="1" t="s">
        <v>37</v>
      </c>
      <c r="H1" s="45"/>
      <c r="I1" s="45"/>
      <c r="J1" s="45"/>
      <c r="K1" s="45"/>
      <c r="L1" s="45"/>
      <c r="M1" s="45"/>
      <c r="N1" s="45"/>
      <c r="O1" s="45"/>
      <c r="P1" s="45"/>
      <c r="Q1" s="46"/>
      <c r="R1" s="46"/>
      <c r="S1" s="46"/>
      <c r="T1" s="45"/>
      <c r="U1" s="45"/>
      <c r="V1" s="45"/>
      <c r="W1" s="45"/>
      <c r="X1" s="45"/>
    </row>
    <row r="2">
      <c r="A2" s="14">
        <v>1.0</v>
      </c>
      <c r="B2" s="7">
        <v>1.0</v>
      </c>
      <c r="C2" s="7" t="s">
        <v>497</v>
      </c>
      <c r="D2" s="7" t="s">
        <v>498</v>
      </c>
      <c r="E2" s="47">
        <v>11000.0</v>
      </c>
      <c r="F2" s="48" t="s">
        <v>499</v>
      </c>
      <c r="G2" s="14">
        <v>1.0</v>
      </c>
    </row>
    <row r="3">
      <c r="A3" s="14">
        <v>2.0</v>
      </c>
      <c r="B3" s="14">
        <v>1.0</v>
      </c>
      <c r="C3" s="7" t="s">
        <v>497</v>
      </c>
      <c r="D3" s="49" t="s">
        <v>500</v>
      </c>
      <c r="E3" s="50">
        <v>90000.0</v>
      </c>
      <c r="F3" s="51" t="s">
        <v>499</v>
      </c>
      <c r="G3" s="14">
        <v>2.0</v>
      </c>
    </row>
    <row r="4">
      <c r="A4" s="14">
        <v>3.0</v>
      </c>
      <c r="B4" s="14">
        <v>0.0</v>
      </c>
      <c r="C4" s="52"/>
      <c r="D4" s="52"/>
      <c r="E4" s="50"/>
      <c r="F4" s="51" t="s">
        <v>499</v>
      </c>
      <c r="G4" s="14">
        <v>3.0</v>
      </c>
    </row>
    <row r="5">
      <c r="A5" s="14">
        <v>4.0</v>
      </c>
      <c r="B5" s="14">
        <v>1.0</v>
      </c>
      <c r="C5" s="14" t="s">
        <v>501</v>
      </c>
      <c r="D5" s="14" t="s">
        <v>502</v>
      </c>
      <c r="E5" s="50">
        <v>16000.0</v>
      </c>
      <c r="F5" s="51" t="s">
        <v>499</v>
      </c>
      <c r="G5" s="14">
        <v>4.0</v>
      </c>
    </row>
    <row r="6">
      <c r="A6" s="14">
        <v>5.0</v>
      </c>
      <c r="B6" s="14">
        <v>1.0</v>
      </c>
      <c r="C6" s="14" t="s">
        <v>503</v>
      </c>
      <c r="D6" s="14" t="s">
        <v>504</v>
      </c>
      <c r="E6" s="50">
        <v>9000.0</v>
      </c>
      <c r="F6" s="51" t="s">
        <v>499</v>
      </c>
      <c r="G6" s="14">
        <v>5.0</v>
      </c>
    </row>
    <row r="7">
      <c r="A7" s="14">
        <v>6.0</v>
      </c>
      <c r="B7" s="14">
        <v>0.0</v>
      </c>
      <c r="C7" s="52"/>
      <c r="D7" s="52"/>
      <c r="E7" s="50"/>
      <c r="F7" s="51" t="s">
        <v>499</v>
      </c>
      <c r="G7" s="14">
        <v>6.0</v>
      </c>
    </row>
    <row r="8">
      <c r="A8" s="14">
        <v>7.0</v>
      </c>
      <c r="B8" s="14">
        <v>1.0</v>
      </c>
      <c r="C8" s="14" t="s">
        <v>505</v>
      </c>
      <c r="D8" s="14" t="s">
        <v>506</v>
      </c>
      <c r="E8" s="50">
        <v>15000.0</v>
      </c>
      <c r="F8" s="51" t="s">
        <v>499</v>
      </c>
      <c r="G8" s="14">
        <v>7.0</v>
      </c>
    </row>
    <row r="9">
      <c r="A9" s="14">
        <v>8.0</v>
      </c>
      <c r="B9" s="14">
        <v>0.0</v>
      </c>
      <c r="C9" s="14"/>
      <c r="D9" s="52"/>
      <c r="E9" s="50"/>
      <c r="F9" s="51" t="s">
        <v>499</v>
      </c>
      <c r="G9" s="14">
        <v>8.0</v>
      </c>
    </row>
    <row r="10">
      <c r="A10" s="28">
        <v>9.0</v>
      </c>
      <c r="B10" s="14">
        <v>1.0</v>
      </c>
      <c r="C10" s="14" t="s">
        <v>507</v>
      </c>
      <c r="D10" s="14" t="s">
        <v>508</v>
      </c>
      <c r="E10" s="50">
        <v>8000.0</v>
      </c>
      <c r="F10" s="51" t="s">
        <v>499</v>
      </c>
      <c r="G10" s="28">
        <v>9.0</v>
      </c>
    </row>
    <row r="11">
      <c r="A11" s="14">
        <v>10.0</v>
      </c>
      <c r="B11" s="14">
        <v>1.0</v>
      </c>
      <c r="C11" s="14" t="s">
        <v>509</v>
      </c>
      <c r="D11" s="14" t="s">
        <v>502</v>
      </c>
      <c r="E11" s="50">
        <v>22000.0</v>
      </c>
      <c r="F11" s="51" t="s">
        <v>499</v>
      </c>
      <c r="G11" s="14">
        <v>10.0</v>
      </c>
    </row>
    <row r="12">
      <c r="A12" s="14">
        <v>11.0</v>
      </c>
      <c r="B12" s="14">
        <v>0.0</v>
      </c>
      <c r="C12" s="52"/>
      <c r="D12" s="52"/>
      <c r="E12" s="50"/>
      <c r="F12" s="51" t="s">
        <v>499</v>
      </c>
      <c r="G12" s="14">
        <v>11.0</v>
      </c>
    </row>
    <row r="13">
      <c r="A13" s="14">
        <v>12.0</v>
      </c>
      <c r="B13" s="14">
        <v>1.0</v>
      </c>
      <c r="C13" s="14" t="s">
        <v>497</v>
      </c>
      <c r="D13" s="14" t="s">
        <v>510</v>
      </c>
      <c r="E13" s="50">
        <v>13000.0</v>
      </c>
      <c r="F13" s="51" t="s">
        <v>499</v>
      </c>
      <c r="G13" s="14">
        <v>12.0</v>
      </c>
    </row>
    <row r="14">
      <c r="A14" s="14">
        <v>13.0</v>
      </c>
      <c r="B14" s="14">
        <v>0.0</v>
      </c>
      <c r="C14" s="14"/>
      <c r="D14" s="14"/>
      <c r="E14" s="50"/>
      <c r="F14" s="51" t="s">
        <v>499</v>
      </c>
      <c r="G14" s="14">
        <v>13.0</v>
      </c>
    </row>
    <row r="15">
      <c r="A15" s="14">
        <v>14.0</v>
      </c>
      <c r="B15" s="14">
        <v>1.0</v>
      </c>
      <c r="C15" s="14" t="s">
        <v>501</v>
      </c>
      <c r="D15" s="14" t="s">
        <v>511</v>
      </c>
      <c r="E15" s="50">
        <v>24000.0</v>
      </c>
      <c r="F15" s="51" t="s">
        <v>499</v>
      </c>
      <c r="G15" s="14">
        <v>14.0</v>
      </c>
    </row>
    <row r="16">
      <c r="A16" s="14">
        <v>15.0</v>
      </c>
      <c r="B16" s="14">
        <v>0.0</v>
      </c>
      <c r="C16" s="14"/>
      <c r="D16" s="52"/>
      <c r="E16" s="50"/>
      <c r="F16" s="51" t="s">
        <v>499</v>
      </c>
      <c r="G16" s="14">
        <v>15.0</v>
      </c>
    </row>
    <row r="17">
      <c r="A17" s="14">
        <v>16.0</v>
      </c>
      <c r="B17" s="14">
        <v>1.0</v>
      </c>
      <c r="C17" s="53" t="s">
        <v>501</v>
      </c>
      <c r="D17" s="49" t="s">
        <v>500</v>
      </c>
      <c r="E17" s="50">
        <v>10000.0</v>
      </c>
      <c r="F17" s="51" t="s">
        <v>499</v>
      </c>
      <c r="G17" s="14">
        <v>16.0</v>
      </c>
    </row>
    <row r="18">
      <c r="A18" s="14">
        <v>17.0</v>
      </c>
      <c r="B18" s="14">
        <v>1.0</v>
      </c>
      <c r="C18" s="14" t="s">
        <v>512</v>
      </c>
      <c r="D18" s="14" t="s">
        <v>508</v>
      </c>
      <c r="E18" s="50">
        <v>11000.0</v>
      </c>
      <c r="F18" s="51" t="s">
        <v>499</v>
      </c>
      <c r="G18" s="14">
        <v>17.0</v>
      </c>
    </row>
    <row r="19">
      <c r="A19" s="14">
        <v>18.0</v>
      </c>
      <c r="B19" s="14">
        <v>0.0</v>
      </c>
      <c r="C19" s="14"/>
      <c r="D19" s="52"/>
      <c r="E19" s="50"/>
      <c r="F19" s="51" t="s">
        <v>499</v>
      </c>
      <c r="G19" s="14">
        <v>18.0</v>
      </c>
    </row>
    <row r="20">
      <c r="A20" s="14">
        <v>19.0</v>
      </c>
      <c r="B20" s="14">
        <v>1.0</v>
      </c>
      <c r="C20" s="53" t="s">
        <v>512</v>
      </c>
      <c r="D20" s="49" t="s">
        <v>500</v>
      </c>
      <c r="E20" s="50">
        <v>10000.0</v>
      </c>
      <c r="F20" s="51" t="s">
        <v>499</v>
      </c>
      <c r="G20" s="14">
        <v>19.0</v>
      </c>
    </row>
    <row r="21">
      <c r="A21" s="14">
        <v>20.0</v>
      </c>
      <c r="B21" s="14">
        <v>1.0</v>
      </c>
      <c r="C21" s="14" t="s">
        <v>505</v>
      </c>
      <c r="D21" s="14" t="s">
        <v>502</v>
      </c>
      <c r="E21" s="50">
        <v>21000.0</v>
      </c>
      <c r="F21" s="51" t="s">
        <v>499</v>
      </c>
      <c r="G21" s="14">
        <v>20.0</v>
      </c>
    </row>
    <row r="22">
      <c r="A22" s="14">
        <v>21.0</v>
      </c>
      <c r="B22" s="14">
        <v>1.0</v>
      </c>
      <c r="C22" s="14" t="s">
        <v>513</v>
      </c>
      <c r="D22" s="14" t="s">
        <v>514</v>
      </c>
      <c r="E22" s="50">
        <v>9000.0</v>
      </c>
      <c r="F22" s="51" t="s">
        <v>499</v>
      </c>
      <c r="G22" s="14">
        <v>21.0</v>
      </c>
    </row>
    <row r="23">
      <c r="A23" s="14">
        <v>22.0</v>
      </c>
      <c r="B23" s="14">
        <v>0.0</v>
      </c>
      <c r="C23" s="14"/>
      <c r="D23" s="14"/>
      <c r="E23" s="50"/>
      <c r="F23" s="51" t="s">
        <v>499</v>
      </c>
      <c r="G23" s="14">
        <v>22.0</v>
      </c>
    </row>
    <row r="24">
      <c r="A24" s="14">
        <v>23.0</v>
      </c>
      <c r="B24" s="14">
        <v>1.0</v>
      </c>
      <c r="C24" s="53" t="s">
        <v>515</v>
      </c>
      <c r="D24" s="49" t="s">
        <v>500</v>
      </c>
      <c r="E24" s="50">
        <v>9000.0</v>
      </c>
      <c r="F24" s="51" t="s">
        <v>499</v>
      </c>
      <c r="G24" s="14">
        <v>23.0</v>
      </c>
    </row>
    <row r="25">
      <c r="A25" s="14">
        <v>24.0</v>
      </c>
      <c r="B25" s="14">
        <v>1.0</v>
      </c>
      <c r="C25" s="14" t="s">
        <v>516</v>
      </c>
      <c r="D25" s="14" t="s">
        <v>517</v>
      </c>
      <c r="E25" s="50">
        <v>12000.0</v>
      </c>
      <c r="F25" s="51" t="s">
        <v>499</v>
      </c>
      <c r="G25" s="14">
        <v>24.0</v>
      </c>
    </row>
    <row r="26">
      <c r="A26" s="14">
        <v>25.0</v>
      </c>
      <c r="B26" s="14">
        <v>1.0</v>
      </c>
      <c r="C26" s="14" t="s">
        <v>509</v>
      </c>
      <c r="D26" s="14" t="s">
        <v>508</v>
      </c>
      <c r="E26" s="50">
        <v>22000.0</v>
      </c>
      <c r="F26" s="51" t="s">
        <v>499</v>
      </c>
      <c r="G26" s="14">
        <v>25.0</v>
      </c>
    </row>
    <row r="27">
      <c r="A27" s="14">
        <v>26.0</v>
      </c>
      <c r="B27" s="14">
        <v>0.0</v>
      </c>
      <c r="C27" s="14"/>
      <c r="D27" s="52"/>
      <c r="E27" s="50"/>
      <c r="F27" s="51" t="s">
        <v>499</v>
      </c>
      <c r="G27" s="14">
        <v>26.0</v>
      </c>
    </row>
    <row r="28">
      <c r="A28" s="14">
        <v>27.0</v>
      </c>
      <c r="B28" s="14">
        <v>1.0</v>
      </c>
      <c r="C28" s="14" t="s">
        <v>515</v>
      </c>
      <c r="D28" s="14" t="s">
        <v>518</v>
      </c>
      <c r="E28" s="50">
        <v>14000.0</v>
      </c>
      <c r="F28" s="51" t="s">
        <v>499</v>
      </c>
      <c r="G28" s="14">
        <v>27.0</v>
      </c>
    </row>
    <row r="29">
      <c r="A29" s="14">
        <v>28.0</v>
      </c>
      <c r="B29" s="14">
        <v>1.0</v>
      </c>
      <c r="C29" s="14" t="s">
        <v>512</v>
      </c>
      <c r="D29" s="14" t="s">
        <v>502</v>
      </c>
      <c r="E29" s="50">
        <v>10000.0</v>
      </c>
      <c r="F29" s="51" t="s">
        <v>499</v>
      </c>
      <c r="G29" s="14">
        <v>28.0</v>
      </c>
    </row>
    <row r="30">
      <c r="A30" s="14">
        <v>29.0</v>
      </c>
      <c r="B30" s="14">
        <v>0.0</v>
      </c>
      <c r="C30" s="14"/>
      <c r="D30" s="14"/>
      <c r="E30" s="50"/>
      <c r="F30" s="51" t="s">
        <v>499</v>
      </c>
      <c r="G30" s="14">
        <v>29.0</v>
      </c>
    </row>
    <row r="31">
      <c r="A31" s="14">
        <v>30.0</v>
      </c>
      <c r="B31" s="14">
        <v>1.0</v>
      </c>
      <c r="C31" s="14" t="s">
        <v>509</v>
      </c>
      <c r="D31" s="14" t="s">
        <v>498</v>
      </c>
      <c r="E31" s="50">
        <v>18000.0</v>
      </c>
      <c r="F31" s="51" t="s">
        <v>499</v>
      </c>
      <c r="G31" s="14">
        <v>30.0</v>
      </c>
    </row>
    <row r="32">
      <c r="A32" s="14">
        <v>31.0</v>
      </c>
      <c r="B32" s="18">
        <v>1.0</v>
      </c>
      <c r="C32" s="53" t="s">
        <v>509</v>
      </c>
      <c r="D32" s="53" t="s">
        <v>519</v>
      </c>
      <c r="E32" s="18">
        <v>15000.0</v>
      </c>
      <c r="F32" s="48" t="s">
        <v>499</v>
      </c>
      <c r="G32" s="14">
        <v>31.0</v>
      </c>
    </row>
    <row r="33">
      <c r="A33" s="14">
        <v>32.0</v>
      </c>
      <c r="B33" s="16">
        <v>1.0</v>
      </c>
      <c r="C33" s="53" t="s">
        <v>507</v>
      </c>
      <c r="D33" s="53" t="s">
        <v>500</v>
      </c>
      <c r="E33" s="16">
        <v>13000.0</v>
      </c>
      <c r="F33" s="51" t="s">
        <v>499</v>
      </c>
      <c r="G33" s="14">
        <v>32.0</v>
      </c>
    </row>
    <row r="34">
      <c r="A34" s="14">
        <v>33.0</v>
      </c>
      <c r="B34" s="18">
        <v>1.0</v>
      </c>
      <c r="C34" s="53" t="s">
        <v>501</v>
      </c>
      <c r="D34" s="53" t="s">
        <v>519</v>
      </c>
      <c r="E34" s="16">
        <v>12000.0</v>
      </c>
      <c r="F34" s="51" t="s">
        <v>499</v>
      </c>
      <c r="G34" s="14">
        <v>33.0</v>
      </c>
    </row>
    <row r="35">
      <c r="A35" s="14">
        <v>34.0</v>
      </c>
      <c r="B35" s="16">
        <v>1.0</v>
      </c>
      <c r="C35" s="53" t="s">
        <v>520</v>
      </c>
      <c r="D35" s="53" t="s">
        <v>521</v>
      </c>
      <c r="E35" s="16">
        <v>19000.0</v>
      </c>
      <c r="F35" s="51" t="s">
        <v>499</v>
      </c>
      <c r="G35" s="14">
        <v>34.0</v>
      </c>
    </row>
    <row r="36">
      <c r="A36" s="14">
        <v>35.0</v>
      </c>
      <c r="B36" s="16">
        <v>0.0</v>
      </c>
      <c r="C36" s="13"/>
      <c r="D36" s="13"/>
      <c r="E36" s="13"/>
      <c r="F36" s="51" t="s">
        <v>499</v>
      </c>
      <c r="G36" s="14">
        <v>35.0</v>
      </c>
    </row>
    <row r="37">
      <c r="A37" s="14">
        <v>36.0</v>
      </c>
      <c r="B37" s="16">
        <v>1.0</v>
      </c>
      <c r="C37" s="53" t="s">
        <v>507</v>
      </c>
      <c r="D37" s="53" t="s">
        <v>519</v>
      </c>
      <c r="E37" s="16">
        <v>15000.0</v>
      </c>
      <c r="F37" s="51" t="s">
        <v>499</v>
      </c>
      <c r="G37" s="14">
        <v>36.0</v>
      </c>
    </row>
    <row r="38">
      <c r="A38" s="14">
        <v>37.0</v>
      </c>
      <c r="B38" s="16">
        <v>0.0</v>
      </c>
      <c r="C38" s="13"/>
      <c r="D38" s="13"/>
      <c r="E38" s="13"/>
      <c r="F38" s="51" t="s">
        <v>499</v>
      </c>
      <c r="G38" s="14">
        <v>37.0</v>
      </c>
    </row>
    <row r="39">
      <c r="A39" s="14">
        <v>38.0</v>
      </c>
      <c r="B39" s="16">
        <v>1.0</v>
      </c>
      <c r="C39" s="53" t="s">
        <v>509</v>
      </c>
      <c r="D39" s="53" t="s">
        <v>521</v>
      </c>
      <c r="E39" s="16">
        <v>16000.0</v>
      </c>
      <c r="F39" s="51" t="s">
        <v>499</v>
      </c>
      <c r="G39" s="14">
        <v>38.0</v>
      </c>
    </row>
    <row r="40">
      <c r="A40" s="14">
        <v>39.0</v>
      </c>
      <c r="B40" s="16">
        <v>0.0</v>
      </c>
      <c r="C40" s="13"/>
      <c r="D40" s="13"/>
      <c r="E40" s="13"/>
      <c r="F40" s="51" t="s">
        <v>499</v>
      </c>
      <c r="G40" s="14">
        <v>39.0</v>
      </c>
    </row>
    <row r="41">
      <c r="A41" s="14">
        <v>40.0</v>
      </c>
      <c r="B41" s="16">
        <v>1.0</v>
      </c>
      <c r="C41" s="53" t="s">
        <v>501</v>
      </c>
      <c r="D41" s="53" t="s">
        <v>521</v>
      </c>
      <c r="E41" s="16">
        <v>18000.0</v>
      </c>
      <c r="F41" s="51" t="s">
        <v>499</v>
      </c>
      <c r="G41" s="14">
        <v>40.0</v>
      </c>
    </row>
    <row r="42">
      <c r="A42" s="14">
        <v>41.0</v>
      </c>
      <c r="B42" s="16">
        <v>1.0</v>
      </c>
      <c r="C42" s="53" t="s">
        <v>522</v>
      </c>
      <c r="D42" s="53" t="s">
        <v>500</v>
      </c>
      <c r="E42" s="16">
        <v>15000.0</v>
      </c>
      <c r="F42" s="51" t="s">
        <v>499</v>
      </c>
      <c r="G42" s="14">
        <v>41.0</v>
      </c>
    </row>
    <row r="43">
      <c r="A43" s="14">
        <v>42.0</v>
      </c>
      <c r="B43" s="16">
        <v>1.0</v>
      </c>
      <c r="C43" s="53" t="s">
        <v>522</v>
      </c>
      <c r="D43" s="53" t="s">
        <v>519</v>
      </c>
      <c r="E43" s="16">
        <v>16000.0</v>
      </c>
      <c r="F43" s="51" t="s">
        <v>499</v>
      </c>
      <c r="G43" s="14">
        <v>42.0</v>
      </c>
    </row>
    <row r="44">
      <c r="A44" s="14">
        <v>43.0</v>
      </c>
      <c r="B44" s="16">
        <v>1.0</v>
      </c>
      <c r="C44" s="53" t="s">
        <v>507</v>
      </c>
      <c r="D44" s="53" t="s">
        <v>521</v>
      </c>
      <c r="E44" s="16">
        <v>20000.0</v>
      </c>
      <c r="F44" s="51" t="s">
        <v>499</v>
      </c>
      <c r="G44" s="14">
        <v>43.0</v>
      </c>
    </row>
    <row r="45">
      <c r="A45" s="14">
        <v>44.0</v>
      </c>
      <c r="B45" s="16">
        <v>1.0</v>
      </c>
      <c r="C45" s="53" t="s">
        <v>520</v>
      </c>
      <c r="D45" s="53" t="s">
        <v>519</v>
      </c>
      <c r="E45" s="16">
        <v>14000.0</v>
      </c>
      <c r="F45" s="51" t="s">
        <v>499</v>
      </c>
      <c r="G45" s="14">
        <v>44.0</v>
      </c>
    </row>
    <row r="46">
      <c r="A46" s="14">
        <v>45.0</v>
      </c>
      <c r="B46" s="16">
        <v>0.0</v>
      </c>
      <c r="C46" s="13"/>
      <c r="D46" s="13"/>
      <c r="E46" s="13"/>
      <c r="F46" s="51" t="s">
        <v>499</v>
      </c>
      <c r="G46" s="14">
        <v>45.0</v>
      </c>
    </row>
    <row r="47">
      <c r="A47" s="14">
        <v>46.0</v>
      </c>
      <c r="B47" s="16">
        <v>1.0</v>
      </c>
      <c r="C47" s="53" t="s">
        <v>522</v>
      </c>
      <c r="D47" s="53" t="s">
        <v>521</v>
      </c>
      <c r="E47" s="16">
        <v>21000.0</v>
      </c>
      <c r="F47" s="51" t="s">
        <v>499</v>
      </c>
      <c r="G47" s="14">
        <v>46.0</v>
      </c>
    </row>
    <row r="48">
      <c r="A48" s="14">
        <v>47.0</v>
      </c>
      <c r="B48" s="16">
        <v>1.0</v>
      </c>
      <c r="C48" s="53" t="s">
        <v>520</v>
      </c>
      <c r="D48" s="53" t="s">
        <v>500</v>
      </c>
      <c r="E48" s="16">
        <v>14000.0</v>
      </c>
      <c r="F48" s="51" t="s">
        <v>499</v>
      </c>
      <c r="G48" s="14">
        <v>47.0</v>
      </c>
    </row>
    <row r="49">
      <c r="A49" s="14">
        <v>48.0</v>
      </c>
      <c r="B49" s="16">
        <v>0.0</v>
      </c>
      <c r="C49" s="13"/>
      <c r="D49" s="13"/>
      <c r="E49" s="13"/>
      <c r="F49" s="51" t="s">
        <v>499</v>
      </c>
      <c r="G49" s="14">
        <v>48.0</v>
      </c>
    </row>
    <row r="50">
      <c r="A50" s="14">
        <v>49.0</v>
      </c>
      <c r="B50" s="16">
        <v>1.0</v>
      </c>
      <c r="C50" s="53" t="s">
        <v>520</v>
      </c>
      <c r="D50" s="53" t="s">
        <v>519</v>
      </c>
      <c r="E50" s="16">
        <v>10000.0</v>
      </c>
      <c r="F50" s="51" t="s">
        <v>499</v>
      </c>
      <c r="G50" s="14">
        <v>49.0</v>
      </c>
    </row>
    <row r="51">
      <c r="A51" s="14">
        <v>50.0</v>
      </c>
      <c r="B51" s="16">
        <v>1.0</v>
      </c>
      <c r="C51" s="53" t="s">
        <v>501</v>
      </c>
      <c r="D51" s="53" t="s">
        <v>523</v>
      </c>
      <c r="E51" s="16">
        <v>18000.0</v>
      </c>
      <c r="F51" s="51" t="s">
        <v>499</v>
      </c>
      <c r="G51" s="14">
        <v>50.0</v>
      </c>
    </row>
    <row r="52">
      <c r="A52" s="14">
        <v>51.0</v>
      </c>
      <c r="B52" s="16">
        <v>1.0</v>
      </c>
      <c r="C52" s="53" t="s">
        <v>524</v>
      </c>
      <c r="D52" s="53" t="s">
        <v>521</v>
      </c>
      <c r="E52" s="16">
        <v>20000.0</v>
      </c>
      <c r="F52" s="51" t="s">
        <v>499</v>
      </c>
      <c r="G52" s="14">
        <v>51.0</v>
      </c>
    </row>
    <row r="53">
      <c r="A53" s="14">
        <v>52.0</v>
      </c>
      <c r="B53" s="16">
        <v>0.0</v>
      </c>
      <c r="C53" s="13"/>
      <c r="D53" s="13"/>
      <c r="E53" s="13"/>
      <c r="F53" s="51" t="s">
        <v>499</v>
      </c>
      <c r="G53" s="14">
        <v>52.0</v>
      </c>
    </row>
    <row r="54">
      <c r="A54" s="14">
        <v>53.0</v>
      </c>
      <c r="B54" s="16">
        <v>1.0</v>
      </c>
      <c r="C54" s="53" t="s">
        <v>524</v>
      </c>
      <c r="D54" s="53" t="s">
        <v>500</v>
      </c>
      <c r="E54" s="16">
        <v>13000.0</v>
      </c>
      <c r="F54" s="51" t="s">
        <v>499</v>
      </c>
      <c r="G54" s="14">
        <v>53.0</v>
      </c>
    </row>
    <row r="55">
      <c r="A55" s="14">
        <v>54.0</v>
      </c>
      <c r="B55" s="16">
        <v>1.0</v>
      </c>
      <c r="C55" s="53" t="s">
        <v>522</v>
      </c>
      <c r="D55" s="53" t="s">
        <v>523</v>
      </c>
      <c r="E55" s="16">
        <v>18000.0</v>
      </c>
      <c r="F55" s="51" t="s">
        <v>499</v>
      </c>
      <c r="G55" s="14">
        <v>54.0</v>
      </c>
    </row>
    <row r="56">
      <c r="A56" s="14">
        <v>55.0</v>
      </c>
      <c r="B56" s="16">
        <v>1.0</v>
      </c>
      <c r="C56" s="53" t="s">
        <v>509</v>
      </c>
      <c r="D56" s="53" t="s">
        <v>525</v>
      </c>
      <c r="E56" s="16">
        <v>13000.0</v>
      </c>
      <c r="F56" s="51" t="s">
        <v>499</v>
      </c>
      <c r="G56" s="14">
        <v>55.0</v>
      </c>
    </row>
    <row r="57">
      <c r="A57" s="14">
        <v>56.0</v>
      </c>
      <c r="B57" s="16">
        <v>1.0</v>
      </c>
      <c r="C57" s="53" t="s">
        <v>509</v>
      </c>
      <c r="D57" s="53" t="s">
        <v>523</v>
      </c>
      <c r="E57" s="16">
        <v>16000.0</v>
      </c>
      <c r="F57" s="51" t="s">
        <v>499</v>
      </c>
      <c r="G57" s="14">
        <v>56.0</v>
      </c>
    </row>
    <row r="58">
      <c r="A58" s="14">
        <v>57.0</v>
      </c>
      <c r="B58" s="16">
        <v>0.0</v>
      </c>
      <c r="C58" s="13"/>
      <c r="D58" s="13"/>
      <c r="E58" s="13"/>
      <c r="F58" s="51" t="s">
        <v>499</v>
      </c>
      <c r="G58" s="14">
        <v>57.0</v>
      </c>
    </row>
    <row r="59">
      <c r="A59" s="14">
        <v>58.0</v>
      </c>
      <c r="B59" s="16">
        <v>1.0</v>
      </c>
      <c r="C59" s="53" t="s">
        <v>522</v>
      </c>
      <c r="D59" s="53" t="s">
        <v>525</v>
      </c>
      <c r="E59" s="16">
        <v>17000.0</v>
      </c>
      <c r="F59" s="51" t="s">
        <v>499</v>
      </c>
      <c r="G59" s="14">
        <v>58.0</v>
      </c>
    </row>
    <row r="60">
      <c r="A60" s="14">
        <v>59.0</v>
      </c>
      <c r="B60" s="16">
        <v>1.0</v>
      </c>
      <c r="C60" s="53" t="s">
        <v>524</v>
      </c>
      <c r="D60" s="53" t="s">
        <v>498</v>
      </c>
      <c r="E60" s="16">
        <v>15000.0</v>
      </c>
      <c r="F60" s="51" t="s">
        <v>499</v>
      </c>
      <c r="G60" s="14">
        <v>59.0</v>
      </c>
    </row>
    <row r="61">
      <c r="A61" s="14">
        <v>60.0</v>
      </c>
      <c r="B61" s="16">
        <v>1.0</v>
      </c>
      <c r="C61" s="53" t="s">
        <v>520</v>
      </c>
      <c r="D61" s="53" t="s">
        <v>523</v>
      </c>
      <c r="E61" s="16">
        <v>16000.0</v>
      </c>
      <c r="F61" s="51" t="s">
        <v>499</v>
      </c>
      <c r="G61" s="14">
        <v>60.0</v>
      </c>
    </row>
    <row r="62">
      <c r="A62" s="14">
        <v>61.0</v>
      </c>
      <c r="B62" s="16">
        <v>1.0</v>
      </c>
      <c r="C62" s="53" t="s">
        <v>520</v>
      </c>
      <c r="D62" s="53" t="s">
        <v>498</v>
      </c>
      <c r="E62" s="16">
        <v>17000.0</v>
      </c>
      <c r="F62" s="48" t="s">
        <v>499</v>
      </c>
      <c r="G62" s="14">
        <v>61.0</v>
      </c>
    </row>
    <row r="63">
      <c r="A63" s="14">
        <v>62.0</v>
      </c>
      <c r="B63" s="16">
        <v>0.0</v>
      </c>
      <c r="C63" s="13"/>
      <c r="D63" s="13"/>
      <c r="E63" s="13"/>
      <c r="F63" s="51" t="s">
        <v>499</v>
      </c>
      <c r="G63" s="14">
        <v>62.0</v>
      </c>
    </row>
    <row r="64">
      <c r="A64" s="14">
        <v>63.0</v>
      </c>
      <c r="B64" s="16">
        <v>1.0</v>
      </c>
      <c r="C64" s="53" t="s">
        <v>524</v>
      </c>
      <c r="D64" s="53" t="s">
        <v>525</v>
      </c>
      <c r="E64" s="16">
        <v>12000.0</v>
      </c>
      <c r="F64" s="51" t="s">
        <v>499</v>
      </c>
      <c r="G64" s="14">
        <v>63.0</v>
      </c>
    </row>
    <row r="65">
      <c r="A65" s="14">
        <v>64.0</v>
      </c>
      <c r="B65" s="16">
        <v>1.0</v>
      </c>
      <c r="C65" s="53" t="s">
        <v>524</v>
      </c>
      <c r="D65" s="53" t="s">
        <v>523</v>
      </c>
      <c r="E65" s="16">
        <v>17000.0</v>
      </c>
      <c r="F65" s="51" t="s">
        <v>499</v>
      </c>
      <c r="G65" s="14">
        <v>64.0</v>
      </c>
    </row>
    <row r="66">
      <c r="A66" s="14">
        <v>65.0</v>
      </c>
      <c r="B66" s="16">
        <v>0.0</v>
      </c>
      <c r="C66" s="13"/>
      <c r="D66" s="13"/>
      <c r="E66" s="13"/>
      <c r="F66" s="51" t="s">
        <v>499</v>
      </c>
      <c r="G66" s="14">
        <v>65.0</v>
      </c>
    </row>
    <row r="67">
      <c r="A67" s="14">
        <v>66.0</v>
      </c>
      <c r="B67" s="16">
        <v>1.0</v>
      </c>
      <c r="C67" s="53" t="s">
        <v>526</v>
      </c>
      <c r="D67" s="53" t="s">
        <v>527</v>
      </c>
      <c r="E67" s="16">
        <v>16000.0</v>
      </c>
      <c r="F67" s="51" t="s">
        <v>499</v>
      </c>
      <c r="G67" s="14">
        <v>66.0</v>
      </c>
    </row>
    <row r="68">
      <c r="A68" s="14">
        <v>67.0</v>
      </c>
      <c r="B68" s="16">
        <v>1.0</v>
      </c>
      <c r="C68" s="53" t="s">
        <v>526</v>
      </c>
      <c r="D68" s="53" t="s">
        <v>528</v>
      </c>
      <c r="E68" s="16">
        <v>17000.0</v>
      </c>
      <c r="F68" s="51" t="s">
        <v>499</v>
      </c>
      <c r="G68" s="14">
        <v>67.0</v>
      </c>
    </row>
    <row r="69">
      <c r="A69" s="14">
        <v>68.0</v>
      </c>
      <c r="B69" s="16">
        <v>1.0</v>
      </c>
      <c r="C69" s="53" t="s">
        <v>526</v>
      </c>
      <c r="D69" s="53" t="s">
        <v>529</v>
      </c>
      <c r="E69" s="16">
        <v>18000.0</v>
      </c>
      <c r="F69" s="51" t="s">
        <v>499</v>
      </c>
      <c r="G69" s="14">
        <v>68.0</v>
      </c>
    </row>
    <row r="70">
      <c r="A70" s="14">
        <v>69.0</v>
      </c>
      <c r="B70" s="16">
        <v>1.0</v>
      </c>
      <c r="C70" s="53" t="s">
        <v>526</v>
      </c>
      <c r="D70" s="53" t="s">
        <v>530</v>
      </c>
      <c r="E70" s="16">
        <v>19000.0</v>
      </c>
      <c r="F70" s="51" t="s">
        <v>499</v>
      </c>
      <c r="G70" s="14">
        <v>69.0</v>
      </c>
    </row>
    <row r="71">
      <c r="A71" s="14">
        <v>70.0</v>
      </c>
      <c r="B71" s="16">
        <v>1.0</v>
      </c>
      <c r="C71" s="53" t="s">
        <v>526</v>
      </c>
      <c r="D71" s="53" t="s">
        <v>527</v>
      </c>
      <c r="E71" s="16">
        <v>20000.0</v>
      </c>
      <c r="F71" s="51" t="s">
        <v>499</v>
      </c>
      <c r="G71" s="14">
        <v>70.0</v>
      </c>
    </row>
    <row r="72">
      <c r="A72" s="14">
        <v>71.0</v>
      </c>
      <c r="B72" s="16">
        <v>0.0</v>
      </c>
      <c r="C72" s="13"/>
      <c r="D72" s="13"/>
      <c r="E72" s="13"/>
      <c r="F72" s="51" t="s">
        <v>499</v>
      </c>
      <c r="G72" s="14">
        <v>71.0</v>
      </c>
    </row>
    <row r="73">
      <c r="A73" s="14">
        <v>72.0</v>
      </c>
      <c r="B73" s="16">
        <v>1.0</v>
      </c>
      <c r="C73" s="49" t="s">
        <v>531</v>
      </c>
      <c r="D73" s="53" t="s">
        <v>528</v>
      </c>
      <c r="E73" s="16">
        <v>15000.0</v>
      </c>
      <c r="F73" s="51" t="s">
        <v>499</v>
      </c>
      <c r="G73" s="14">
        <v>72.0</v>
      </c>
    </row>
    <row r="74">
      <c r="A74" s="14">
        <v>73.0</v>
      </c>
      <c r="B74" s="16">
        <v>0.0</v>
      </c>
      <c r="C74" s="13"/>
      <c r="D74" s="13"/>
      <c r="E74" s="13"/>
      <c r="F74" s="51" t="s">
        <v>499</v>
      </c>
      <c r="G74" s="14">
        <v>73.0</v>
      </c>
    </row>
    <row r="75">
      <c r="A75" s="14">
        <v>74.0</v>
      </c>
      <c r="B75" s="16">
        <v>1.0</v>
      </c>
      <c r="C75" s="53" t="s">
        <v>531</v>
      </c>
      <c r="D75" s="53" t="s">
        <v>529</v>
      </c>
      <c r="E75" s="16">
        <v>19000.0</v>
      </c>
      <c r="F75" s="51" t="s">
        <v>499</v>
      </c>
      <c r="G75" s="14">
        <v>74.0</v>
      </c>
    </row>
    <row r="76">
      <c r="A76" s="14">
        <v>75.0</v>
      </c>
      <c r="B76" s="16">
        <v>0.0</v>
      </c>
      <c r="C76" s="13"/>
      <c r="D76" s="13"/>
      <c r="E76" s="13"/>
      <c r="F76" s="51" t="s">
        <v>499</v>
      </c>
      <c r="G76" s="14">
        <v>75.0</v>
      </c>
    </row>
    <row r="77">
      <c r="A77" s="14">
        <v>76.0</v>
      </c>
      <c r="B77" s="16">
        <v>0.0</v>
      </c>
      <c r="C77" s="13"/>
      <c r="D77" s="13"/>
      <c r="E77" s="13"/>
      <c r="F77" s="51" t="s">
        <v>499</v>
      </c>
      <c r="G77" s="14">
        <v>76.0</v>
      </c>
    </row>
    <row r="78">
      <c r="A78" s="14">
        <v>77.0</v>
      </c>
      <c r="B78" s="16">
        <v>1.0</v>
      </c>
      <c r="C78" s="53" t="s">
        <v>532</v>
      </c>
      <c r="D78" s="53" t="s">
        <v>528</v>
      </c>
      <c r="E78" s="16">
        <v>20000.0</v>
      </c>
      <c r="F78" s="51" t="s">
        <v>499</v>
      </c>
      <c r="G78" s="14">
        <v>77.0</v>
      </c>
    </row>
    <row r="79">
      <c r="A79" s="14">
        <v>78.0</v>
      </c>
      <c r="B79" s="16">
        <v>1.0</v>
      </c>
      <c r="C79" s="53" t="s">
        <v>531</v>
      </c>
      <c r="D79" s="53" t="s">
        <v>527</v>
      </c>
      <c r="E79" s="16">
        <v>18000.0</v>
      </c>
      <c r="F79" s="51" t="s">
        <v>499</v>
      </c>
      <c r="G79" s="14">
        <v>78.0</v>
      </c>
    </row>
    <row r="80">
      <c r="A80" s="14">
        <v>79.0</v>
      </c>
      <c r="B80" s="16">
        <v>1.0</v>
      </c>
      <c r="C80" s="53" t="s">
        <v>531</v>
      </c>
      <c r="D80" s="53" t="s">
        <v>530</v>
      </c>
      <c r="E80" s="16">
        <v>16000.0</v>
      </c>
      <c r="F80" s="51" t="s">
        <v>499</v>
      </c>
      <c r="G80" s="14">
        <v>79.0</v>
      </c>
    </row>
    <row r="81">
      <c r="A81" s="14">
        <v>80.0</v>
      </c>
      <c r="B81" s="16">
        <v>1.0</v>
      </c>
      <c r="C81" s="53" t="s">
        <v>532</v>
      </c>
      <c r="D81" s="53" t="s">
        <v>529</v>
      </c>
      <c r="E81" s="16">
        <v>14000.0</v>
      </c>
      <c r="F81" s="51" t="s">
        <v>499</v>
      </c>
      <c r="G81" s="14">
        <v>80.0</v>
      </c>
    </row>
    <row r="82">
      <c r="A82" s="14">
        <v>81.0</v>
      </c>
      <c r="B82" s="16">
        <v>0.0</v>
      </c>
      <c r="C82" s="13"/>
      <c r="D82" s="13"/>
      <c r="E82" s="13"/>
      <c r="F82" s="51" t="s">
        <v>499</v>
      </c>
      <c r="G82" s="14">
        <v>81.0</v>
      </c>
    </row>
    <row r="83">
      <c r="A83" s="14">
        <v>82.0</v>
      </c>
      <c r="B83" s="16">
        <v>0.0</v>
      </c>
      <c r="C83" s="13"/>
      <c r="D83" s="13"/>
      <c r="E83" s="13"/>
      <c r="F83" s="51" t="s">
        <v>499</v>
      </c>
      <c r="G83" s="14">
        <v>82.0</v>
      </c>
    </row>
    <row r="84">
      <c r="A84" s="14">
        <v>83.0</v>
      </c>
      <c r="B84" s="16">
        <v>0.0</v>
      </c>
      <c r="C84" s="13"/>
      <c r="D84" s="13"/>
      <c r="E84" s="13"/>
      <c r="F84" s="51" t="s">
        <v>499</v>
      </c>
      <c r="G84" s="14">
        <v>83.0</v>
      </c>
    </row>
    <row r="85">
      <c r="A85" s="14">
        <v>84.0</v>
      </c>
      <c r="B85" s="16">
        <v>1.0</v>
      </c>
      <c r="C85" s="53" t="s">
        <v>533</v>
      </c>
      <c r="D85" s="53" t="s">
        <v>527</v>
      </c>
      <c r="E85" s="16">
        <v>13000.0</v>
      </c>
      <c r="F85" s="51" t="s">
        <v>499</v>
      </c>
      <c r="G85" s="14">
        <v>84.0</v>
      </c>
    </row>
    <row r="86">
      <c r="A86" s="14">
        <v>85.0</v>
      </c>
      <c r="B86" s="16">
        <v>1.0</v>
      </c>
      <c r="C86" s="53" t="s">
        <v>533</v>
      </c>
      <c r="D86" s="53" t="s">
        <v>528</v>
      </c>
      <c r="E86" s="16">
        <v>12000.0</v>
      </c>
      <c r="F86" s="51" t="s">
        <v>499</v>
      </c>
      <c r="G86" s="14">
        <v>85.0</v>
      </c>
    </row>
    <row r="87">
      <c r="A87" s="14">
        <v>86.0</v>
      </c>
      <c r="B87" s="16">
        <v>1.0</v>
      </c>
      <c r="C87" s="53" t="s">
        <v>533</v>
      </c>
      <c r="D87" s="53" t="s">
        <v>530</v>
      </c>
      <c r="E87" s="16">
        <v>16000.0</v>
      </c>
      <c r="F87" s="51" t="s">
        <v>499</v>
      </c>
      <c r="G87" s="14">
        <v>86.0</v>
      </c>
    </row>
    <row r="88">
      <c r="A88" s="14">
        <v>87.0</v>
      </c>
      <c r="B88" s="16">
        <v>1.0</v>
      </c>
      <c r="C88" s="53" t="s">
        <v>533</v>
      </c>
      <c r="D88" s="53" t="s">
        <v>529</v>
      </c>
      <c r="E88" s="16">
        <v>17000.0</v>
      </c>
      <c r="F88" s="51" t="s">
        <v>499</v>
      </c>
      <c r="G88" s="14">
        <v>87.0</v>
      </c>
    </row>
    <row r="89">
      <c r="A89" s="14">
        <v>88.0</v>
      </c>
      <c r="B89" s="16">
        <v>0.0</v>
      </c>
      <c r="C89" s="13"/>
      <c r="D89" s="13"/>
      <c r="E89" s="13"/>
      <c r="F89" s="51" t="s">
        <v>499</v>
      </c>
      <c r="G89" s="14">
        <v>88.0</v>
      </c>
    </row>
    <row r="90">
      <c r="A90" s="14">
        <v>89.0</v>
      </c>
      <c r="B90" s="16">
        <v>0.0</v>
      </c>
      <c r="C90" s="13"/>
      <c r="D90" s="13"/>
      <c r="E90" s="13"/>
      <c r="F90" s="51" t="s">
        <v>499</v>
      </c>
      <c r="G90" s="14">
        <v>89.0</v>
      </c>
    </row>
    <row r="91">
      <c r="A91" s="14">
        <v>90.0</v>
      </c>
      <c r="B91" s="16">
        <v>1.0</v>
      </c>
      <c r="C91" s="53" t="s">
        <v>532</v>
      </c>
      <c r="D91" s="53" t="s">
        <v>527</v>
      </c>
      <c r="E91" s="16">
        <v>13000.0</v>
      </c>
      <c r="F91" s="51" t="s">
        <v>499</v>
      </c>
      <c r="G91" s="14">
        <v>90.0</v>
      </c>
    </row>
    <row r="92">
      <c r="A92" s="14">
        <v>91.0</v>
      </c>
      <c r="B92" s="16">
        <v>1.0</v>
      </c>
      <c r="C92" s="53" t="s">
        <v>534</v>
      </c>
      <c r="D92" s="16" t="s">
        <v>528</v>
      </c>
      <c r="E92" s="16">
        <v>15000.0</v>
      </c>
      <c r="F92" s="48" t="s">
        <v>499</v>
      </c>
      <c r="G92" s="14">
        <v>91.0</v>
      </c>
    </row>
    <row r="93">
      <c r="A93" s="14">
        <v>92.0</v>
      </c>
      <c r="B93" s="16">
        <v>1.0</v>
      </c>
      <c r="C93" s="53" t="s">
        <v>532</v>
      </c>
      <c r="D93" s="53" t="s">
        <v>530</v>
      </c>
      <c r="E93" s="16">
        <v>17000.0</v>
      </c>
      <c r="F93" s="51" t="s">
        <v>499</v>
      </c>
      <c r="G93" s="14">
        <v>92.0</v>
      </c>
    </row>
    <row r="94">
      <c r="A94" s="14">
        <v>93.0</v>
      </c>
      <c r="B94" s="16">
        <v>1.0</v>
      </c>
      <c r="C94" s="53" t="s">
        <v>535</v>
      </c>
      <c r="D94" s="53" t="s">
        <v>527</v>
      </c>
      <c r="E94" s="16">
        <v>12000.0</v>
      </c>
      <c r="F94" s="51" t="s">
        <v>499</v>
      </c>
      <c r="G94" s="14">
        <v>93.0</v>
      </c>
    </row>
    <row r="95">
      <c r="A95" s="14">
        <v>94.0</v>
      </c>
      <c r="B95" s="16">
        <v>0.0</v>
      </c>
      <c r="C95" s="13"/>
      <c r="D95" s="13"/>
      <c r="E95" s="13"/>
      <c r="F95" s="51" t="s">
        <v>499</v>
      </c>
      <c r="G95" s="14">
        <v>94.0</v>
      </c>
    </row>
    <row r="96">
      <c r="A96" s="14">
        <v>95.0</v>
      </c>
      <c r="B96" s="16">
        <v>0.0</v>
      </c>
      <c r="C96" s="13"/>
      <c r="D96" s="13"/>
      <c r="E96" s="13"/>
      <c r="F96" s="51" t="s">
        <v>499</v>
      </c>
      <c r="G96" s="14">
        <v>95.0</v>
      </c>
    </row>
    <row r="97">
      <c r="A97" s="14">
        <v>96.0</v>
      </c>
      <c r="B97" s="16">
        <v>1.0</v>
      </c>
      <c r="C97" s="53" t="s">
        <v>520</v>
      </c>
      <c r="D97" s="53" t="s">
        <v>527</v>
      </c>
      <c r="E97" s="16">
        <v>17000.0</v>
      </c>
      <c r="F97" s="51" t="s">
        <v>499</v>
      </c>
      <c r="G97" s="14">
        <v>96.0</v>
      </c>
    </row>
    <row r="98">
      <c r="A98" s="14">
        <v>97.0</v>
      </c>
      <c r="B98" s="16">
        <v>1.0</v>
      </c>
      <c r="C98" s="53" t="s">
        <v>520</v>
      </c>
      <c r="D98" s="53" t="s">
        <v>528</v>
      </c>
      <c r="E98" s="16">
        <v>14000.0</v>
      </c>
      <c r="F98" s="51" t="s">
        <v>499</v>
      </c>
      <c r="G98" s="14">
        <v>97.0</v>
      </c>
    </row>
    <row r="99">
      <c r="A99" s="14">
        <v>98.0</v>
      </c>
      <c r="B99" s="16">
        <v>1.0</v>
      </c>
      <c r="C99" s="53" t="s">
        <v>520</v>
      </c>
      <c r="D99" s="53" t="s">
        <v>530</v>
      </c>
      <c r="E99" s="16">
        <v>18000.0</v>
      </c>
      <c r="F99" s="51" t="s">
        <v>499</v>
      </c>
      <c r="G99" s="14">
        <v>98.0</v>
      </c>
    </row>
    <row r="100">
      <c r="A100" s="14">
        <v>99.0</v>
      </c>
      <c r="B100" s="16">
        <v>1.0</v>
      </c>
      <c r="C100" s="53" t="s">
        <v>520</v>
      </c>
      <c r="D100" s="53" t="s">
        <v>529</v>
      </c>
      <c r="E100" s="16">
        <v>19000.0</v>
      </c>
      <c r="F100" s="51" t="s">
        <v>499</v>
      </c>
      <c r="G100" s="14">
        <v>99.0</v>
      </c>
    </row>
    <row r="101">
      <c r="A101" s="14">
        <v>100.0</v>
      </c>
      <c r="B101" s="16">
        <v>0.0</v>
      </c>
      <c r="C101" s="13"/>
      <c r="D101" s="13"/>
      <c r="E101" s="13"/>
      <c r="F101" s="51" t="s">
        <v>499</v>
      </c>
      <c r="G101" s="14">
        <v>100.0</v>
      </c>
    </row>
    <row r="102">
      <c r="A102" s="14">
        <v>101.0</v>
      </c>
      <c r="B102" s="16">
        <v>0.0</v>
      </c>
      <c r="C102" s="13"/>
      <c r="D102" s="13"/>
      <c r="E102" s="13"/>
      <c r="F102" s="51" t="s">
        <v>499</v>
      </c>
      <c r="G102" s="14">
        <v>101.0</v>
      </c>
    </row>
    <row r="103">
      <c r="A103" s="14">
        <v>102.0</v>
      </c>
      <c r="B103" s="16">
        <v>1.0</v>
      </c>
      <c r="C103" s="53" t="s">
        <v>536</v>
      </c>
      <c r="D103" s="53" t="s">
        <v>537</v>
      </c>
      <c r="E103" s="16">
        <v>20000.0</v>
      </c>
      <c r="F103" s="51" t="s">
        <v>499</v>
      </c>
      <c r="G103" s="14">
        <v>102.0</v>
      </c>
    </row>
    <row r="104">
      <c r="A104" s="14">
        <v>103.0</v>
      </c>
      <c r="B104" s="16">
        <v>1.0</v>
      </c>
      <c r="C104" s="53" t="s">
        <v>536</v>
      </c>
      <c r="D104" s="53" t="s">
        <v>538</v>
      </c>
      <c r="E104" s="16">
        <v>14000.0</v>
      </c>
      <c r="F104" s="51" t="s">
        <v>499</v>
      </c>
      <c r="G104" s="14">
        <v>103.0</v>
      </c>
    </row>
    <row r="105">
      <c r="A105" s="14">
        <v>104.0</v>
      </c>
      <c r="B105" s="16">
        <v>1.0</v>
      </c>
      <c r="C105" s="53" t="s">
        <v>539</v>
      </c>
      <c r="D105" s="53" t="s">
        <v>521</v>
      </c>
      <c r="E105" s="16">
        <v>16000.0</v>
      </c>
      <c r="F105" s="51" t="s">
        <v>499</v>
      </c>
      <c r="G105" s="14">
        <v>104.0</v>
      </c>
    </row>
    <row r="106">
      <c r="A106" s="14">
        <v>105.0</v>
      </c>
      <c r="B106" s="16">
        <v>1.0</v>
      </c>
      <c r="C106" s="53" t="s">
        <v>540</v>
      </c>
      <c r="D106" s="53" t="s">
        <v>529</v>
      </c>
      <c r="E106" s="16">
        <v>17000.0</v>
      </c>
      <c r="F106" s="51" t="s">
        <v>499</v>
      </c>
      <c r="G106" s="14">
        <v>105.0</v>
      </c>
    </row>
    <row r="107">
      <c r="A107" s="14">
        <v>106.0</v>
      </c>
      <c r="B107" s="16">
        <v>0.0</v>
      </c>
      <c r="C107" s="13"/>
      <c r="D107" s="13"/>
      <c r="E107" s="13"/>
      <c r="F107" s="51" t="s">
        <v>499</v>
      </c>
      <c r="G107" s="14">
        <v>106.0</v>
      </c>
    </row>
    <row r="108">
      <c r="A108" s="14">
        <v>107.0</v>
      </c>
      <c r="B108" s="16">
        <v>1.0</v>
      </c>
      <c r="C108" s="53" t="s">
        <v>540</v>
      </c>
      <c r="D108" s="53" t="s">
        <v>521</v>
      </c>
      <c r="E108" s="16">
        <v>18000.0</v>
      </c>
      <c r="F108" s="51" t="s">
        <v>499</v>
      </c>
      <c r="G108" s="14">
        <v>107.0</v>
      </c>
    </row>
    <row r="109">
      <c r="A109" s="14">
        <v>108.0</v>
      </c>
      <c r="B109" s="16">
        <v>0.0</v>
      </c>
      <c r="C109" s="13"/>
      <c r="D109" s="13"/>
      <c r="E109" s="13"/>
      <c r="F109" s="51" t="s">
        <v>499</v>
      </c>
      <c r="G109" s="14">
        <v>108.0</v>
      </c>
    </row>
    <row r="110">
      <c r="A110" s="14">
        <v>109.0</v>
      </c>
      <c r="B110" s="16">
        <v>1.0</v>
      </c>
      <c r="C110" s="53" t="s">
        <v>539</v>
      </c>
      <c r="D110" s="53" t="s">
        <v>538</v>
      </c>
      <c r="E110" s="16">
        <v>15000.0</v>
      </c>
      <c r="F110" s="51" t="s">
        <v>499</v>
      </c>
      <c r="G110" s="14">
        <v>109.0</v>
      </c>
    </row>
    <row r="111">
      <c r="A111" s="14">
        <v>110.0</v>
      </c>
      <c r="B111" s="16">
        <v>1.0</v>
      </c>
      <c r="C111" s="53" t="s">
        <v>539</v>
      </c>
      <c r="D111" s="53" t="s">
        <v>537</v>
      </c>
      <c r="E111" s="16">
        <v>20000.0</v>
      </c>
      <c r="F111" s="51" t="s">
        <v>499</v>
      </c>
      <c r="G111" s="14">
        <v>110.0</v>
      </c>
    </row>
    <row r="112">
      <c r="A112" s="14">
        <v>111.0</v>
      </c>
      <c r="B112" s="16">
        <v>1.0</v>
      </c>
      <c r="C112" s="53" t="s">
        <v>540</v>
      </c>
      <c r="D112" s="53" t="s">
        <v>521</v>
      </c>
      <c r="E112" s="16">
        <v>19000.0</v>
      </c>
      <c r="F112" s="51" t="s">
        <v>499</v>
      </c>
      <c r="G112" s="14">
        <v>111.0</v>
      </c>
    </row>
    <row r="113">
      <c r="A113" s="14">
        <v>112.0</v>
      </c>
      <c r="B113" s="16">
        <v>0.0</v>
      </c>
      <c r="C113" s="13"/>
      <c r="D113" s="13"/>
      <c r="E113" s="13"/>
      <c r="F113" s="51" t="s">
        <v>499</v>
      </c>
      <c r="G113" s="14">
        <v>112.0</v>
      </c>
    </row>
    <row r="114">
      <c r="A114" s="14">
        <v>113.0</v>
      </c>
      <c r="B114" s="16">
        <v>1.0</v>
      </c>
      <c r="C114" s="53" t="s">
        <v>540</v>
      </c>
      <c r="D114" s="53" t="s">
        <v>538</v>
      </c>
      <c r="E114" s="16">
        <v>14000.0</v>
      </c>
      <c r="F114" s="51" t="s">
        <v>499</v>
      </c>
      <c r="G114" s="14">
        <v>113.0</v>
      </c>
    </row>
    <row r="115">
      <c r="A115" s="14">
        <v>114.0</v>
      </c>
      <c r="B115" s="16">
        <v>0.0</v>
      </c>
      <c r="C115" s="13"/>
      <c r="D115" s="13"/>
      <c r="E115" s="13"/>
      <c r="F115" s="51" t="s">
        <v>499</v>
      </c>
      <c r="G115" s="14">
        <v>114.0</v>
      </c>
    </row>
    <row r="116">
      <c r="A116" s="14">
        <v>115.0</v>
      </c>
      <c r="B116" s="16">
        <v>1.0</v>
      </c>
      <c r="C116" s="53" t="s">
        <v>540</v>
      </c>
      <c r="D116" s="53" t="s">
        <v>537</v>
      </c>
      <c r="E116" s="16">
        <v>16000.0</v>
      </c>
      <c r="F116" s="51" t="s">
        <v>499</v>
      </c>
      <c r="G116" s="14">
        <v>115.0</v>
      </c>
    </row>
    <row r="117">
      <c r="A117" s="14">
        <v>116.0</v>
      </c>
      <c r="B117" s="16">
        <v>0.0</v>
      </c>
      <c r="C117" s="13"/>
      <c r="D117" s="13"/>
      <c r="E117" s="13"/>
      <c r="F117" s="51" t="s">
        <v>499</v>
      </c>
      <c r="G117" s="14">
        <v>116.0</v>
      </c>
    </row>
    <row r="118">
      <c r="A118" s="14">
        <v>117.0</v>
      </c>
      <c r="B118" s="16">
        <v>1.0</v>
      </c>
      <c r="C118" s="53" t="s">
        <v>541</v>
      </c>
      <c r="D118" s="53" t="s">
        <v>518</v>
      </c>
      <c r="E118" s="16">
        <v>15000.0</v>
      </c>
      <c r="F118" s="51" t="s">
        <v>499</v>
      </c>
      <c r="G118" s="14">
        <v>117.0</v>
      </c>
    </row>
    <row r="119">
      <c r="A119" s="14">
        <v>118.0</v>
      </c>
      <c r="B119" s="16">
        <v>0.0</v>
      </c>
      <c r="C119" s="13"/>
      <c r="D119" s="13"/>
      <c r="E119" s="13"/>
      <c r="F119" s="51" t="s">
        <v>499</v>
      </c>
      <c r="G119" s="14">
        <v>118.0</v>
      </c>
    </row>
    <row r="120">
      <c r="A120" s="14">
        <v>119.0</v>
      </c>
      <c r="B120" s="16">
        <v>1.0</v>
      </c>
      <c r="C120" s="53" t="s">
        <v>541</v>
      </c>
      <c r="D120" s="53" t="s">
        <v>537</v>
      </c>
      <c r="E120" s="16">
        <v>16000.0</v>
      </c>
      <c r="F120" s="51" t="s">
        <v>499</v>
      </c>
      <c r="G120" s="14">
        <v>119.0</v>
      </c>
    </row>
    <row r="121">
      <c r="A121" s="14">
        <v>120.0</v>
      </c>
      <c r="B121" s="16">
        <v>1.0</v>
      </c>
      <c r="C121" s="53" t="s">
        <v>541</v>
      </c>
      <c r="D121" s="53" t="s">
        <v>538</v>
      </c>
      <c r="E121" s="16">
        <v>14000.0</v>
      </c>
      <c r="F121" s="51" t="s">
        <v>499</v>
      </c>
      <c r="G121" s="14">
        <v>120.0</v>
      </c>
    </row>
    <row r="122">
      <c r="A122" s="14">
        <v>121.0</v>
      </c>
      <c r="B122" s="16">
        <v>1.0</v>
      </c>
      <c r="C122" s="53" t="s">
        <v>542</v>
      </c>
      <c r="D122" s="53" t="s">
        <v>521</v>
      </c>
      <c r="E122" s="16">
        <v>21000.0</v>
      </c>
      <c r="F122" s="48" t="s">
        <v>499</v>
      </c>
      <c r="G122" s="14">
        <v>121.0</v>
      </c>
    </row>
    <row r="123">
      <c r="A123" s="14">
        <v>122.0</v>
      </c>
      <c r="B123" s="16">
        <v>1.0</v>
      </c>
      <c r="C123" s="53" t="s">
        <v>542</v>
      </c>
      <c r="D123" s="53" t="s">
        <v>518</v>
      </c>
      <c r="E123" s="16">
        <v>25000.0</v>
      </c>
      <c r="F123" s="51" t="s">
        <v>499</v>
      </c>
      <c r="G123" s="14">
        <v>122.0</v>
      </c>
    </row>
    <row r="124">
      <c r="A124" s="14">
        <v>123.0</v>
      </c>
      <c r="B124" s="16">
        <v>1.0</v>
      </c>
      <c r="C124" s="53" t="s">
        <v>535</v>
      </c>
      <c r="D124" s="53" t="s">
        <v>521</v>
      </c>
      <c r="E124" s="16">
        <v>21000.0</v>
      </c>
      <c r="F124" s="51" t="s">
        <v>499</v>
      </c>
      <c r="G124" s="14">
        <v>123.0</v>
      </c>
    </row>
    <row r="125">
      <c r="A125" s="14">
        <v>124.0</v>
      </c>
      <c r="B125" s="16">
        <v>0.0</v>
      </c>
      <c r="C125" s="13"/>
      <c r="D125" s="13"/>
      <c r="E125" s="13"/>
      <c r="F125" s="51" t="s">
        <v>499</v>
      </c>
      <c r="G125" s="14">
        <v>124.0</v>
      </c>
    </row>
    <row r="126">
      <c r="A126" s="14">
        <v>125.0</v>
      </c>
      <c r="B126" s="16">
        <v>1.0</v>
      </c>
      <c r="C126" s="53" t="s">
        <v>542</v>
      </c>
      <c r="D126" s="53" t="s">
        <v>537</v>
      </c>
      <c r="E126" s="16">
        <v>14000.0</v>
      </c>
      <c r="F126" s="51" t="s">
        <v>499</v>
      </c>
      <c r="G126" s="14">
        <v>125.0</v>
      </c>
    </row>
    <row r="127">
      <c r="A127" s="14">
        <v>126.0</v>
      </c>
      <c r="B127" s="16">
        <v>0.0</v>
      </c>
      <c r="C127" s="13"/>
      <c r="D127" s="13"/>
      <c r="E127" s="13"/>
      <c r="F127" s="51" t="s">
        <v>499</v>
      </c>
      <c r="G127" s="14">
        <v>126.0</v>
      </c>
    </row>
    <row r="128">
      <c r="A128" s="14">
        <v>127.0</v>
      </c>
      <c r="B128" s="16">
        <v>1.0</v>
      </c>
      <c r="C128" s="53" t="s">
        <v>542</v>
      </c>
      <c r="D128" s="53" t="s">
        <v>500</v>
      </c>
      <c r="E128" s="16">
        <v>13000.0</v>
      </c>
      <c r="F128" s="51" t="s">
        <v>499</v>
      </c>
      <c r="G128" s="14">
        <v>127.0</v>
      </c>
    </row>
    <row r="129">
      <c r="A129" s="14">
        <v>128.0</v>
      </c>
      <c r="B129" s="16">
        <v>1.0</v>
      </c>
      <c r="C129" s="53" t="s">
        <v>535</v>
      </c>
      <c r="D129" s="53" t="s">
        <v>538</v>
      </c>
      <c r="E129" s="16">
        <v>12000.0</v>
      </c>
      <c r="F129" s="51" t="s">
        <v>499</v>
      </c>
      <c r="G129" s="14">
        <v>128.0</v>
      </c>
    </row>
    <row r="130">
      <c r="A130" s="14">
        <v>129.0</v>
      </c>
      <c r="B130" s="16">
        <v>0.0</v>
      </c>
      <c r="C130" s="13"/>
      <c r="D130" s="13"/>
      <c r="E130" s="13"/>
      <c r="F130" s="51" t="s">
        <v>499</v>
      </c>
      <c r="G130" s="14">
        <v>129.0</v>
      </c>
    </row>
    <row r="131">
      <c r="A131" s="14">
        <v>130.0</v>
      </c>
      <c r="B131" s="16">
        <v>1.0</v>
      </c>
      <c r="C131" s="53" t="s">
        <v>535</v>
      </c>
      <c r="D131" s="53" t="s">
        <v>537</v>
      </c>
      <c r="E131" s="16">
        <v>15000.0</v>
      </c>
      <c r="F131" s="51" t="s">
        <v>499</v>
      </c>
      <c r="G131" s="14">
        <v>130.0</v>
      </c>
    </row>
    <row r="132">
      <c r="A132" s="14">
        <v>131.0</v>
      </c>
      <c r="B132" s="16">
        <v>0.0</v>
      </c>
      <c r="C132" s="13"/>
      <c r="D132" s="13"/>
      <c r="E132" s="13"/>
      <c r="F132" s="51" t="s">
        <v>499</v>
      </c>
      <c r="G132" s="14">
        <v>131.0</v>
      </c>
    </row>
    <row r="133">
      <c r="A133" s="14">
        <v>132.0</v>
      </c>
      <c r="B133" s="16">
        <v>1.0</v>
      </c>
      <c r="C133" s="53" t="s">
        <v>543</v>
      </c>
      <c r="D133" s="53" t="s">
        <v>500</v>
      </c>
      <c r="E133" s="16">
        <v>13000.0</v>
      </c>
      <c r="F133" s="51" t="s">
        <v>499</v>
      </c>
      <c r="G133" s="14">
        <v>132.0</v>
      </c>
    </row>
    <row r="134">
      <c r="A134" s="14">
        <v>133.0</v>
      </c>
      <c r="B134" s="16">
        <v>1.0</v>
      </c>
      <c r="C134" s="53" t="s">
        <v>543</v>
      </c>
      <c r="D134" s="53" t="s">
        <v>544</v>
      </c>
      <c r="E134" s="16">
        <v>16000.0</v>
      </c>
      <c r="F134" s="51" t="s">
        <v>499</v>
      </c>
      <c r="G134" s="14">
        <v>133.0</v>
      </c>
    </row>
    <row r="135">
      <c r="A135" s="14">
        <v>134.0</v>
      </c>
      <c r="B135" s="16">
        <v>1.0</v>
      </c>
      <c r="C135" s="53" t="s">
        <v>543</v>
      </c>
      <c r="D135" s="53" t="s">
        <v>518</v>
      </c>
      <c r="E135" s="16">
        <v>23000.0</v>
      </c>
      <c r="F135" s="51" t="s">
        <v>499</v>
      </c>
      <c r="G135" s="14">
        <v>134.0</v>
      </c>
    </row>
    <row r="136">
      <c r="A136" s="14">
        <v>135.0</v>
      </c>
      <c r="B136" s="16">
        <v>1.0</v>
      </c>
      <c r="C136" s="53" t="s">
        <v>545</v>
      </c>
      <c r="D136" s="53" t="s">
        <v>500</v>
      </c>
      <c r="E136" s="16">
        <v>18000.0</v>
      </c>
      <c r="F136" s="51" t="s">
        <v>499</v>
      </c>
      <c r="G136" s="14">
        <v>135.0</v>
      </c>
    </row>
    <row r="137">
      <c r="A137" s="14">
        <v>136.0</v>
      </c>
      <c r="B137" s="16">
        <v>1.0</v>
      </c>
      <c r="C137" s="49" t="s">
        <v>520</v>
      </c>
      <c r="D137" s="53" t="s">
        <v>544</v>
      </c>
      <c r="E137" s="16">
        <v>16000.0</v>
      </c>
      <c r="F137" s="51" t="s">
        <v>499</v>
      </c>
      <c r="G137" s="14">
        <v>136.0</v>
      </c>
    </row>
    <row r="138">
      <c r="A138" s="14">
        <v>137.0</v>
      </c>
      <c r="B138" s="16">
        <v>1.0</v>
      </c>
      <c r="C138" s="53" t="s">
        <v>545</v>
      </c>
      <c r="D138" s="53" t="s">
        <v>544</v>
      </c>
      <c r="E138" s="16">
        <v>16000.0</v>
      </c>
      <c r="F138" s="51" t="s">
        <v>499</v>
      </c>
      <c r="G138" s="14">
        <v>137.0</v>
      </c>
    </row>
    <row r="139">
      <c r="A139" s="14">
        <v>138.0</v>
      </c>
      <c r="B139" s="16">
        <v>1.0</v>
      </c>
      <c r="C139" s="53" t="s">
        <v>535</v>
      </c>
      <c r="D139" s="53" t="s">
        <v>500</v>
      </c>
      <c r="E139" s="16">
        <v>14000.0</v>
      </c>
      <c r="F139" s="51" t="s">
        <v>499</v>
      </c>
      <c r="G139" s="14">
        <v>138.0</v>
      </c>
    </row>
    <row r="140">
      <c r="A140" s="14">
        <v>139.0</v>
      </c>
      <c r="B140" s="16">
        <v>1.0</v>
      </c>
      <c r="C140" s="53" t="s">
        <v>535</v>
      </c>
      <c r="D140" s="53" t="s">
        <v>518</v>
      </c>
      <c r="E140" s="16">
        <v>23000.0</v>
      </c>
      <c r="F140" s="51" t="s">
        <v>499</v>
      </c>
      <c r="G140" s="14">
        <v>139.0</v>
      </c>
    </row>
    <row r="141">
      <c r="A141" s="14">
        <v>140.0</v>
      </c>
      <c r="B141" s="16">
        <v>1.0</v>
      </c>
      <c r="C141" s="53" t="s">
        <v>535</v>
      </c>
      <c r="D141" s="53" t="s">
        <v>544</v>
      </c>
      <c r="E141" s="16">
        <v>20000.0</v>
      </c>
      <c r="F141" s="51" t="s">
        <v>499</v>
      </c>
      <c r="G141" s="14">
        <v>140.0</v>
      </c>
    </row>
    <row r="142">
      <c r="A142" s="14">
        <v>141.0</v>
      </c>
      <c r="B142" s="16">
        <v>0.0</v>
      </c>
      <c r="C142" s="13"/>
      <c r="D142" s="13"/>
      <c r="E142" s="13"/>
      <c r="F142" s="51" t="s">
        <v>499</v>
      </c>
      <c r="G142" s="14">
        <v>141.0</v>
      </c>
    </row>
    <row r="143">
      <c r="A143" s="14">
        <v>142.0</v>
      </c>
      <c r="B143" s="16">
        <v>1.0</v>
      </c>
      <c r="C143" s="53" t="s">
        <v>546</v>
      </c>
      <c r="D143" s="53" t="s">
        <v>547</v>
      </c>
      <c r="E143" s="16">
        <v>15000.0</v>
      </c>
      <c r="F143" s="51" t="s">
        <v>499</v>
      </c>
      <c r="G143" s="14">
        <v>142.0</v>
      </c>
    </row>
    <row r="144">
      <c r="A144" s="14">
        <v>143.0</v>
      </c>
      <c r="B144" s="16">
        <v>0.0</v>
      </c>
      <c r="C144" s="13"/>
      <c r="D144" s="13"/>
      <c r="E144" s="13"/>
      <c r="F144" s="51" t="s">
        <v>499</v>
      </c>
      <c r="G144" s="14">
        <v>143.0</v>
      </c>
    </row>
    <row r="145">
      <c r="A145" s="14">
        <v>144.0</v>
      </c>
      <c r="B145" s="16">
        <v>1.0</v>
      </c>
      <c r="C145" s="53" t="s">
        <v>509</v>
      </c>
      <c r="D145" s="53" t="s">
        <v>548</v>
      </c>
      <c r="E145" s="16">
        <v>16000.0</v>
      </c>
      <c r="F145" s="51" t="s">
        <v>499</v>
      </c>
      <c r="G145" s="14">
        <v>144.0</v>
      </c>
    </row>
    <row r="146">
      <c r="A146" s="14">
        <v>145.0</v>
      </c>
      <c r="B146" s="16">
        <v>1.0</v>
      </c>
      <c r="C146" s="53" t="s">
        <v>509</v>
      </c>
      <c r="D146" s="53" t="s">
        <v>547</v>
      </c>
      <c r="E146" s="16">
        <v>17000.0</v>
      </c>
      <c r="F146" s="51" t="s">
        <v>499</v>
      </c>
      <c r="G146" s="14">
        <v>145.0</v>
      </c>
    </row>
    <row r="147">
      <c r="A147" s="14">
        <v>146.0</v>
      </c>
      <c r="B147" s="16">
        <v>0.0</v>
      </c>
      <c r="C147" s="13"/>
      <c r="D147" s="13"/>
      <c r="E147" s="13"/>
      <c r="F147" s="51" t="s">
        <v>499</v>
      </c>
      <c r="G147" s="14">
        <v>146.0</v>
      </c>
    </row>
    <row r="148">
      <c r="A148" s="14">
        <v>147.0</v>
      </c>
      <c r="B148" s="16">
        <v>0.0</v>
      </c>
      <c r="C148" s="13"/>
      <c r="D148" s="13"/>
      <c r="E148" s="13"/>
      <c r="F148" s="51" t="s">
        <v>499</v>
      </c>
      <c r="G148" s="14">
        <v>147.0</v>
      </c>
    </row>
    <row r="149">
      <c r="A149" s="14">
        <v>148.0</v>
      </c>
      <c r="B149" s="16">
        <v>0.0</v>
      </c>
      <c r="C149" s="13"/>
      <c r="D149" s="13"/>
      <c r="E149" s="13"/>
      <c r="F149" s="51" t="s">
        <v>499</v>
      </c>
      <c r="G149" s="14">
        <v>148.0</v>
      </c>
    </row>
    <row r="150">
      <c r="A150" s="14">
        <v>149.0</v>
      </c>
      <c r="B150" s="16">
        <v>1.0</v>
      </c>
      <c r="C150" s="53" t="s">
        <v>509</v>
      </c>
      <c r="D150" s="53" t="s">
        <v>544</v>
      </c>
      <c r="E150" s="16">
        <v>18000.0</v>
      </c>
      <c r="F150" s="51" t="s">
        <v>499</v>
      </c>
      <c r="G150" s="14">
        <v>149.0</v>
      </c>
    </row>
    <row r="151">
      <c r="A151" s="14">
        <v>150.0</v>
      </c>
      <c r="B151" s="16">
        <v>0.0</v>
      </c>
      <c r="C151" s="13"/>
      <c r="D151" s="13"/>
      <c r="E151" s="13"/>
      <c r="F151" s="51" t="s">
        <v>499</v>
      </c>
      <c r="G151" s="14">
        <v>150.0</v>
      </c>
    </row>
    <row r="152">
      <c r="A152" s="14">
        <v>151.0</v>
      </c>
      <c r="B152" s="16">
        <v>1.0</v>
      </c>
      <c r="C152" s="53" t="s">
        <v>509</v>
      </c>
      <c r="D152" s="53" t="s">
        <v>537</v>
      </c>
      <c r="E152" s="16">
        <v>20000.0</v>
      </c>
      <c r="F152" s="48" t="s">
        <v>499</v>
      </c>
      <c r="G152" s="14">
        <v>151.0</v>
      </c>
    </row>
    <row r="153">
      <c r="A153" s="14">
        <v>152.0</v>
      </c>
      <c r="B153" s="16">
        <v>1.0</v>
      </c>
      <c r="C153" s="53" t="s">
        <v>546</v>
      </c>
      <c r="D153" s="53" t="s">
        <v>548</v>
      </c>
      <c r="E153" s="16">
        <v>14000.0</v>
      </c>
      <c r="F153" s="51" t="s">
        <v>499</v>
      </c>
      <c r="G153" s="14">
        <v>152.0</v>
      </c>
    </row>
    <row r="154">
      <c r="A154" s="14">
        <v>153.0</v>
      </c>
      <c r="B154" s="16">
        <v>0.0</v>
      </c>
      <c r="C154" s="13"/>
      <c r="D154" s="13"/>
      <c r="E154" s="13"/>
      <c r="F154" s="51" t="s">
        <v>499</v>
      </c>
      <c r="G154" s="14">
        <v>153.0</v>
      </c>
    </row>
    <row r="155">
      <c r="A155" s="14">
        <v>154.0</v>
      </c>
      <c r="B155" s="16">
        <v>1.0</v>
      </c>
      <c r="C155" s="53" t="s">
        <v>546</v>
      </c>
      <c r="D155" s="53" t="s">
        <v>537</v>
      </c>
      <c r="E155" s="16">
        <v>16000.0</v>
      </c>
      <c r="F155" s="51" t="s">
        <v>499</v>
      </c>
      <c r="G155" s="14">
        <v>154.0</v>
      </c>
    </row>
    <row r="156">
      <c r="A156" s="14">
        <v>155.0</v>
      </c>
      <c r="B156" s="16">
        <v>1.0</v>
      </c>
      <c r="C156" s="53" t="s">
        <v>549</v>
      </c>
      <c r="D156" s="53" t="s">
        <v>547</v>
      </c>
      <c r="E156" s="16">
        <v>15000.0</v>
      </c>
      <c r="F156" s="51" t="s">
        <v>499</v>
      </c>
      <c r="G156" s="14">
        <v>155.0</v>
      </c>
    </row>
    <row r="157">
      <c r="A157" s="14">
        <v>156.0</v>
      </c>
      <c r="B157" s="16">
        <v>1.0</v>
      </c>
      <c r="C157" s="53" t="s">
        <v>549</v>
      </c>
      <c r="D157" s="53" t="s">
        <v>544</v>
      </c>
      <c r="E157" s="16">
        <v>17000.0</v>
      </c>
      <c r="F157" s="51" t="s">
        <v>499</v>
      </c>
      <c r="G157" s="14">
        <v>156.0</v>
      </c>
    </row>
    <row r="158">
      <c r="A158" s="14">
        <v>157.0</v>
      </c>
      <c r="B158" s="16">
        <v>1.0</v>
      </c>
      <c r="C158" s="53" t="s">
        <v>549</v>
      </c>
      <c r="D158" s="53" t="s">
        <v>548</v>
      </c>
      <c r="E158" s="16">
        <v>18000.0</v>
      </c>
      <c r="F158" s="51" t="s">
        <v>499</v>
      </c>
      <c r="G158" s="14">
        <v>157.0</v>
      </c>
    </row>
    <row r="159">
      <c r="A159" s="14">
        <v>158.0</v>
      </c>
      <c r="B159" s="16">
        <v>0.0</v>
      </c>
      <c r="C159" s="13"/>
      <c r="D159" s="13"/>
      <c r="E159" s="13"/>
      <c r="F159" s="51" t="s">
        <v>499</v>
      </c>
      <c r="G159" s="14">
        <v>158.0</v>
      </c>
    </row>
    <row r="160">
      <c r="A160" s="14">
        <v>159.0</v>
      </c>
      <c r="B160" s="16">
        <v>0.0</v>
      </c>
      <c r="C160" s="13"/>
      <c r="D160" s="13"/>
      <c r="E160" s="13"/>
      <c r="F160" s="51" t="s">
        <v>499</v>
      </c>
      <c r="G160" s="14">
        <v>159.0</v>
      </c>
    </row>
    <row r="161">
      <c r="A161" s="14">
        <v>160.0</v>
      </c>
      <c r="B161" s="16">
        <v>1.0</v>
      </c>
      <c r="C161" s="53" t="s">
        <v>549</v>
      </c>
      <c r="D161" s="53" t="s">
        <v>537</v>
      </c>
      <c r="E161" s="16">
        <v>18000.0</v>
      </c>
      <c r="F161" s="51" t="s">
        <v>499</v>
      </c>
      <c r="G161" s="14">
        <v>160.0</v>
      </c>
    </row>
    <row r="162">
      <c r="B162" s="13"/>
      <c r="C162" s="13"/>
      <c r="D162" s="13"/>
      <c r="E162" s="13"/>
      <c r="F162" s="54"/>
    </row>
    <row r="163">
      <c r="B163" s="13"/>
      <c r="C163" s="13"/>
      <c r="D163" s="13"/>
      <c r="E163" s="13"/>
      <c r="F163" s="54"/>
    </row>
    <row r="164">
      <c r="B164" s="13"/>
      <c r="C164" s="13"/>
      <c r="D164" s="13"/>
      <c r="E164" s="13"/>
      <c r="F164" s="54"/>
    </row>
    <row r="165">
      <c r="B165" s="13"/>
      <c r="C165" s="13"/>
      <c r="D165" s="13"/>
      <c r="E165" s="13"/>
      <c r="F165" s="54"/>
    </row>
    <row r="166">
      <c r="B166" s="13"/>
      <c r="C166" s="13"/>
      <c r="D166" s="13"/>
      <c r="E166" s="13"/>
      <c r="F166" s="54"/>
    </row>
    <row r="167">
      <c r="B167" s="13"/>
      <c r="C167" s="13"/>
      <c r="D167" s="13"/>
      <c r="E167" s="13"/>
      <c r="F167" s="54"/>
    </row>
    <row r="168">
      <c r="B168" s="13"/>
      <c r="C168" s="13"/>
      <c r="D168" s="13"/>
      <c r="E168" s="13"/>
      <c r="F168" s="54"/>
    </row>
    <row r="169">
      <c r="B169" s="13"/>
      <c r="C169" s="13"/>
      <c r="D169" s="13"/>
      <c r="E169" s="13"/>
      <c r="F169" s="54"/>
    </row>
    <row r="170">
      <c r="B170" s="13"/>
      <c r="C170" s="13"/>
      <c r="D170" s="13"/>
      <c r="E170" s="13"/>
      <c r="F170" s="54"/>
    </row>
    <row r="171">
      <c r="B171" s="13"/>
      <c r="C171" s="13"/>
      <c r="D171" s="13"/>
      <c r="E171" s="13"/>
      <c r="F171" s="54"/>
    </row>
    <row r="172">
      <c r="B172" s="13"/>
      <c r="C172" s="13"/>
      <c r="D172" s="13"/>
      <c r="E172" s="13"/>
      <c r="F172" s="54"/>
    </row>
    <row r="173">
      <c r="B173" s="13"/>
      <c r="C173" s="13"/>
      <c r="D173" s="13"/>
      <c r="E173" s="13"/>
      <c r="F173" s="54"/>
    </row>
    <row r="174">
      <c r="B174" s="13"/>
      <c r="C174" s="13"/>
      <c r="D174" s="13"/>
      <c r="E174" s="13"/>
      <c r="F174" s="54"/>
    </row>
    <row r="175">
      <c r="B175" s="13"/>
      <c r="C175" s="13"/>
      <c r="D175" s="13"/>
      <c r="E175" s="13"/>
      <c r="F175" s="54"/>
    </row>
    <row r="176">
      <c r="B176" s="13"/>
      <c r="C176" s="13"/>
      <c r="D176" s="13"/>
      <c r="E176" s="13"/>
      <c r="F176" s="54"/>
    </row>
    <row r="177">
      <c r="B177" s="13"/>
      <c r="C177" s="13"/>
      <c r="D177" s="13"/>
      <c r="E177" s="13"/>
      <c r="F177" s="54"/>
    </row>
    <row r="178">
      <c r="B178" s="13"/>
      <c r="C178" s="13"/>
      <c r="D178" s="13"/>
      <c r="E178" s="13"/>
      <c r="F178" s="54"/>
    </row>
    <row r="179">
      <c r="B179" s="13"/>
      <c r="C179" s="13"/>
      <c r="D179" s="13"/>
      <c r="E179" s="13"/>
      <c r="F179" s="54"/>
    </row>
    <row r="180">
      <c r="B180" s="13"/>
      <c r="C180" s="13"/>
      <c r="D180" s="13"/>
      <c r="E180" s="13"/>
      <c r="F180" s="54"/>
    </row>
    <row r="181">
      <c r="B181" s="13"/>
      <c r="C181" s="13"/>
      <c r="D181" s="13"/>
      <c r="E181" s="13"/>
      <c r="F181" s="54"/>
    </row>
    <row r="182">
      <c r="B182" s="13"/>
      <c r="C182" s="13"/>
      <c r="D182" s="13"/>
      <c r="E182" s="13"/>
      <c r="F182" s="55"/>
    </row>
    <row r="183">
      <c r="B183" s="13"/>
      <c r="C183" s="13"/>
      <c r="D183" s="13"/>
      <c r="E183" s="13"/>
      <c r="F183" s="55"/>
    </row>
    <row r="184">
      <c r="B184" s="13"/>
      <c r="C184" s="13"/>
      <c r="D184" s="13"/>
      <c r="E184" s="13"/>
      <c r="F184" s="55"/>
    </row>
    <row r="185">
      <c r="B185" s="13"/>
      <c r="C185" s="13"/>
      <c r="D185" s="13"/>
      <c r="E185" s="13"/>
      <c r="F185" s="55"/>
    </row>
    <row r="186">
      <c r="B186" s="13"/>
      <c r="C186" s="13"/>
      <c r="D186" s="13"/>
      <c r="E186" s="13"/>
      <c r="F186" s="55"/>
    </row>
    <row r="187">
      <c r="B187" s="13"/>
      <c r="C187" s="13"/>
      <c r="D187" s="13"/>
      <c r="E187" s="13"/>
      <c r="F187" s="55"/>
    </row>
    <row r="188">
      <c r="B188" s="13"/>
      <c r="C188" s="13"/>
      <c r="D188" s="13"/>
      <c r="E188" s="13"/>
      <c r="F188" s="55"/>
    </row>
    <row r="189">
      <c r="B189" s="13"/>
      <c r="C189" s="13"/>
      <c r="D189" s="13"/>
      <c r="E189" s="13"/>
      <c r="F189" s="55"/>
    </row>
    <row r="190">
      <c r="B190" s="13"/>
      <c r="C190" s="13"/>
      <c r="D190" s="13"/>
      <c r="E190" s="13"/>
      <c r="F190" s="55"/>
    </row>
    <row r="191">
      <c r="B191" s="13"/>
      <c r="C191" s="13"/>
      <c r="D191" s="13"/>
      <c r="E191" s="13"/>
      <c r="F191" s="55"/>
    </row>
    <row r="192">
      <c r="B192" s="13"/>
      <c r="C192" s="13"/>
      <c r="D192" s="13"/>
      <c r="E192" s="13"/>
      <c r="F192" s="55"/>
    </row>
    <row r="193">
      <c r="B193" s="13"/>
      <c r="C193" s="13"/>
      <c r="D193" s="13"/>
      <c r="E193" s="13"/>
      <c r="F193" s="55"/>
    </row>
    <row r="194">
      <c r="B194" s="13"/>
      <c r="C194" s="13"/>
      <c r="D194" s="13"/>
      <c r="E194" s="13"/>
      <c r="F194" s="55"/>
    </row>
    <row r="195">
      <c r="B195" s="13"/>
      <c r="C195" s="13"/>
      <c r="D195" s="13"/>
      <c r="E195" s="13"/>
      <c r="F195" s="55"/>
    </row>
    <row r="196">
      <c r="B196" s="13"/>
      <c r="C196" s="13"/>
      <c r="D196" s="13"/>
      <c r="E196" s="13"/>
      <c r="F196" s="55"/>
    </row>
    <row r="197">
      <c r="B197" s="13"/>
      <c r="C197" s="13"/>
      <c r="D197" s="13"/>
      <c r="E197" s="13"/>
      <c r="F197" s="55"/>
    </row>
    <row r="198">
      <c r="B198" s="13"/>
      <c r="C198" s="13"/>
      <c r="D198" s="13"/>
      <c r="E198" s="13"/>
      <c r="F198" s="55"/>
    </row>
    <row r="199">
      <c r="B199" s="13"/>
      <c r="C199" s="13"/>
      <c r="D199" s="13"/>
      <c r="E199" s="13"/>
      <c r="F199" s="55"/>
    </row>
    <row r="200">
      <c r="B200" s="13"/>
      <c r="C200" s="13"/>
      <c r="D200" s="13"/>
      <c r="E200" s="13"/>
      <c r="F200" s="55"/>
    </row>
    <row r="201">
      <c r="B201" s="13"/>
      <c r="C201" s="13"/>
      <c r="D201" s="13"/>
      <c r="E201" s="13"/>
      <c r="F201" s="55"/>
    </row>
    <row r="202">
      <c r="B202" s="13"/>
      <c r="C202" s="13"/>
      <c r="D202" s="13"/>
      <c r="E202" s="13"/>
      <c r="F202" s="55"/>
    </row>
    <row r="203">
      <c r="B203" s="13"/>
      <c r="C203" s="13"/>
      <c r="D203" s="13"/>
      <c r="E203" s="13"/>
      <c r="F203" s="55"/>
    </row>
    <row r="204">
      <c r="B204" s="13"/>
      <c r="C204" s="13"/>
      <c r="D204" s="13"/>
      <c r="E204" s="13"/>
      <c r="F204" s="55"/>
    </row>
    <row r="205">
      <c r="B205" s="13"/>
      <c r="C205" s="13"/>
      <c r="D205" s="13"/>
      <c r="E205" s="13"/>
      <c r="F205" s="55"/>
    </row>
    <row r="206">
      <c r="B206" s="13"/>
      <c r="C206" s="13"/>
      <c r="D206" s="13"/>
      <c r="E206" s="13"/>
      <c r="F206" s="55"/>
    </row>
    <row r="207">
      <c r="B207" s="13"/>
      <c r="C207" s="13"/>
      <c r="D207" s="13"/>
      <c r="E207" s="13"/>
      <c r="F207" s="55"/>
    </row>
    <row r="208">
      <c r="B208" s="13"/>
      <c r="C208" s="13"/>
      <c r="D208" s="13"/>
      <c r="E208" s="13"/>
      <c r="F208" s="55"/>
    </row>
    <row r="209">
      <c r="B209" s="13"/>
      <c r="C209" s="13"/>
      <c r="D209" s="13"/>
      <c r="E209" s="13"/>
      <c r="F209" s="55"/>
    </row>
    <row r="210">
      <c r="B210" s="13"/>
      <c r="C210" s="13"/>
      <c r="D210" s="13"/>
      <c r="E210" s="13"/>
      <c r="F210" s="55"/>
    </row>
    <row r="211">
      <c r="B211" s="13"/>
      <c r="C211" s="13"/>
      <c r="D211" s="13"/>
      <c r="E211" s="13"/>
      <c r="F211" s="55"/>
    </row>
    <row r="212">
      <c r="B212" s="13"/>
      <c r="C212" s="13"/>
      <c r="D212" s="13"/>
      <c r="E212" s="13"/>
      <c r="F212" s="55"/>
    </row>
    <row r="213">
      <c r="B213" s="13"/>
      <c r="C213" s="13"/>
      <c r="D213" s="13"/>
      <c r="E213" s="13"/>
      <c r="F213" s="55"/>
    </row>
    <row r="214">
      <c r="B214" s="13"/>
      <c r="C214" s="13"/>
      <c r="D214" s="13"/>
      <c r="E214" s="13"/>
      <c r="F214" s="55"/>
    </row>
    <row r="215">
      <c r="B215" s="13"/>
      <c r="C215" s="13"/>
      <c r="D215" s="13"/>
      <c r="E215" s="13"/>
      <c r="F215" s="55"/>
    </row>
    <row r="216">
      <c r="B216" s="13"/>
      <c r="C216" s="13"/>
      <c r="D216" s="13"/>
      <c r="E216" s="13"/>
      <c r="F216" s="55"/>
    </row>
    <row r="217">
      <c r="B217" s="13"/>
      <c r="C217" s="13"/>
      <c r="D217" s="13"/>
      <c r="E217" s="13"/>
      <c r="F217" s="55"/>
    </row>
    <row r="218">
      <c r="B218" s="13"/>
      <c r="C218" s="13"/>
      <c r="D218" s="13"/>
      <c r="E218" s="13"/>
      <c r="F218" s="55"/>
    </row>
    <row r="219">
      <c r="B219" s="13"/>
      <c r="C219" s="13"/>
      <c r="D219" s="13"/>
      <c r="E219" s="13"/>
      <c r="F219" s="55"/>
    </row>
    <row r="220">
      <c r="B220" s="13"/>
      <c r="C220" s="13"/>
      <c r="D220" s="13"/>
      <c r="E220" s="13"/>
      <c r="F220" s="55"/>
    </row>
    <row r="221">
      <c r="B221" s="13"/>
      <c r="C221" s="13"/>
      <c r="D221" s="13"/>
      <c r="E221" s="13"/>
      <c r="F221" s="55"/>
    </row>
    <row r="222">
      <c r="B222" s="13"/>
      <c r="C222" s="13"/>
      <c r="D222" s="13"/>
      <c r="E222" s="13"/>
      <c r="F222" s="55"/>
    </row>
    <row r="223">
      <c r="B223" s="13"/>
      <c r="C223" s="13"/>
      <c r="D223" s="13"/>
      <c r="E223" s="13"/>
      <c r="F223" s="55"/>
    </row>
    <row r="224">
      <c r="B224" s="13"/>
      <c r="C224" s="13"/>
      <c r="D224" s="13"/>
      <c r="E224" s="13"/>
      <c r="F224" s="55"/>
    </row>
    <row r="225">
      <c r="B225" s="13"/>
      <c r="C225" s="13"/>
      <c r="D225" s="13"/>
      <c r="E225" s="13"/>
      <c r="F225" s="55"/>
    </row>
    <row r="226">
      <c r="B226" s="13"/>
      <c r="C226" s="13"/>
      <c r="D226" s="13"/>
      <c r="E226" s="13"/>
      <c r="F226" s="55"/>
    </row>
    <row r="227">
      <c r="B227" s="13"/>
      <c r="C227" s="13"/>
      <c r="D227" s="13"/>
      <c r="E227" s="13"/>
      <c r="F227" s="55"/>
    </row>
    <row r="228">
      <c r="B228" s="13"/>
      <c r="C228" s="13"/>
      <c r="D228" s="13"/>
      <c r="E228" s="13"/>
      <c r="F228" s="55"/>
    </row>
    <row r="229">
      <c r="B229" s="13"/>
      <c r="C229" s="13"/>
      <c r="D229" s="13"/>
      <c r="E229" s="13"/>
      <c r="F229" s="55"/>
    </row>
    <row r="230">
      <c r="B230" s="13"/>
      <c r="C230" s="13"/>
      <c r="D230" s="13"/>
      <c r="E230" s="13"/>
      <c r="F230" s="55"/>
    </row>
    <row r="231">
      <c r="B231" s="13"/>
      <c r="C231" s="13"/>
      <c r="D231" s="13"/>
      <c r="E231" s="13"/>
      <c r="F231" s="55"/>
    </row>
    <row r="232">
      <c r="B232" s="13"/>
      <c r="C232" s="13"/>
      <c r="D232" s="13"/>
      <c r="E232" s="13"/>
      <c r="F232" s="55"/>
    </row>
    <row r="233">
      <c r="B233" s="13"/>
      <c r="C233" s="13"/>
      <c r="D233" s="13"/>
      <c r="E233" s="13"/>
      <c r="F233" s="55"/>
    </row>
    <row r="234">
      <c r="B234" s="13"/>
      <c r="C234" s="13"/>
      <c r="D234" s="13"/>
      <c r="E234" s="13"/>
      <c r="F234" s="55"/>
    </row>
    <row r="235">
      <c r="B235" s="13"/>
      <c r="C235" s="13"/>
      <c r="D235" s="13"/>
      <c r="E235" s="13"/>
      <c r="F235" s="55"/>
    </row>
    <row r="236">
      <c r="B236" s="13"/>
      <c r="C236" s="13"/>
      <c r="D236" s="13"/>
      <c r="E236" s="13"/>
      <c r="F236" s="55"/>
    </row>
    <row r="237">
      <c r="B237" s="13"/>
      <c r="C237" s="13"/>
      <c r="D237" s="13"/>
      <c r="E237" s="13"/>
      <c r="F237" s="55"/>
    </row>
    <row r="238">
      <c r="B238" s="13"/>
      <c r="C238" s="13"/>
      <c r="D238" s="13"/>
      <c r="E238" s="13"/>
      <c r="F238" s="55"/>
    </row>
    <row r="239">
      <c r="B239" s="13"/>
      <c r="C239" s="13"/>
      <c r="D239" s="13"/>
      <c r="E239" s="13"/>
      <c r="F239" s="55"/>
    </row>
    <row r="240">
      <c r="B240" s="13"/>
      <c r="C240" s="13"/>
      <c r="D240" s="13"/>
      <c r="E240" s="13"/>
      <c r="F240" s="55"/>
    </row>
    <row r="241">
      <c r="B241" s="13"/>
      <c r="C241" s="13"/>
      <c r="D241" s="13"/>
      <c r="E241" s="13"/>
      <c r="F241" s="55"/>
    </row>
    <row r="242">
      <c r="B242" s="13"/>
      <c r="C242" s="13"/>
      <c r="D242" s="13"/>
      <c r="E242" s="13"/>
      <c r="F242" s="55"/>
    </row>
    <row r="243">
      <c r="B243" s="13"/>
      <c r="C243" s="13"/>
      <c r="D243" s="13"/>
      <c r="E243" s="13"/>
      <c r="F243" s="55"/>
    </row>
    <row r="244">
      <c r="B244" s="13"/>
      <c r="C244" s="13"/>
      <c r="D244" s="13"/>
      <c r="E244" s="13"/>
      <c r="F244" s="55"/>
    </row>
    <row r="245">
      <c r="B245" s="13"/>
      <c r="C245" s="13"/>
      <c r="D245" s="13"/>
      <c r="E245" s="13"/>
      <c r="F245" s="55"/>
    </row>
    <row r="246">
      <c r="B246" s="13"/>
      <c r="C246" s="13"/>
      <c r="D246" s="13"/>
      <c r="E246" s="13"/>
      <c r="F246" s="55"/>
    </row>
    <row r="247">
      <c r="B247" s="13"/>
      <c r="C247" s="13"/>
      <c r="D247" s="13"/>
      <c r="E247" s="13"/>
      <c r="F247" s="55"/>
    </row>
    <row r="248">
      <c r="B248" s="13"/>
      <c r="C248" s="13"/>
      <c r="D248" s="13"/>
      <c r="E248" s="13"/>
      <c r="F248" s="55"/>
    </row>
    <row r="249">
      <c r="B249" s="13"/>
      <c r="C249" s="13"/>
      <c r="D249" s="13"/>
      <c r="E249" s="13"/>
      <c r="F249" s="55"/>
    </row>
    <row r="250">
      <c r="B250" s="13"/>
      <c r="C250" s="13"/>
      <c r="D250" s="13"/>
      <c r="E250" s="13"/>
      <c r="F250" s="55"/>
    </row>
    <row r="251">
      <c r="B251" s="13"/>
      <c r="C251" s="13"/>
      <c r="D251" s="13"/>
      <c r="E251" s="13"/>
      <c r="F251" s="55"/>
    </row>
    <row r="252">
      <c r="B252" s="13"/>
      <c r="C252" s="13"/>
      <c r="D252" s="13"/>
      <c r="E252" s="13"/>
      <c r="F252" s="55"/>
    </row>
    <row r="253">
      <c r="B253" s="13"/>
      <c r="C253" s="13"/>
      <c r="D253" s="13"/>
      <c r="E253" s="13"/>
      <c r="F253" s="55"/>
    </row>
    <row r="254">
      <c r="B254" s="13"/>
      <c r="C254" s="13"/>
      <c r="D254" s="13"/>
      <c r="E254" s="13"/>
      <c r="F254" s="55"/>
    </row>
    <row r="255">
      <c r="B255" s="13"/>
      <c r="C255" s="13"/>
      <c r="D255" s="13"/>
      <c r="E255" s="13"/>
      <c r="F255" s="55"/>
    </row>
    <row r="256">
      <c r="B256" s="13"/>
      <c r="C256" s="13"/>
      <c r="D256" s="13"/>
      <c r="E256" s="13"/>
      <c r="F256" s="55"/>
    </row>
    <row r="257">
      <c r="B257" s="13"/>
      <c r="C257" s="13"/>
      <c r="D257" s="13"/>
      <c r="E257" s="13"/>
      <c r="F257" s="55"/>
    </row>
    <row r="258">
      <c r="B258" s="13"/>
      <c r="C258" s="13"/>
      <c r="D258" s="13"/>
      <c r="E258" s="13"/>
      <c r="F258" s="55"/>
    </row>
    <row r="259">
      <c r="B259" s="13"/>
      <c r="C259" s="13"/>
      <c r="D259" s="13"/>
      <c r="E259" s="13"/>
      <c r="F259" s="55"/>
    </row>
    <row r="260">
      <c r="B260" s="13"/>
      <c r="C260" s="13"/>
      <c r="D260" s="13"/>
      <c r="E260" s="13"/>
      <c r="F260" s="55"/>
    </row>
    <row r="261">
      <c r="B261" s="13"/>
      <c r="C261" s="13"/>
      <c r="D261" s="13"/>
      <c r="E261" s="13"/>
      <c r="F261" s="55"/>
    </row>
    <row r="262">
      <c r="B262" s="13"/>
      <c r="C262" s="13"/>
      <c r="D262" s="13"/>
      <c r="E262" s="13"/>
      <c r="F262" s="55"/>
    </row>
    <row r="263">
      <c r="B263" s="13"/>
      <c r="C263" s="13"/>
      <c r="D263" s="13"/>
      <c r="E263" s="13"/>
      <c r="F263" s="55"/>
    </row>
    <row r="264">
      <c r="B264" s="13"/>
      <c r="C264" s="13"/>
      <c r="D264" s="13"/>
      <c r="E264" s="13"/>
      <c r="F264" s="55"/>
    </row>
    <row r="265">
      <c r="B265" s="13"/>
      <c r="C265" s="13"/>
      <c r="D265" s="13"/>
      <c r="E265" s="13"/>
      <c r="F265" s="55"/>
    </row>
    <row r="266">
      <c r="B266" s="13"/>
      <c r="C266" s="13"/>
      <c r="D266" s="13"/>
      <c r="E266" s="13"/>
      <c r="F266" s="55"/>
    </row>
    <row r="267">
      <c r="B267" s="13"/>
      <c r="C267" s="13"/>
      <c r="D267" s="13"/>
      <c r="E267" s="13"/>
      <c r="F267" s="55"/>
    </row>
    <row r="268">
      <c r="B268" s="13"/>
      <c r="C268" s="13"/>
      <c r="D268" s="13"/>
      <c r="E268" s="13"/>
      <c r="F268" s="55"/>
    </row>
    <row r="269">
      <c r="B269" s="13"/>
      <c r="C269" s="13"/>
      <c r="D269" s="13"/>
      <c r="E269" s="13"/>
      <c r="F269" s="55"/>
    </row>
    <row r="270">
      <c r="B270" s="13"/>
      <c r="C270" s="13"/>
      <c r="D270" s="13"/>
      <c r="E270" s="13"/>
      <c r="F270" s="55"/>
    </row>
    <row r="271">
      <c r="B271" s="13"/>
      <c r="C271" s="13"/>
      <c r="D271" s="13"/>
      <c r="E271" s="13"/>
      <c r="F271" s="55"/>
    </row>
    <row r="272">
      <c r="B272" s="13"/>
      <c r="C272" s="13"/>
      <c r="D272" s="13"/>
      <c r="E272" s="13"/>
      <c r="F272" s="55"/>
    </row>
    <row r="273">
      <c r="B273" s="13"/>
      <c r="C273" s="13"/>
      <c r="D273" s="13"/>
      <c r="E273" s="13"/>
      <c r="F273" s="55"/>
    </row>
    <row r="274">
      <c r="B274" s="13"/>
      <c r="C274" s="13"/>
      <c r="D274" s="13"/>
      <c r="E274" s="13"/>
      <c r="F274" s="55"/>
    </row>
    <row r="275">
      <c r="B275" s="13"/>
      <c r="C275" s="13"/>
      <c r="D275" s="13"/>
      <c r="E275" s="13"/>
      <c r="F275" s="55"/>
    </row>
    <row r="276">
      <c r="B276" s="13"/>
      <c r="C276" s="13"/>
      <c r="D276" s="13"/>
      <c r="E276" s="13"/>
      <c r="F276" s="55"/>
    </row>
    <row r="277">
      <c r="B277" s="13"/>
      <c r="C277" s="13"/>
      <c r="D277" s="13"/>
      <c r="E277" s="13"/>
      <c r="F277" s="55"/>
    </row>
    <row r="278">
      <c r="B278" s="13"/>
      <c r="C278" s="13"/>
      <c r="D278" s="13"/>
      <c r="E278" s="13"/>
      <c r="F278" s="55"/>
    </row>
    <row r="279">
      <c r="B279" s="13"/>
      <c r="C279" s="13"/>
      <c r="D279" s="13"/>
      <c r="E279" s="13"/>
      <c r="F279" s="55"/>
    </row>
    <row r="280">
      <c r="B280" s="13"/>
      <c r="C280" s="13"/>
      <c r="D280" s="13"/>
      <c r="E280" s="13"/>
      <c r="F280" s="55"/>
    </row>
    <row r="281">
      <c r="B281" s="13"/>
      <c r="C281" s="13"/>
      <c r="D281" s="13"/>
      <c r="E281" s="13"/>
      <c r="F281" s="55"/>
    </row>
    <row r="282">
      <c r="B282" s="13"/>
      <c r="C282" s="13"/>
      <c r="D282" s="13"/>
      <c r="E282" s="13"/>
      <c r="F282" s="55"/>
    </row>
    <row r="283">
      <c r="B283" s="13"/>
      <c r="C283" s="13"/>
      <c r="D283" s="13"/>
      <c r="E283" s="13"/>
      <c r="F283" s="55"/>
    </row>
    <row r="284">
      <c r="B284" s="13"/>
      <c r="C284" s="13"/>
      <c r="D284" s="13"/>
      <c r="E284" s="13"/>
      <c r="F284" s="55"/>
    </row>
    <row r="285">
      <c r="B285" s="13"/>
      <c r="C285" s="13"/>
      <c r="D285" s="13"/>
      <c r="E285" s="13"/>
      <c r="F285" s="55"/>
    </row>
    <row r="286">
      <c r="B286" s="13"/>
      <c r="C286" s="13"/>
      <c r="D286" s="13"/>
      <c r="E286" s="13"/>
      <c r="F286" s="55"/>
    </row>
    <row r="287">
      <c r="B287" s="13"/>
      <c r="C287" s="13"/>
      <c r="D287" s="13"/>
      <c r="E287" s="13"/>
      <c r="F287" s="55"/>
    </row>
    <row r="288">
      <c r="B288" s="13"/>
      <c r="C288" s="13"/>
      <c r="D288" s="13"/>
      <c r="E288" s="13"/>
      <c r="F288" s="55"/>
    </row>
    <row r="289">
      <c r="B289" s="13"/>
      <c r="C289" s="13"/>
      <c r="D289" s="13"/>
      <c r="E289" s="13"/>
      <c r="F289" s="55"/>
    </row>
    <row r="290">
      <c r="B290" s="13"/>
      <c r="C290" s="13"/>
      <c r="D290" s="13"/>
      <c r="E290" s="13"/>
      <c r="F290" s="55"/>
    </row>
    <row r="291">
      <c r="B291" s="13"/>
      <c r="C291" s="13"/>
      <c r="D291" s="13"/>
      <c r="E291" s="13"/>
      <c r="F291" s="55"/>
    </row>
    <row r="292">
      <c r="B292" s="13"/>
      <c r="C292" s="13"/>
      <c r="D292" s="13"/>
      <c r="E292" s="13"/>
      <c r="F292" s="55"/>
    </row>
    <row r="293">
      <c r="B293" s="13"/>
      <c r="C293" s="13"/>
      <c r="D293" s="13"/>
      <c r="E293" s="13"/>
      <c r="F293" s="55"/>
    </row>
    <row r="294">
      <c r="B294" s="13"/>
      <c r="C294" s="13"/>
      <c r="D294" s="13"/>
      <c r="E294" s="13"/>
      <c r="F294" s="55"/>
    </row>
    <row r="295">
      <c r="B295" s="13"/>
      <c r="C295" s="13"/>
      <c r="D295" s="13"/>
      <c r="E295" s="13"/>
      <c r="F295" s="55"/>
    </row>
    <row r="296">
      <c r="B296" s="13"/>
      <c r="C296" s="13"/>
      <c r="D296" s="13"/>
      <c r="E296" s="13"/>
      <c r="F296" s="55"/>
    </row>
    <row r="297">
      <c r="B297" s="13"/>
      <c r="C297" s="13"/>
      <c r="D297" s="13"/>
      <c r="E297" s="13"/>
      <c r="F297" s="55"/>
    </row>
    <row r="298">
      <c r="B298" s="13"/>
      <c r="C298" s="13"/>
      <c r="D298" s="13"/>
      <c r="E298" s="13"/>
      <c r="F298" s="55"/>
    </row>
    <row r="299">
      <c r="B299" s="13"/>
      <c r="C299" s="13"/>
      <c r="D299" s="13"/>
      <c r="E299" s="13"/>
      <c r="F299" s="55"/>
    </row>
    <row r="300">
      <c r="B300" s="13"/>
      <c r="C300" s="13"/>
      <c r="D300" s="13"/>
      <c r="E300" s="13"/>
      <c r="F300" s="55"/>
    </row>
    <row r="301">
      <c r="B301" s="13"/>
      <c r="C301" s="13"/>
      <c r="D301" s="13"/>
      <c r="E301" s="13"/>
      <c r="F301" s="55"/>
    </row>
    <row r="302">
      <c r="B302" s="13"/>
      <c r="C302" s="13"/>
      <c r="D302" s="13"/>
      <c r="E302" s="13"/>
      <c r="F302" s="55"/>
    </row>
    <row r="303">
      <c r="B303" s="13"/>
      <c r="C303" s="13"/>
      <c r="D303" s="13"/>
      <c r="E303" s="13"/>
      <c r="F303" s="55"/>
    </row>
    <row r="304">
      <c r="B304" s="13"/>
      <c r="C304" s="13"/>
      <c r="D304" s="13"/>
      <c r="E304" s="13"/>
      <c r="F304" s="55"/>
    </row>
    <row r="305">
      <c r="B305" s="13"/>
      <c r="C305" s="13"/>
      <c r="D305" s="13"/>
      <c r="E305" s="13"/>
      <c r="F305" s="55"/>
    </row>
    <row r="306">
      <c r="B306" s="13"/>
      <c r="C306" s="13"/>
      <c r="D306" s="13"/>
      <c r="E306" s="13"/>
      <c r="F306" s="55"/>
    </row>
    <row r="307">
      <c r="B307" s="13"/>
      <c r="C307" s="13"/>
      <c r="D307" s="13"/>
      <c r="E307" s="13"/>
      <c r="F307" s="55"/>
    </row>
    <row r="308">
      <c r="B308" s="13"/>
      <c r="C308" s="13"/>
      <c r="D308" s="13"/>
      <c r="E308" s="13"/>
      <c r="F308" s="55"/>
    </row>
    <row r="309">
      <c r="B309" s="13"/>
      <c r="C309" s="13"/>
      <c r="D309" s="13"/>
      <c r="E309" s="13"/>
      <c r="F309" s="55"/>
    </row>
    <row r="310">
      <c r="B310" s="13"/>
      <c r="C310" s="13"/>
      <c r="D310" s="13"/>
      <c r="E310" s="13"/>
      <c r="F310" s="55"/>
    </row>
    <row r="311">
      <c r="B311" s="13"/>
      <c r="C311" s="13"/>
      <c r="D311" s="13"/>
      <c r="E311" s="13"/>
      <c r="F311" s="55"/>
    </row>
    <row r="312">
      <c r="B312" s="13"/>
      <c r="C312" s="13"/>
      <c r="D312" s="13"/>
      <c r="E312" s="13"/>
      <c r="F312" s="55"/>
    </row>
    <row r="313">
      <c r="B313" s="13"/>
      <c r="C313" s="13"/>
      <c r="D313" s="13"/>
      <c r="E313" s="13"/>
      <c r="F313" s="55"/>
    </row>
    <row r="314">
      <c r="B314" s="13"/>
      <c r="C314" s="13"/>
      <c r="D314" s="13"/>
      <c r="E314" s="13"/>
      <c r="F314" s="55"/>
    </row>
    <row r="315">
      <c r="B315" s="13"/>
      <c r="C315" s="13"/>
      <c r="D315" s="13"/>
      <c r="E315" s="13"/>
      <c r="F315" s="55"/>
    </row>
    <row r="316">
      <c r="B316" s="13"/>
      <c r="C316" s="13"/>
      <c r="D316" s="13"/>
      <c r="E316" s="13"/>
      <c r="F316" s="55"/>
    </row>
    <row r="317">
      <c r="B317" s="13"/>
      <c r="C317" s="13"/>
      <c r="D317" s="13"/>
      <c r="E317" s="13"/>
      <c r="F317" s="55"/>
    </row>
    <row r="318">
      <c r="B318" s="13"/>
      <c r="C318" s="13"/>
      <c r="D318" s="13"/>
      <c r="E318" s="13"/>
      <c r="F318" s="55"/>
    </row>
    <row r="319">
      <c r="B319" s="13"/>
      <c r="C319" s="13"/>
      <c r="D319" s="13"/>
      <c r="E319" s="13"/>
      <c r="F319" s="55"/>
    </row>
    <row r="320">
      <c r="B320" s="13"/>
      <c r="C320" s="13"/>
      <c r="D320" s="13"/>
      <c r="E320" s="13"/>
      <c r="F320" s="55"/>
    </row>
    <row r="321">
      <c r="B321" s="13"/>
      <c r="C321" s="13"/>
      <c r="D321" s="13"/>
      <c r="E321" s="13"/>
      <c r="F321" s="55"/>
    </row>
    <row r="322">
      <c r="B322" s="13"/>
      <c r="C322" s="13"/>
      <c r="D322" s="13"/>
      <c r="E322" s="13"/>
      <c r="F322" s="55"/>
    </row>
    <row r="323">
      <c r="B323" s="13"/>
      <c r="C323" s="13"/>
      <c r="D323" s="13"/>
      <c r="E323" s="13"/>
      <c r="F323" s="55"/>
    </row>
    <row r="324">
      <c r="B324" s="13"/>
      <c r="C324" s="13"/>
      <c r="D324" s="13"/>
      <c r="E324" s="13"/>
      <c r="F324" s="55"/>
    </row>
    <row r="325">
      <c r="B325" s="13"/>
      <c r="C325" s="13"/>
      <c r="D325" s="13"/>
      <c r="E325" s="13"/>
      <c r="F325" s="55"/>
    </row>
    <row r="326">
      <c r="B326" s="13"/>
      <c r="C326" s="13"/>
      <c r="D326" s="13"/>
      <c r="E326" s="13"/>
      <c r="F326" s="55"/>
    </row>
    <row r="327">
      <c r="B327" s="13"/>
      <c r="C327" s="13"/>
      <c r="D327" s="13"/>
      <c r="E327" s="13"/>
      <c r="F327" s="55"/>
    </row>
    <row r="328">
      <c r="B328" s="13"/>
      <c r="C328" s="13"/>
      <c r="D328" s="13"/>
      <c r="E328" s="13"/>
      <c r="F328" s="55"/>
    </row>
    <row r="329">
      <c r="B329" s="13"/>
      <c r="C329" s="13"/>
      <c r="D329" s="13"/>
      <c r="E329" s="13"/>
      <c r="F329" s="55"/>
    </row>
    <row r="330">
      <c r="B330" s="13"/>
      <c r="C330" s="13"/>
      <c r="D330" s="13"/>
      <c r="E330" s="13"/>
      <c r="F330" s="55"/>
    </row>
    <row r="331">
      <c r="B331" s="13"/>
      <c r="C331" s="13"/>
      <c r="D331" s="13"/>
      <c r="E331" s="13"/>
      <c r="F331" s="55"/>
    </row>
    <row r="332">
      <c r="B332" s="13"/>
      <c r="C332" s="13"/>
      <c r="D332" s="13"/>
      <c r="E332" s="13"/>
      <c r="F332" s="55"/>
    </row>
    <row r="333">
      <c r="B333" s="13"/>
      <c r="C333" s="13"/>
      <c r="D333" s="13"/>
      <c r="E333" s="13"/>
      <c r="F333" s="55"/>
    </row>
    <row r="334">
      <c r="B334" s="13"/>
      <c r="C334" s="13"/>
      <c r="D334" s="13"/>
      <c r="E334" s="13"/>
      <c r="F334" s="55"/>
    </row>
    <row r="335">
      <c r="B335" s="13"/>
      <c r="C335" s="13"/>
      <c r="D335" s="13"/>
      <c r="E335" s="13"/>
      <c r="F335" s="55"/>
    </row>
    <row r="336">
      <c r="B336" s="13"/>
      <c r="C336" s="13"/>
      <c r="D336" s="13"/>
      <c r="E336" s="13"/>
      <c r="F336" s="55"/>
    </row>
    <row r="337">
      <c r="B337" s="13"/>
      <c r="C337" s="13"/>
      <c r="D337" s="13"/>
      <c r="E337" s="13"/>
      <c r="F337" s="55"/>
    </row>
    <row r="338">
      <c r="B338" s="13"/>
      <c r="C338" s="13"/>
      <c r="D338" s="13"/>
      <c r="E338" s="13"/>
      <c r="F338" s="55"/>
    </row>
    <row r="339">
      <c r="B339" s="13"/>
      <c r="C339" s="13"/>
      <c r="D339" s="13"/>
      <c r="E339" s="13"/>
      <c r="F339" s="55"/>
    </row>
    <row r="340">
      <c r="B340" s="13"/>
      <c r="C340" s="13"/>
      <c r="D340" s="13"/>
      <c r="E340" s="13"/>
      <c r="F340" s="55"/>
    </row>
    <row r="341">
      <c r="B341" s="13"/>
      <c r="C341" s="13"/>
      <c r="D341" s="13"/>
      <c r="E341" s="13"/>
      <c r="F341" s="55"/>
    </row>
    <row r="342">
      <c r="B342" s="13"/>
      <c r="C342" s="13"/>
      <c r="D342" s="13"/>
      <c r="E342" s="13"/>
      <c r="F342" s="55"/>
    </row>
    <row r="343">
      <c r="B343" s="13"/>
      <c r="C343" s="13"/>
      <c r="D343" s="13"/>
      <c r="E343" s="13"/>
      <c r="F343" s="55"/>
    </row>
    <row r="344">
      <c r="B344" s="13"/>
      <c r="C344" s="13"/>
      <c r="D344" s="13"/>
      <c r="E344" s="13"/>
      <c r="F344" s="55"/>
    </row>
    <row r="345">
      <c r="B345" s="13"/>
      <c r="C345" s="13"/>
      <c r="D345" s="13"/>
      <c r="E345" s="13"/>
      <c r="F345" s="55"/>
    </row>
    <row r="346">
      <c r="B346" s="13"/>
      <c r="C346" s="13"/>
      <c r="D346" s="13"/>
      <c r="E346" s="13"/>
      <c r="F346" s="55"/>
    </row>
    <row r="347">
      <c r="B347" s="13"/>
      <c r="C347" s="13"/>
      <c r="D347" s="13"/>
      <c r="E347" s="13"/>
      <c r="F347" s="55"/>
    </row>
    <row r="348">
      <c r="B348" s="13"/>
      <c r="C348" s="13"/>
      <c r="D348" s="13"/>
      <c r="E348" s="13"/>
      <c r="F348" s="55"/>
    </row>
    <row r="349">
      <c r="B349" s="13"/>
      <c r="C349" s="13"/>
      <c r="D349" s="13"/>
      <c r="E349" s="13"/>
      <c r="F349" s="55"/>
    </row>
    <row r="350">
      <c r="B350" s="13"/>
      <c r="C350" s="13"/>
      <c r="D350" s="13"/>
      <c r="E350" s="13"/>
      <c r="F350" s="55"/>
    </row>
    <row r="351">
      <c r="B351" s="13"/>
      <c r="C351" s="13"/>
      <c r="D351" s="13"/>
      <c r="E351" s="13"/>
      <c r="F351" s="55"/>
    </row>
    <row r="352">
      <c r="B352" s="13"/>
      <c r="C352" s="13"/>
      <c r="D352" s="13"/>
      <c r="E352" s="13"/>
      <c r="F352" s="55"/>
    </row>
    <row r="353">
      <c r="B353" s="13"/>
      <c r="C353" s="13"/>
      <c r="D353" s="13"/>
      <c r="E353" s="13"/>
      <c r="F353" s="55"/>
    </row>
    <row r="354">
      <c r="B354" s="13"/>
      <c r="C354" s="13"/>
      <c r="D354" s="13"/>
      <c r="E354" s="13"/>
      <c r="F354" s="55"/>
    </row>
    <row r="355">
      <c r="B355" s="13"/>
      <c r="C355" s="13"/>
      <c r="D355" s="13"/>
      <c r="E355" s="13"/>
      <c r="F355" s="55"/>
    </row>
    <row r="356">
      <c r="B356" s="13"/>
      <c r="C356" s="13"/>
      <c r="D356" s="13"/>
      <c r="E356" s="13"/>
      <c r="F356" s="55"/>
    </row>
    <row r="357">
      <c r="B357" s="13"/>
      <c r="C357" s="13"/>
      <c r="D357" s="13"/>
      <c r="E357" s="13"/>
      <c r="F357" s="55"/>
    </row>
    <row r="358">
      <c r="B358" s="13"/>
      <c r="C358" s="13"/>
      <c r="D358" s="13"/>
      <c r="E358" s="13"/>
      <c r="F358" s="55"/>
    </row>
    <row r="359">
      <c r="B359" s="13"/>
      <c r="C359" s="13"/>
      <c r="D359" s="13"/>
      <c r="E359" s="13"/>
      <c r="F359" s="55"/>
    </row>
    <row r="360">
      <c r="B360" s="13"/>
      <c r="C360" s="13"/>
      <c r="D360" s="13"/>
      <c r="E360" s="13"/>
      <c r="F360" s="55"/>
    </row>
    <row r="361">
      <c r="B361" s="13"/>
      <c r="C361" s="13"/>
      <c r="D361" s="13"/>
      <c r="E361" s="13"/>
      <c r="F361" s="55"/>
    </row>
    <row r="362">
      <c r="B362" s="13"/>
      <c r="C362" s="13"/>
      <c r="D362" s="13"/>
      <c r="E362" s="13"/>
      <c r="F362" s="55"/>
    </row>
    <row r="363">
      <c r="B363" s="13"/>
      <c r="C363" s="13"/>
      <c r="D363" s="13"/>
      <c r="E363" s="13"/>
      <c r="F363" s="55"/>
    </row>
    <row r="364">
      <c r="B364" s="13"/>
      <c r="C364" s="13"/>
      <c r="D364" s="13"/>
      <c r="E364" s="13"/>
      <c r="F364" s="55"/>
    </row>
    <row r="365">
      <c r="B365" s="13"/>
      <c r="C365" s="13"/>
      <c r="D365" s="13"/>
      <c r="E365" s="13"/>
      <c r="F365" s="55"/>
    </row>
    <row r="366">
      <c r="B366" s="13"/>
      <c r="C366" s="13"/>
      <c r="D366" s="13"/>
      <c r="E366" s="13"/>
      <c r="F366" s="55"/>
    </row>
    <row r="367">
      <c r="B367" s="13"/>
      <c r="C367" s="13"/>
      <c r="D367" s="13"/>
      <c r="E367" s="13"/>
      <c r="F367" s="55"/>
    </row>
    <row r="368">
      <c r="B368" s="13"/>
      <c r="C368" s="13"/>
      <c r="D368" s="13"/>
      <c r="E368" s="13"/>
      <c r="F368" s="55"/>
    </row>
    <row r="369">
      <c r="B369" s="13"/>
      <c r="C369" s="13"/>
      <c r="D369" s="13"/>
      <c r="E369" s="13"/>
      <c r="F369" s="55"/>
    </row>
    <row r="370">
      <c r="B370" s="13"/>
      <c r="C370" s="13"/>
      <c r="D370" s="13"/>
      <c r="E370" s="13"/>
      <c r="F370" s="55"/>
    </row>
    <row r="371">
      <c r="B371" s="13"/>
      <c r="C371" s="13"/>
      <c r="D371" s="13"/>
      <c r="E371" s="13"/>
      <c r="F371" s="55"/>
    </row>
    <row r="372">
      <c r="B372" s="13"/>
      <c r="C372" s="13"/>
      <c r="D372" s="13"/>
      <c r="E372" s="13"/>
      <c r="F372" s="55"/>
    </row>
    <row r="373">
      <c r="B373" s="13"/>
      <c r="C373" s="13"/>
      <c r="D373" s="13"/>
      <c r="E373" s="13"/>
      <c r="F373" s="55"/>
    </row>
    <row r="374">
      <c r="B374" s="13"/>
      <c r="C374" s="13"/>
      <c r="D374" s="13"/>
      <c r="E374" s="13"/>
      <c r="F374" s="55"/>
    </row>
    <row r="375">
      <c r="B375" s="13"/>
      <c r="C375" s="13"/>
      <c r="D375" s="13"/>
      <c r="E375" s="13"/>
      <c r="F375" s="55"/>
    </row>
    <row r="376">
      <c r="B376" s="13"/>
      <c r="C376" s="13"/>
      <c r="D376" s="13"/>
      <c r="E376" s="13"/>
      <c r="F376" s="55"/>
    </row>
    <row r="377">
      <c r="B377" s="13"/>
      <c r="C377" s="13"/>
      <c r="D377" s="13"/>
      <c r="E377" s="13"/>
      <c r="F377" s="55"/>
    </row>
    <row r="378">
      <c r="B378" s="13"/>
      <c r="C378" s="13"/>
      <c r="D378" s="13"/>
      <c r="E378" s="13"/>
      <c r="F378" s="55"/>
    </row>
    <row r="379">
      <c r="B379" s="13"/>
      <c r="C379" s="13"/>
      <c r="D379" s="13"/>
      <c r="E379" s="13"/>
      <c r="F379" s="55"/>
    </row>
    <row r="380">
      <c r="B380" s="13"/>
      <c r="C380" s="13"/>
      <c r="D380" s="13"/>
      <c r="E380" s="13"/>
      <c r="F380" s="55"/>
    </row>
    <row r="381">
      <c r="B381" s="13"/>
      <c r="C381" s="13"/>
      <c r="D381" s="13"/>
      <c r="E381" s="13"/>
      <c r="F381" s="55"/>
    </row>
    <row r="382">
      <c r="B382" s="13"/>
      <c r="C382" s="13"/>
      <c r="D382" s="13"/>
      <c r="E382" s="13"/>
      <c r="F382" s="55"/>
    </row>
    <row r="383">
      <c r="B383" s="13"/>
      <c r="C383" s="13"/>
      <c r="D383" s="13"/>
      <c r="E383" s="13"/>
      <c r="F383" s="55"/>
    </row>
    <row r="384">
      <c r="B384" s="13"/>
      <c r="C384" s="13"/>
      <c r="D384" s="13"/>
      <c r="E384" s="13"/>
      <c r="F384" s="55"/>
    </row>
    <row r="385">
      <c r="B385" s="13"/>
      <c r="C385" s="13"/>
      <c r="D385" s="13"/>
      <c r="E385" s="13"/>
      <c r="F385" s="55"/>
    </row>
    <row r="386">
      <c r="B386" s="13"/>
      <c r="C386" s="13"/>
      <c r="D386" s="13"/>
      <c r="E386" s="13"/>
      <c r="F386" s="55"/>
    </row>
    <row r="387">
      <c r="B387" s="13"/>
      <c r="C387" s="13"/>
      <c r="D387" s="13"/>
      <c r="E387" s="13"/>
      <c r="F387" s="55"/>
    </row>
    <row r="388">
      <c r="B388" s="13"/>
      <c r="C388" s="13"/>
      <c r="D388" s="13"/>
      <c r="E388" s="13"/>
      <c r="F388" s="55"/>
    </row>
    <row r="389">
      <c r="B389" s="13"/>
      <c r="C389" s="13"/>
      <c r="D389" s="13"/>
      <c r="E389" s="13"/>
      <c r="F389" s="55"/>
    </row>
    <row r="390">
      <c r="B390" s="13"/>
      <c r="C390" s="13"/>
      <c r="D390" s="13"/>
      <c r="E390" s="13"/>
      <c r="F390" s="55"/>
    </row>
    <row r="391">
      <c r="B391" s="13"/>
      <c r="C391" s="13"/>
      <c r="D391" s="13"/>
      <c r="E391" s="13"/>
      <c r="F391" s="55"/>
    </row>
    <row r="392">
      <c r="B392" s="13"/>
      <c r="C392" s="13"/>
      <c r="D392" s="13"/>
      <c r="E392" s="13"/>
      <c r="F392" s="55"/>
    </row>
    <row r="393">
      <c r="B393" s="13"/>
      <c r="C393" s="13"/>
      <c r="D393" s="13"/>
      <c r="E393" s="13"/>
      <c r="F393" s="55"/>
    </row>
    <row r="394">
      <c r="B394" s="13"/>
      <c r="C394" s="13"/>
      <c r="D394" s="13"/>
      <c r="E394" s="13"/>
      <c r="F394" s="55"/>
    </row>
    <row r="395">
      <c r="B395" s="13"/>
      <c r="C395" s="13"/>
      <c r="D395" s="13"/>
      <c r="E395" s="13"/>
      <c r="F395" s="55"/>
    </row>
    <row r="396">
      <c r="B396" s="13"/>
      <c r="C396" s="13"/>
      <c r="D396" s="13"/>
      <c r="E396" s="13"/>
      <c r="F396" s="55"/>
    </row>
    <row r="397">
      <c r="B397" s="13"/>
      <c r="C397" s="13"/>
      <c r="D397" s="13"/>
      <c r="E397" s="13"/>
      <c r="F397" s="55"/>
    </row>
    <row r="398">
      <c r="B398" s="13"/>
      <c r="C398" s="13"/>
      <c r="D398" s="13"/>
      <c r="E398" s="13"/>
      <c r="F398" s="55"/>
    </row>
    <row r="399">
      <c r="B399" s="13"/>
      <c r="C399" s="13"/>
      <c r="D399" s="13"/>
      <c r="E399" s="13"/>
      <c r="F399" s="55"/>
    </row>
    <row r="400">
      <c r="B400" s="13"/>
      <c r="C400" s="13"/>
      <c r="D400" s="13"/>
      <c r="E400" s="13"/>
      <c r="F400" s="55"/>
    </row>
    <row r="401">
      <c r="B401" s="13"/>
      <c r="C401" s="13"/>
      <c r="D401" s="13"/>
      <c r="E401" s="13"/>
      <c r="F401" s="55"/>
    </row>
    <row r="402">
      <c r="B402" s="13"/>
      <c r="C402" s="13"/>
      <c r="D402" s="13"/>
      <c r="E402" s="13"/>
      <c r="F402" s="55"/>
    </row>
    <row r="403">
      <c r="B403" s="13"/>
      <c r="C403" s="13"/>
      <c r="D403" s="13"/>
      <c r="E403" s="13"/>
      <c r="F403" s="55"/>
    </row>
    <row r="404">
      <c r="B404" s="13"/>
      <c r="C404" s="13"/>
      <c r="D404" s="13"/>
      <c r="E404" s="13"/>
      <c r="F404" s="55"/>
    </row>
    <row r="405">
      <c r="B405" s="13"/>
      <c r="C405" s="13"/>
      <c r="D405" s="13"/>
      <c r="E405" s="13"/>
      <c r="F405" s="55"/>
    </row>
    <row r="406">
      <c r="B406" s="13"/>
      <c r="C406" s="13"/>
      <c r="D406" s="13"/>
      <c r="E406" s="13"/>
      <c r="F406" s="55"/>
    </row>
    <row r="407">
      <c r="B407" s="13"/>
      <c r="C407" s="13"/>
      <c r="D407" s="13"/>
      <c r="E407" s="13"/>
      <c r="F407" s="55"/>
    </row>
    <row r="408">
      <c r="B408" s="13"/>
      <c r="C408" s="13"/>
      <c r="D408" s="13"/>
      <c r="E408" s="13"/>
      <c r="F408" s="55"/>
    </row>
    <row r="409">
      <c r="B409" s="13"/>
      <c r="C409" s="13"/>
      <c r="D409" s="13"/>
      <c r="E409" s="13"/>
      <c r="F409" s="55"/>
    </row>
    <row r="410">
      <c r="B410" s="13"/>
      <c r="C410" s="13"/>
      <c r="D410" s="13"/>
      <c r="E410" s="13"/>
      <c r="F410" s="55"/>
    </row>
    <row r="411">
      <c r="B411" s="13"/>
      <c r="C411" s="13"/>
      <c r="D411" s="13"/>
      <c r="E411" s="13"/>
      <c r="F411" s="55"/>
    </row>
    <row r="412">
      <c r="B412" s="13"/>
      <c r="C412" s="13"/>
      <c r="D412" s="13"/>
      <c r="E412" s="13"/>
      <c r="F412" s="55"/>
    </row>
    <row r="413">
      <c r="B413" s="13"/>
      <c r="C413" s="13"/>
      <c r="D413" s="13"/>
      <c r="E413" s="13"/>
      <c r="F413" s="55"/>
    </row>
    <row r="414">
      <c r="B414" s="13"/>
      <c r="C414" s="13"/>
      <c r="D414" s="13"/>
      <c r="E414" s="13"/>
      <c r="F414" s="55"/>
    </row>
    <row r="415">
      <c r="B415" s="13"/>
      <c r="C415" s="13"/>
      <c r="D415" s="13"/>
      <c r="E415" s="13"/>
      <c r="F415" s="55"/>
    </row>
    <row r="416">
      <c r="B416" s="13"/>
      <c r="C416" s="13"/>
      <c r="D416" s="13"/>
      <c r="E416" s="13"/>
      <c r="F416" s="55"/>
    </row>
    <row r="417">
      <c r="B417" s="13"/>
      <c r="C417" s="13"/>
      <c r="D417" s="13"/>
      <c r="E417" s="13"/>
      <c r="F417" s="55"/>
    </row>
    <row r="418">
      <c r="B418" s="13"/>
      <c r="C418" s="13"/>
      <c r="D418" s="13"/>
      <c r="E418" s="13"/>
      <c r="F418" s="55"/>
    </row>
    <row r="419">
      <c r="B419" s="13"/>
      <c r="C419" s="13"/>
      <c r="D419" s="13"/>
      <c r="E419" s="13"/>
      <c r="F419" s="55"/>
    </row>
    <row r="420">
      <c r="B420" s="13"/>
      <c r="C420" s="13"/>
      <c r="D420" s="13"/>
      <c r="E420" s="13"/>
      <c r="F420" s="55"/>
    </row>
    <row r="421">
      <c r="B421" s="13"/>
      <c r="C421" s="13"/>
      <c r="D421" s="13"/>
      <c r="E421" s="13"/>
      <c r="F421" s="55"/>
    </row>
    <row r="422">
      <c r="B422" s="13"/>
      <c r="C422" s="13"/>
      <c r="D422" s="13"/>
      <c r="E422" s="13"/>
      <c r="F422" s="55"/>
    </row>
    <row r="423">
      <c r="B423" s="13"/>
      <c r="C423" s="13"/>
      <c r="D423" s="13"/>
      <c r="E423" s="13"/>
      <c r="F423" s="55"/>
    </row>
    <row r="424">
      <c r="B424" s="13"/>
      <c r="C424" s="13"/>
      <c r="D424" s="13"/>
      <c r="E424" s="13"/>
      <c r="F424" s="55"/>
    </row>
    <row r="425">
      <c r="B425" s="13"/>
      <c r="C425" s="13"/>
      <c r="D425" s="13"/>
      <c r="E425" s="13"/>
      <c r="F425" s="55"/>
    </row>
    <row r="426">
      <c r="B426" s="13"/>
      <c r="C426" s="13"/>
      <c r="D426" s="13"/>
      <c r="E426" s="13"/>
      <c r="F426" s="55"/>
    </row>
    <row r="427">
      <c r="B427" s="13"/>
      <c r="C427" s="13"/>
      <c r="D427" s="13"/>
      <c r="E427" s="13"/>
      <c r="F427" s="55"/>
    </row>
    <row r="428">
      <c r="B428" s="13"/>
      <c r="C428" s="13"/>
      <c r="D428" s="13"/>
      <c r="E428" s="13"/>
      <c r="F428" s="55"/>
    </row>
    <row r="429">
      <c r="B429" s="13"/>
      <c r="C429" s="13"/>
      <c r="D429" s="13"/>
      <c r="E429" s="13"/>
      <c r="F429" s="55"/>
    </row>
    <row r="430">
      <c r="B430" s="13"/>
      <c r="C430" s="13"/>
      <c r="D430" s="13"/>
      <c r="E430" s="13"/>
      <c r="F430" s="55"/>
    </row>
    <row r="431">
      <c r="B431" s="13"/>
      <c r="C431" s="13"/>
      <c r="D431" s="13"/>
      <c r="E431" s="13"/>
      <c r="F431" s="55"/>
    </row>
    <row r="432">
      <c r="B432" s="13"/>
      <c r="C432" s="13"/>
      <c r="D432" s="13"/>
      <c r="E432" s="13"/>
      <c r="F432" s="55"/>
    </row>
    <row r="433">
      <c r="B433" s="13"/>
      <c r="C433" s="13"/>
      <c r="D433" s="13"/>
      <c r="E433" s="13"/>
      <c r="F433" s="55"/>
    </row>
    <row r="434">
      <c r="B434" s="13"/>
      <c r="C434" s="13"/>
      <c r="D434" s="13"/>
      <c r="E434" s="13"/>
      <c r="F434" s="55"/>
    </row>
    <row r="435">
      <c r="B435" s="13"/>
      <c r="C435" s="13"/>
      <c r="D435" s="13"/>
      <c r="E435" s="13"/>
      <c r="F435" s="55"/>
    </row>
    <row r="436">
      <c r="B436" s="13"/>
      <c r="C436" s="13"/>
      <c r="D436" s="13"/>
      <c r="E436" s="13"/>
      <c r="F436" s="55"/>
    </row>
    <row r="437">
      <c r="B437" s="13"/>
      <c r="C437" s="13"/>
      <c r="D437" s="13"/>
      <c r="E437" s="13"/>
      <c r="F437" s="55"/>
    </row>
    <row r="438">
      <c r="B438" s="13"/>
      <c r="C438" s="13"/>
      <c r="D438" s="13"/>
      <c r="E438" s="13"/>
      <c r="F438" s="55"/>
    </row>
    <row r="439">
      <c r="B439" s="13"/>
      <c r="C439" s="13"/>
      <c r="D439" s="13"/>
      <c r="E439" s="13"/>
      <c r="F439" s="55"/>
    </row>
    <row r="440">
      <c r="B440" s="13"/>
      <c r="C440" s="13"/>
      <c r="D440" s="13"/>
      <c r="E440" s="13"/>
      <c r="F440" s="55"/>
    </row>
    <row r="441">
      <c r="B441" s="13"/>
      <c r="C441" s="13"/>
      <c r="D441" s="13"/>
      <c r="E441" s="13"/>
      <c r="F441" s="55"/>
    </row>
    <row r="442">
      <c r="B442" s="13"/>
      <c r="C442" s="13"/>
      <c r="D442" s="13"/>
      <c r="E442" s="13"/>
      <c r="F442" s="55"/>
    </row>
    <row r="443">
      <c r="B443" s="13"/>
      <c r="C443" s="13"/>
      <c r="D443" s="13"/>
      <c r="E443" s="13"/>
      <c r="F443" s="55"/>
    </row>
    <row r="444">
      <c r="B444" s="13"/>
      <c r="C444" s="13"/>
      <c r="D444" s="13"/>
      <c r="E444" s="13"/>
      <c r="F444" s="55"/>
    </row>
    <row r="445">
      <c r="B445" s="13"/>
      <c r="C445" s="13"/>
      <c r="D445" s="13"/>
      <c r="E445" s="13"/>
      <c r="F445" s="55"/>
    </row>
    <row r="446">
      <c r="B446" s="13"/>
      <c r="C446" s="13"/>
      <c r="D446" s="13"/>
      <c r="E446" s="13"/>
      <c r="F446" s="55"/>
    </row>
    <row r="447">
      <c r="B447" s="13"/>
      <c r="C447" s="13"/>
      <c r="D447" s="13"/>
      <c r="E447" s="13"/>
      <c r="F447" s="55"/>
    </row>
    <row r="448">
      <c r="B448" s="13"/>
      <c r="C448" s="13"/>
      <c r="D448" s="13"/>
      <c r="E448" s="13"/>
      <c r="F448" s="55"/>
    </row>
    <row r="449">
      <c r="B449" s="13"/>
      <c r="C449" s="13"/>
      <c r="D449" s="13"/>
      <c r="E449" s="13"/>
      <c r="F449" s="55"/>
    </row>
    <row r="450">
      <c r="B450" s="13"/>
      <c r="C450" s="13"/>
      <c r="D450" s="13"/>
      <c r="E450" s="13"/>
      <c r="F450" s="55"/>
    </row>
    <row r="451">
      <c r="B451" s="13"/>
      <c r="C451" s="13"/>
      <c r="D451" s="13"/>
      <c r="E451" s="13"/>
      <c r="F451" s="55"/>
    </row>
    <row r="452">
      <c r="B452" s="13"/>
      <c r="C452" s="13"/>
      <c r="D452" s="13"/>
      <c r="E452" s="13"/>
      <c r="F452" s="55"/>
    </row>
    <row r="453">
      <c r="B453" s="13"/>
      <c r="C453" s="13"/>
      <c r="D453" s="13"/>
      <c r="E453" s="13"/>
      <c r="F453" s="55"/>
    </row>
    <row r="454">
      <c r="B454" s="13"/>
      <c r="C454" s="13"/>
      <c r="D454" s="13"/>
      <c r="E454" s="13"/>
      <c r="F454" s="55"/>
    </row>
    <row r="455">
      <c r="B455" s="13"/>
      <c r="C455" s="13"/>
      <c r="D455" s="13"/>
      <c r="E455" s="13"/>
      <c r="F455" s="55"/>
    </row>
    <row r="456">
      <c r="B456" s="13"/>
      <c r="C456" s="13"/>
      <c r="D456" s="13"/>
      <c r="E456" s="13"/>
      <c r="F456" s="55"/>
    </row>
    <row r="457">
      <c r="B457" s="13"/>
      <c r="C457" s="13"/>
      <c r="D457" s="13"/>
      <c r="E457" s="13"/>
      <c r="F457" s="55"/>
    </row>
    <row r="458">
      <c r="B458" s="13"/>
      <c r="C458" s="13"/>
      <c r="D458" s="13"/>
      <c r="E458" s="13"/>
      <c r="F458" s="55"/>
    </row>
    <row r="459">
      <c r="B459" s="13"/>
      <c r="C459" s="13"/>
      <c r="D459" s="13"/>
      <c r="E459" s="13"/>
      <c r="F459" s="55"/>
    </row>
    <row r="460">
      <c r="B460" s="13"/>
      <c r="C460" s="13"/>
      <c r="D460" s="13"/>
      <c r="E460" s="13"/>
      <c r="F460" s="55"/>
    </row>
    <row r="461">
      <c r="B461" s="13"/>
      <c r="C461" s="13"/>
      <c r="D461" s="13"/>
      <c r="E461" s="13"/>
      <c r="F461" s="55"/>
    </row>
    <row r="462">
      <c r="B462" s="13"/>
      <c r="C462" s="13"/>
      <c r="D462" s="13"/>
      <c r="E462" s="13"/>
      <c r="F462" s="55"/>
    </row>
    <row r="463">
      <c r="B463" s="13"/>
      <c r="C463" s="13"/>
      <c r="D463" s="13"/>
      <c r="E463" s="13"/>
      <c r="F463" s="55"/>
    </row>
    <row r="464">
      <c r="B464" s="13"/>
      <c r="C464" s="13"/>
      <c r="D464" s="13"/>
      <c r="E464" s="13"/>
      <c r="F464" s="55"/>
    </row>
    <row r="465">
      <c r="B465" s="13"/>
      <c r="C465" s="13"/>
      <c r="D465" s="13"/>
      <c r="E465" s="13"/>
      <c r="F465" s="55"/>
    </row>
    <row r="466">
      <c r="B466" s="13"/>
      <c r="C466" s="13"/>
      <c r="D466" s="13"/>
      <c r="E466" s="13"/>
      <c r="F466" s="55"/>
    </row>
    <row r="467">
      <c r="B467" s="13"/>
      <c r="C467" s="13"/>
      <c r="D467" s="13"/>
      <c r="E467" s="13"/>
      <c r="F467" s="55"/>
    </row>
    <row r="468">
      <c r="B468" s="13"/>
      <c r="C468" s="13"/>
      <c r="D468" s="13"/>
      <c r="E468" s="13"/>
      <c r="F468" s="55"/>
    </row>
    <row r="469">
      <c r="B469" s="13"/>
      <c r="C469" s="13"/>
      <c r="D469" s="13"/>
      <c r="E469" s="13"/>
      <c r="F469" s="55"/>
    </row>
    <row r="470">
      <c r="B470" s="13"/>
      <c r="C470" s="13"/>
      <c r="D470" s="13"/>
      <c r="E470" s="13"/>
      <c r="F470" s="55"/>
    </row>
    <row r="471">
      <c r="B471" s="13"/>
      <c r="C471" s="13"/>
      <c r="D471" s="13"/>
      <c r="E471" s="13"/>
      <c r="F471" s="55"/>
    </row>
    <row r="472">
      <c r="B472" s="13"/>
      <c r="C472" s="13"/>
      <c r="D472" s="13"/>
      <c r="E472" s="13"/>
      <c r="F472" s="55"/>
    </row>
    <row r="473">
      <c r="B473" s="13"/>
      <c r="C473" s="13"/>
      <c r="D473" s="13"/>
      <c r="E473" s="13"/>
      <c r="F473" s="55"/>
    </row>
    <row r="474">
      <c r="B474" s="13"/>
      <c r="C474" s="13"/>
      <c r="D474" s="13"/>
      <c r="E474" s="13"/>
      <c r="F474" s="55"/>
    </row>
    <row r="475">
      <c r="B475" s="13"/>
      <c r="C475" s="13"/>
      <c r="D475" s="13"/>
      <c r="E475" s="13"/>
      <c r="F475" s="55"/>
    </row>
    <row r="476">
      <c r="B476" s="13"/>
      <c r="C476" s="13"/>
      <c r="D476" s="13"/>
      <c r="E476" s="13"/>
      <c r="F476" s="55"/>
    </row>
    <row r="477">
      <c r="B477" s="13"/>
      <c r="C477" s="13"/>
      <c r="D477" s="13"/>
      <c r="E477" s="13"/>
      <c r="F477" s="55"/>
    </row>
    <row r="478">
      <c r="B478" s="13"/>
      <c r="C478" s="13"/>
      <c r="D478" s="13"/>
      <c r="E478" s="13"/>
      <c r="F478" s="55"/>
    </row>
    <row r="479">
      <c r="B479" s="13"/>
      <c r="C479" s="13"/>
      <c r="D479" s="13"/>
      <c r="E479" s="13"/>
      <c r="F479" s="55"/>
    </row>
    <row r="480">
      <c r="B480" s="13"/>
      <c r="C480" s="13"/>
      <c r="D480" s="13"/>
      <c r="E480" s="13"/>
      <c r="F480" s="55"/>
    </row>
    <row r="481">
      <c r="B481" s="13"/>
      <c r="C481" s="13"/>
      <c r="D481" s="13"/>
      <c r="E481" s="13"/>
      <c r="F481" s="55"/>
    </row>
    <row r="482">
      <c r="B482" s="13"/>
      <c r="C482" s="13"/>
      <c r="D482" s="13"/>
      <c r="E482" s="13"/>
      <c r="F482" s="55"/>
    </row>
    <row r="483">
      <c r="B483" s="13"/>
      <c r="C483" s="13"/>
      <c r="D483" s="13"/>
      <c r="E483" s="13"/>
      <c r="F483" s="55"/>
    </row>
    <row r="484">
      <c r="B484" s="13"/>
      <c r="C484" s="13"/>
      <c r="D484" s="13"/>
      <c r="E484" s="13"/>
      <c r="F484" s="55"/>
    </row>
    <row r="485">
      <c r="B485" s="13"/>
      <c r="C485" s="13"/>
      <c r="D485" s="13"/>
      <c r="E485" s="13"/>
      <c r="F485" s="55"/>
    </row>
    <row r="486">
      <c r="B486" s="13"/>
      <c r="C486" s="13"/>
      <c r="D486" s="13"/>
      <c r="E486" s="13"/>
      <c r="F486" s="55"/>
    </row>
    <row r="487">
      <c r="B487" s="13"/>
      <c r="C487" s="13"/>
      <c r="D487" s="13"/>
      <c r="E487" s="13"/>
      <c r="F487" s="55"/>
    </row>
    <row r="488">
      <c r="B488" s="13"/>
      <c r="C488" s="13"/>
      <c r="D488" s="13"/>
      <c r="E488" s="13"/>
      <c r="F488" s="55"/>
    </row>
    <row r="489">
      <c r="B489" s="13"/>
      <c r="C489" s="13"/>
      <c r="D489" s="13"/>
      <c r="E489" s="13"/>
      <c r="F489" s="55"/>
    </row>
    <row r="490">
      <c r="B490" s="13"/>
      <c r="C490" s="13"/>
      <c r="D490" s="13"/>
      <c r="E490" s="13"/>
      <c r="F490" s="55"/>
    </row>
    <row r="491">
      <c r="B491" s="13"/>
      <c r="C491" s="13"/>
      <c r="D491" s="13"/>
      <c r="E491" s="13"/>
      <c r="F491" s="55"/>
    </row>
    <row r="492">
      <c r="B492" s="13"/>
      <c r="C492" s="13"/>
      <c r="D492" s="13"/>
      <c r="E492" s="13"/>
      <c r="F492" s="55"/>
    </row>
    <row r="493">
      <c r="B493" s="13"/>
      <c r="C493" s="13"/>
      <c r="D493" s="13"/>
      <c r="E493" s="13"/>
      <c r="F493" s="55"/>
    </row>
    <row r="494">
      <c r="B494" s="13"/>
      <c r="C494" s="13"/>
      <c r="D494" s="13"/>
      <c r="E494" s="13"/>
      <c r="F494" s="55"/>
    </row>
    <row r="495">
      <c r="B495" s="13"/>
      <c r="C495" s="13"/>
      <c r="D495" s="13"/>
      <c r="E495" s="13"/>
      <c r="F495" s="55"/>
    </row>
    <row r="496">
      <c r="B496" s="13"/>
      <c r="C496" s="13"/>
      <c r="D496" s="13"/>
      <c r="E496" s="13"/>
      <c r="F496" s="55"/>
    </row>
    <row r="497">
      <c r="B497" s="13"/>
      <c r="C497" s="13"/>
      <c r="D497" s="13"/>
      <c r="E497" s="13"/>
      <c r="F497" s="55"/>
    </row>
    <row r="498">
      <c r="B498" s="13"/>
      <c r="C498" s="13"/>
      <c r="D498" s="13"/>
      <c r="E498" s="13"/>
      <c r="F498" s="55"/>
    </row>
    <row r="499">
      <c r="B499" s="13"/>
      <c r="C499" s="13"/>
      <c r="D499" s="13"/>
      <c r="E499" s="13"/>
      <c r="F499" s="55"/>
    </row>
    <row r="500">
      <c r="B500" s="13"/>
      <c r="C500" s="13"/>
      <c r="D500" s="13"/>
      <c r="E500" s="13"/>
      <c r="F500" s="55"/>
    </row>
    <row r="501">
      <c r="B501" s="13"/>
      <c r="C501" s="13"/>
      <c r="D501" s="13"/>
      <c r="E501" s="13"/>
      <c r="F501" s="55"/>
    </row>
    <row r="502">
      <c r="B502" s="13"/>
      <c r="C502" s="13"/>
      <c r="D502" s="13"/>
      <c r="E502" s="13"/>
      <c r="F502" s="55"/>
    </row>
    <row r="503">
      <c r="B503" s="13"/>
      <c r="C503" s="13"/>
      <c r="D503" s="13"/>
      <c r="E503" s="13"/>
      <c r="F503" s="55"/>
    </row>
    <row r="504">
      <c r="B504" s="13"/>
      <c r="C504" s="13"/>
      <c r="D504" s="13"/>
      <c r="E504" s="13"/>
      <c r="F504" s="55"/>
    </row>
    <row r="505">
      <c r="B505" s="13"/>
      <c r="C505" s="13"/>
      <c r="D505" s="13"/>
      <c r="E505" s="13"/>
      <c r="F505" s="55"/>
    </row>
    <row r="506">
      <c r="B506" s="13"/>
      <c r="C506" s="13"/>
      <c r="D506" s="13"/>
      <c r="E506" s="13"/>
      <c r="F506" s="55"/>
    </row>
    <row r="507">
      <c r="B507" s="13"/>
      <c r="C507" s="13"/>
      <c r="D507" s="13"/>
      <c r="E507" s="13"/>
      <c r="F507" s="55"/>
    </row>
    <row r="508">
      <c r="B508" s="13"/>
      <c r="C508" s="13"/>
      <c r="D508" s="13"/>
      <c r="E508" s="13"/>
      <c r="F508" s="55"/>
    </row>
    <row r="509">
      <c r="B509" s="13"/>
      <c r="C509" s="13"/>
      <c r="D509" s="13"/>
      <c r="E509" s="13"/>
      <c r="F509" s="55"/>
    </row>
    <row r="510">
      <c r="B510" s="13"/>
      <c r="C510" s="13"/>
      <c r="D510" s="13"/>
      <c r="E510" s="13"/>
      <c r="F510" s="55"/>
    </row>
    <row r="511">
      <c r="B511" s="13"/>
      <c r="C511" s="13"/>
      <c r="D511" s="13"/>
      <c r="E511" s="13"/>
      <c r="F511" s="55"/>
    </row>
    <row r="512">
      <c r="B512" s="13"/>
      <c r="C512" s="13"/>
      <c r="D512" s="13"/>
      <c r="E512" s="13"/>
      <c r="F512" s="55"/>
    </row>
    <row r="513">
      <c r="B513" s="13"/>
      <c r="C513" s="13"/>
      <c r="D513" s="13"/>
      <c r="E513" s="13"/>
      <c r="F513" s="55"/>
    </row>
    <row r="514">
      <c r="B514" s="13"/>
      <c r="C514" s="13"/>
      <c r="D514" s="13"/>
      <c r="E514" s="13"/>
      <c r="F514" s="55"/>
    </row>
    <row r="515">
      <c r="B515" s="13"/>
      <c r="C515" s="13"/>
      <c r="D515" s="13"/>
      <c r="E515" s="13"/>
      <c r="F515" s="55"/>
    </row>
    <row r="516">
      <c r="B516" s="13"/>
      <c r="C516" s="13"/>
      <c r="D516" s="13"/>
      <c r="E516" s="13"/>
      <c r="F516" s="55"/>
    </row>
    <row r="517">
      <c r="B517" s="13"/>
      <c r="C517" s="13"/>
      <c r="D517" s="13"/>
      <c r="E517" s="13"/>
      <c r="F517" s="55"/>
    </row>
    <row r="518">
      <c r="B518" s="13"/>
      <c r="C518" s="13"/>
      <c r="D518" s="13"/>
      <c r="E518" s="13"/>
      <c r="F518" s="55"/>
    </row>
    <row r="519">
      <c r="B519" s="13"/>
      <c r="C519" s="13"/>
      <c r="D519" s="13"/>
      <c r="E519" s="13"/>
      <c r="F519" s="55"/>
    </row>
    <row r="520">
      <c r="B520" s="13"/>
      <c r="C520" s="13"/>
      <c r="D520" s="13"/>
      <c r="E520" s="13"/>
      <c r="F520" s="55"/>
    </row>
    <row r="521">
      <c r="B521" s="13"/>
      <c r="C521" s="13"/>
      <c r="D521" s="13"/>
      <c r="E521" s="13"/>
      <c r="F521" s="55"/>
    </row>
    <row r="522">
      <c r="B522" s="13"/>
      <c r="C522" s="13"/>
      <c r="D522" s="13"/>
      <c r="E522" s="13"/>
      <c r="F522" s="55"/>
    </row>
    <row r="523">
      <c r="B523" s="13"/>
      <c r="C523" s="13"/>
      <c r="D523" s="13"/>
      <c r="E523" s="13"/>
      <c r="F523" s="55"/>
    </row>
    <row r="524">
      <c r="B524" s="13"/>
      <c r="C524" s="13"/>
      <c r="D524" s="13"/>
      <c r="E524" s="13"/>
      <c r="F524" s="55"/>
    </row>
    <row r="525">
      <c r="B525" s="13"/>
      <c r="C525" s="13"/>
      <c r="D525" s="13"/>
      <c r="E525" s="13"/>
      <c r="F525" s="55"/>
    </row>
    <row r="526">
      <c r="B526" s="13"/>
      <c r="C526" s="13"/>
      <c r="D526" s="13"/>
      <c r="E526" s="13"/>
      <c r="F526" s="55"/>
    </row>
    <row r="527">
      <c r="B527" s="13"/>
      <c r="C527" s="13"/>
      <c r="D527" s="13"/>
      <c r="E527" s="13"/>
      <c r="F527" s="55"/>
    </row>
    <row r="528">
      <c r="B528" s="13"/>
      <c r="C528" s="13"/>
      <c r="D528" s="13"/>
      <c r="E528" s="13"/>
      <c r="F528" s="55"/>
    </row>
    <row r="529">
      <c r="B529" s="13"/>
      <c r="C529" s="13"/>
      <c r="D529" s="13"/>
      <c r="E529" s="13"/>
      <c r="F529" s="55"/>
    </row>
    <row r="530">
      <c r="B530" s="13"/>
      <c r="C530" s="13"/>
      <c r="D530" s="13"/>
      <c r="E530" s="13"/>
      <c r="F530" s="55"/>
    </row>
    <row r="531">
      <c r="B531" s="13"/>
      <c r="C531" s="13"/>
      <c r="D531" s="13"/>
      <c r="E531" s="13"/>
      <c r="F531" s="55"/>
    </row>
    <row r="532">
      <c r="B532" s="13"/>
      <c r="C532" s="13"/>
      <c r="D532" s="13"/>
      <c r="E532" s="13"/>
      <c r="F532" s="55"/>
    </row>
    <row r="533">
      <c r="B533" s="13"/>
      <c r="C533" s="13"/>
      <c r="D533" s="13"/>
      <c r="E533" s="13"/>
      <c r="F533" s="55"/>
    </row>
    <row r="534">
      <c r="B534" s="13"/>
      <c r="C534" s="13"/>
      <c r="D534" s="13"/>
      <c r="E534" s="13"/>
      <c r="F534" s="55"/>
    </row>
    <row r="535">
      <c r="B535" s="13"/>
      <c r="C535" s="13"/>
      <c r="D535" s="13"/>
      <c r="E535" s="13"/>
      <c r="F535" s="55"/>
    </row>
    <row r="536">
      <c r="B536" s="13"/>
      <c r="C536" s="13"/>
      <c r="D536" s="13"/>
      <c r="E536" s="13"/>
      <c r="F536" s="55"/>
    </row>
    <row r="537">
      <c r="B537" s="13"/>
      <c r="C537" s="13"/>
      <c r="D537" s="13"/>
      <c r="E537" s="13"/>
      <c r="F537" s="55"/>
    </row>
    <row r="538">
      <c r="B538" s="13"/>
      <c r="C538" s="13"/>
      <c r="D538" s="13"/>
      <c r="E538" s="13"/>
      <c r="F538" s="55"/>
    </row>
    <row r="539">
      <c r="B539" s="13"/>
      <c r="C539" s="13"/>
      <c r="D539" s="13"/>
      <c r="E539" s="13"/>
      <c r="F539" s="55"/>
    </row>
    <row r="540">
      <c r="B540" s="13"/>
      <c r="C540" s="13"/>
      <c r="D540" s="13"/>
      <c r="E540" s="13"/>
      <c r="F540" s="55"/>
    </row>
    <row r="541">
      <c r="B541" s="13"/>
      <c r="C541" s="13"/>
      <c r="D541" s="13"/>
      <c r="E541" s="13"/>
      <c r="F541" s="55"/>
    </row>
    <row r="542">
      <c r="B542" s="13"/>
      <c r="C542" s="13"/>
      <c r="D542" s="13"/>
      <c r="E542" s="13"/>
      <c r="F542" s="55"/>
    </row>
    <row r="543">
      <c r="B543" s="13"/>
      <c r="C543" s="13"/>
      <c r="D543" s="13"/>
      <c r="E543" s="13"/>
      <c r="F543" s="55"/>
    </row>
    <row r="544">
      <c r="B544" s="13"/>
      <c r="C544" s="13"/>
      <c r="D544" s="13"/>
      <c r="E544" s="13"/>
      <c r="F544" s="55"/>
    </row>
    <row r="545">
      <c r="B545" s="13"/>
      <c r="C545" s="13"/>
      <c r="D545" s="13"/>
      <c r="E545" s="13"/>
      <c r="F545" s="55"/>
    </row>
    <row r="546">
      <c r="B546" s="13"/>
      <c r="C546" s="13"/>
      <c r="D546" s="13"/>
      <c r="E546" s="13"/>
      <c r="F546" s="55"/>
    </row>
    <row r="547">
      <c r="B547" s="13"/>
      <c r="C547" s="13"/>
      <c r="D547" s="13"/>
      <c r="E547" s="13"/>
      <c r="F547" s="55"/>
    </row>
    <row r="548">
      <c r="B548" s="13"/>
      <c r="C548" s="13"/>
      <c r="D548" s="13"/>
      <c r="E548" s="13"/>
      <c r="F548" s="55"/>
    </row>
    <row r="549">
      <c r="B549" s="13"/>
      <c r="C549" s="13"/>
      <c r="D549" s="13"/>
      <c r="E549" s="13"/>
      <c r="F549" s="55"/>
    </row>
    <row r="550">
      <c r="B550" s="13"/>
      <c r="C550" s="13"/>
      <c r="D550" s="13"/>
      <c r="E550" s="13"/>
      <c r="F550" s="55"/>
    </row>
    <row r="551">
      <c r="B551" s="13"/>
      <c r="C551" s="13"/>
      <c r="D551" s="13"/>
      <c r="E551" s="13"/>
      <c r="F551" s="55"/>
    </row>
    <row r="552">
      <c r="B552" s="13"/>
      <c r="C552" s="13"/>
      <c r="D552" s="13"/>
      <c r="E552" s="13"/>
      <c r="F552" s="55"/>
    </row>
    <row r="553">
      <c r="B553" s="13"/>
      <c r="C553" s="13"/>
      <c r="D553" s="13"/>
      <c r="E553" s="13"/>
      <c r="F553" s="55"/>
    </row>
    <row r="554">
      <c r="B554" s="13"/>
      <c r="C554" s="13"/>
      <c r="D554" s="13"/>
      <c r="E554" s="13"/>
      <c r="F554" s="55"/>
    </row>
    <row r="555">
      <c r="B555" s="13"/>
      <c r="C555" s="13"/>
      <c r="D555" s="13"/>
      <c r="E555" s="13"/>
      <c r="F555" s="55"/>
    </row>
    <row r="556">
      <c r="B556" s="13"/>
      <c r="C556" s="13"/>
      <c r="D556" s="13"/>
      <c r="E556" s="13"/>
      <c r="F556" s="55"/>
    </row>
    <row r="557">
      <c r="B557" s="13"/>
      <c r="C557" s="13"/>
      <c r="D557" s="13"/>
      <c r="E557" s="13"/>
      <c r="F557" s="55"/>
    </row>
    <row r="558">
      <c r="B558" s="13"/>
      <c r="C558" s="13"/>
      <c r="D558" s="13"/>
      <c r="E558" s="13"/>
      <c r="F558" s="55"/>
    </row>
    <row r="559">
      <c r="B559" s="13"/>
      <c r="C559" s="13"/>
      <c r="D559" s="13"/>
      <c r="E559" s="13"/>
      <c r="F559" s="55"/>
    </row>
    <row r="560">
      <c r="B560" s="13"/>
      <c r="C560" s="13"/>
      <c r="D560" s="13"/>
      <c r="E560" s="13"/>
      <c r="F560" s="55"/>
    </row>
    <row r="561">
      <c r="B561" s="13"/>
      <c r="C561" s="13"/>
      <c r="D561" s="13"/>
      <c r="E561" s="13"/>
      <c r="F561" s="55"/>
    </row>
    <row r="562">
      <c r="B562" s="13"/>
      <c r="C562" s="13"/>
      <c r="D562" s="13"/>
      <c r="E562" s="13"/>
      <c r="F562" s="55"/>
    </row>
    <row r="563">
      <c r="B563" s="13"/>
      <c r="C563" s="13"/>
      <c r="D563" s="13"/>
      <c r="E563" s="13"/>
      <c r="F563" s="55"/>
    </row>
    <row r="564">
      <c r="B564" s="13"/>
      <c r="C564" s="13"/>
      <c r="D564" s="13"/>
      <c r="E564" s="13"/>
      <c r="F564" s="55"/>
    </row>
    <row r="565">
      <c r="B565" s="13"/>
      <c r="C565" s="13"/>
      <c r="D565" s="13"/>
      <c r="E565" s="13"/>
      <c r="F565" s="55"/>
    </row>
    <row r="566">
      <c r="B566" s="13"/>
      <c r="C566" s="13"/>
      <c r="D566" s="13"/>
      <c r="E566" s="13"/>
      <c r="F566" s="55"/>
    </row>
    <row r="567">
      <c r="B567" s="13"/>
      <c r="C567" s="13"/>
      <c r="D567" s="13"/>
      <c r="E567" s="13"/>
      <c r="F567" s="55"/>
    </row>
    <row r="568">
      <c r="B568" s="13"/>
      <c r="C568" s="13"/>
      <c r="D568" s="13"/>
      <c r="E568" s="13"/>
      <c r="F568" s="55"/>
    </row>
    <row r="569">
      <c r="B569" s="13"/>
      <c r="C569" s="13"/>
      <c r="D569" s="13"/>
      <c r="E569" s="13"/>
      <c r="F569" s="55"/>
    </row>
    <row r="570">
      <c r="B570" s="13"/>
      <c r="C570" s="13"/>
      <c r="D570" s="13"/>
      <c r="E570" s="13"/>
      <c r="F570" s="55"/>
    </row>
    <row r="571">
      <c r="B571" s="13"/>
      <c r="C571" s="13"/>
      <c r="D571" s="13"/>
      <c r="E571" s="13"/>
      <c r="F571" s="55"/>
    </row>
    <row r="572">
      <c r="B572" s="13"/>
      <c r="C572" s="13"/>
      <c r="D572" s="13"/>
      <c r="E572" s="13"/>
      <c r="F572" s="55"/>
    </row>
    <row r="573">
      <c r="B573" s="13"/>
      <c r="C573" s="13"/>
      <c r="D573" s="13"/>
      <c r="E573" s="13"/>
      <c r="F573" s="55"/>
    </row>
    <row r="574">
      <c r="B574" s="13"/>
      <c r="C574" s="13"/>
      <c r="D574" s="13"/>
      <c r="E574" s="13"/>
      <c r="F574" s="55"/>
    </row>
    <row r="575">
      <c r="B575" s="13"/>
      <c r="C575" s="13"/>
      <c r="D575" s="13"/>
      <c r="E575" s="13"/>
      <c r="F575" s="55"/>
    </row>
    <row r="576">
      <c r="B576" s="13"/>
      <c r="C576" s="13"/>
      <c r="D576" s="13"/>
      <c r="E576" s="13"/>
      <c r="F576" s="55"/>
    </row>
    <row r="577">
      <c r="B577" s="13"/>
      <c r="C577" s="13"/>
      <c r="D577" s="13"/>
      <c r="E577" s="13"/>
      <c r="F577" s="55"/>
    </row>
    <row r="578">
      <c r="B578" s="13"/>
      <c r="C578" s="13"/>
      <c r="D578" s="13"/>
      <c r="E578" s="13"/>
      <c r="F578" s="55"/>
    </row>
    <row r="579">
      <c r="B579" s="13"/>
      <c r="C579" s="13"/>
      <c r="D579" s="13"/>
      <c r="E579" s="13"/>
      <c r="F579" s="55"/>
    </row>
    <row r="580">
      <c r="B580" s="13"/>
      <c r="C580" s="13"/>
      <c r="D580" s="13"/>
      <c r="E580" s="13"/>
      <c r="F580" s="55"/>
    </row>
    <row r="581">
      <c r="B581" s="13"/>
      <c r="C581" s="13"/>
      <c r="D581" s="13"/>
      <c r="E581" s="13"/>
      <c r="F581" s="55"/>
    </row>
    <row r="582">
      <c r="B582" s="13"/>
      <c r="C582" s="13"/>
      <c r="D582" s="13"/>
      <c r="E582" s="13"/>
      <c r="F582" s="55"/>
    </row>
    <row r="583">
      <c r="B583" s="13"/>
      <c r="C583" s="13"/>
      <c r="D583" s="13"/>
      <c r="E583" s="13"/>
      <c r="F583" s="55"/>
    </row>
    <row r="584">
      <c r="B584" s="13"/>
      <c r="C584" s="13"/>
      <c r="D584" s="13"/>
      <c r="E584" s="13"/>
      <c r="F584" s="55"/>
    </row>
    <row r="585">
      <c r="B585" s="13"/>
      <c r="C585" s="13"/>
      <c r="D585" s="13"/>
      <c r="E585" s="13"/>
      <c r="F585" s="55"/>
    </row>
    <row r="586">
      <c r="B586" s="13"/>
      <c r="C586" s="13"/>
      <c r="D586" s="13"/>
      <c r="E586" s="13"/>
      <c r="F586" s="55"/>
    </row>
    <row r="587">
      <c r="B587" s="13"/>
      <c r="C587" s="13"/>
      <c r="D587" s="13"/>
      <c r="E587" s="13"/>
      <c r="F587" s="55"/>
    </row>
    <row r="588">
      <c r="B588" s="13"/>
      <c r="C588" s="13"/>
      <c r="D588" s="13"/>
      <c r="E588" s="13"/>
      <c r="F588" s="55"/>
    </row>
    <row r="589">
      <c r="B589" s="13"/>
      <c r="C589" s="13"/>
      <c r="D589" s="13"/>
      <c r="E589" s="13"/>
      <c r="F589" s="55"/>
    </row>
    <row r="590">
      <c r="B590" s="13"/>
      <c r="C590" s="13"/>
      <c r="D590" s="13"/>
      <c r="E590" s="13"/>
      <c r="F590" s="55"/>
    </row>
    <row r="591">
      <c r="B591" s="13"/>
      <c r="C591" s="13"/>
      <c r="D591" s="13"/>
      <c r="E591" s="13"/>
      <c r="F591" s="55"/>
    </row>
    <row r="592">
      <c r="B592" s="13"/>
      <c r="C592" s="13"/>
      <c r="D592" s="13"/>
      <c r="E592" s="13"/>
      <c r="F592" s="55"/>
    </row>
    <row r="593">
      <c r="B593" s="13"/>
      <c r="C593" s="13"/>
      <c r="D593" s="13"/>
      <c r="E593" s="13"/>
      <c r="F593" s="55"/>
    </row>
    <row r="594">
      <c r="B594" s="13"/>
      <c r="C594" s="13"/>
      <c r="D594" s="13"/>
      <c r="E594" s="13"/>
      <c r="F594" s="55"/>
    </row>
    <row r="595">
      <c r="B595" s="13"/>
      <c r="C595" s="13"/>
      <c r="D595" s="13"/>
      <c r="E595" s="13"/>
      <c r="F595" s="55"/>
    </row>
    <row r="596">
      <c r="B596" s="13"/>
      <c r="C596" s="13"/>
      <c r="D596" s="13"/>
      <c r="E596" s="13"/>
      <c r="F596" s="55"/>
    </row>
    <row r="597">
      <c r="B597" s="13"/>
      <c r="C597" s="13"/>
      <c r="D597" s="13"/>
      <c r="E597" s="13"/>
      <c r="F597" s="55"/>
    </row>
    <row r="598">
      <c r="B598" s="13"/>
      <c r="C598" s="13"/>
      <c r="D598" s="13"/>
      <c r="E598" s="13"/>
      <c r="F598" s="55"/>
    </row>
    <row r="599">
      <c r="B599" s="13"/>
      <c r="C599" s="13"/>
      <c r="D599" s="13"/>
      <c r="E599" s="13"/>
      <c r="F599" s="55"/>
    </row>
    <row r="600">
      <c r="B600" s="13"/>
      <c r="C600" s="13"/>
      <c r="D600" s="13"/>
      <c r="E600" s="13"/>
      <c r="F600" s="55"/>
    </row>
    <row r="601">
      <c r="B601" s="13"/>
      <c r="C601" s="13"/>
      <c r="D601" s="13"/>
      <c r="E601" s="13"/>
      <c r="F601" s="55"/>
    </row>
    <row r="602">
      <c r="B602" s="13"/>
      <c r="C602" s="13"/>
      <c r="D602" s="13"/>
      <c r="E602" s="13"/>
      <c r="F602" s="55"/>
    </row>
    <row r="603">
      <c r="B603" s="13"/>
      <c r="C603" s="13"/>
      <c r="D603" s="13"/>
      <c r="E603" s="13"/>
      <c r="F603" s="55"/>
    </row>
    <row r="604">
      <c r="B604" s="13"/>
      <c r="C604" s="13"/>
      <c r="D604" s="13"/>
      <c r="E604" s="13"/>
      <c r="F604" s="55"/>
    </row>
    <row r="605">
      <c r="B605" s="13"/>
      <c r="C605" s="13"/>
      <c r="D605" s="13"/>
      <c r="E605" s="13"/>
      <c r="F605" s="55"/>
    </row>
    <row r="606">
      <c r="B606" s="13"/>
      <c r="C606" s="13"/>
      <c r="D606" s="13"/>
      <c r="E606" s="13"/>
      <c r="F606" s="55"/>
    </row>
    <row r="607">
      <c r="B607" s="13"/>
      <c r="C607" s="13"/>
      <c r="D607" s="13"/>
      <c r="E607" s="13"/>
      <c r="F607" s="55"/>
    </row>
    <row r="608">
      <c r="B608" s="13"/>
      <c r="C608" s="13"/>
      <c r="D608" s="13"/>
      <c r="E608" s="13"/>
      <c r="F608" s="55"/>
    </row>
    <row r="609">
      <c r="B609" s="13"/>
      <c r="C609" s="13"/>
      <c r="D609" s="13"/>
      <c r="E609" s="13"/>
      <c r="F609" s="55"/>
    </row>
    <row r="610">
      <c r="B610" s="13"/>
      <c r="C610" s="13"/>
      <c r="D610" s="13"/>
      <c r="E610" s="13"/>
      <c r="F610" s="55"/>
    </row>
    <row r="611">
      <c r="B611" s="13"/>
      <c r="C611" s="13"/>
      <c r="D611" s="13"/>
      <c r="E611" s="13"/>
      <c r="F611" s="55"/>
    </row>
    <row r="612">
      <c r="B612" s="13"/>
      <c r="C612" s="13"/>
      <c r="D612" s="13"/>
      <c r="E612" s="13"/>
      <c r="F612" s="55"/>
    </row>
    <row r="613">
      <c r="B613" s="13"/>
      <c r="C613" s="13"/>
      <c r="D613" s="13"/>
      <c r="E613" s="13"/>
      <c r="F613" s="55"/>
    </row>
    <row r="614">
      <c r="B614" s="13"/>
      <c r="C614" s="13"/>
      <c r="D614" s="13"/>
      <c r="E614" s="13"/>
      <c r="F614" s="55"/>
    </row>
    <row r="615">
      <c r="B615" s="13"/>
      <c r="C615" s="13"/>
      <c r="D615" s="13"/>
      <c r="E615" s="13"/>
      <c r="F615" s="55"/>
    </row>
    <row r="616">
      <c r="B616" s="13"/>
      <c r="C616" s="13"/>
      <c r="D616" s="13"/>
      <c r="E616" s="13"/>
      <c r="F616" s="55"/>
    </row>
    <row r="617">
      <c r="B617" s="13"/>
      <c r="C617" s="13"/>
      <c r="D617" s="13"/>
      <c r="E617" s="13"/>
      <c r="F617" s="55"/>
    </row>
    <row r="618">
      <c r="B618" s="13"/>
      <c r="C618" s="13"/>
      <c r="D618" s="13"/>
      <c r="E618" s="13"/>
      <c r="F618" s="55"/>
    </row>
    <row r="619">
      <c r="B619" s="13"/>
      <c r="C619" s="13"/>
      <c r="D619" s="13"/>
      <c r="E619" s="13"/>
      <c r="F619" s="55"/>
    </row>
    <row r="620">
      <c r="B620" s="13"/>
      <c r="C620" s="13"/>
      <c r="D620" s="13"/>
      <c r="E620" s="13"/>
      <c r="F620" s="55"/>
    </row>
    <row r="621">
      <c r="B621" s="13"/>
      <c r="C621" s="13"/>
      <c r="D621" s="13"/>
      <c r="E621" s="13"/>
      <c r="F621" s="55"/>
    </row>
    <row r="622">
      <c r="B622" s="13"/>
      <c r="C622" s="13"/>
      <c r="D622" s="13"/>
      <c r="E622" s="13"/>
      <c r="F622" s="55"/>
    </row>
    <row r="623">
      <c r="B623" s="13"/>
      <c r="C623" s="13"/>
      <c r="D623" s="13"/>
      <c r="E623" s="13"/>
      <c r="F623" s="55"/>
    </row>
    <row r="624">
      <c r="B624" s="13"/>
      <c r="C624" s="13"/>
      <c r="D624" s="13"/>
      <c r="E624" s="13"/>
      <c r="F624" s="55"/>
    </row>
    <row r="625">
      <c r="B625" s="13"/>
      <c r="C625" s="13"/>
      <c r="D625" s="13"/>
      <c r="E625" s="13"/>
      <c r="F625" s="55"/>
    </row>
    <row r="626">
      <c r="B626" s="13"/>
      <c r="C626" s="13"/>
      <c r="D626" s="13"/>
      <c r="E626" s="13"/>
      <c r="F626" s="55"/>
    </row>
    <row r="627">
      <c r="B627" s="13"/>
      <c r="C627" s="13"/>
      <c r="D627" s="13"/>
      <c r="E627" s="13"/>
      <c r="F627" s="55"/>
    </row>
    <row r="628">
      <c r="B628" s="13"/>
      <c r="C628" s="13"/>
      <c r="D628" s="13"/>
      <c r="E628" s="13"/>
      <c r="F628" s="55"/>
    </row>
    <row r="629">
      <c r="B629" s="13"/>
      <c r="C629" s="13"/>
      <c r="D629" s="13"/>
      <c r="E629" s="13"/>
      <c r="F629" s="55"/>
    </row>
    <row r="630">
      <c r="B630" s="13"/>
      <c r="C630" s="13"/>
      <c r="D630" s="13"/>
      <c r="E630" s="13"/>
      <c r="F630" s="55"/>
    </row>
    <row r="631">
      <c r="B631" s="13"/>
      <c r="C631" s="13"/>
      <c r="D631" s="13"/>
      <c r="E631" s="13"/>
      <c r="F631" s="55"/>
    </row>
    <row r="632">
      <c r="B632" s="13"/>
      <c r="C632" s="13"/>
      <c r="D632" s="13"/>
      <c r="E632" s="13"/>
      <c r="F632" s="55"/>
    </row>
    <row r="633">
      <c r="B633" s="13"/>
      <c r="C633" s="13"/>
      <c r="D633" s="13"/>
      <c r="E633" s="13"/>
      <c r="F633" s="55"/>
    </row>
    <row r="634">
      <c r="B634" s="13"/>
      <c r="C634" s="13"/>
      <c r="D634" s="13"/>
      <c r="E634" s="13"/>
      <c r="F634" s="55"/>
    </row>
    <row r="635">
      <c r="B635" s="13"/>
      <c r="C635" s="13"/>
      <c r="D635" s="13"/>
      <c r="E635" s="13"/>
      <c r="F635" s="55"/>
    </row>
    <row r="636">
      <c r="B636" s="13"/>
      <c r="C636" s="13"/>
      <c r="D636" s="13"/>
      <c r="E636" s="13"/>
      <c r="F636" s="55"/>
    </row>
    <row r="637">
      <c r="B637" s="13"/>
      <c r="C637" s="13"/>
      <c r="D637" s="13"/>
      <c r="E637" s="13"/>
      <c r="F637" s="55"/>
    </row>
    <row r="638">
      <c r="B638" s="13"/>
      <c r="C638" s="13"/>
      <c r="D638" s="13"/>
      <c r="E638" s="13"/>
      <c r="F638" s="55"/>
    </row>
    <row r="639">
      <c r="B639" s="13"/>
      <c r="C639" s="13"/>
      <c r="D639" s="13"/>
      <c r="E639" s="13"/>
      <c r="F639" s="55"/>
    </row>
    <row r="640">
      <c r="B640" s="13"/>
      <c r="C640" s="13"/>
      <c r="D640" s="13"/>
      <c r="E640" s="13"/>
      <c r="F640" s="55"/>
    </row>
    <row r="641">
      <c r="B641" s="13"/>
      <c r="C641" s="13"/>
      <c r="D641" s="13"/>
      <c r="E641" s="13"/>
      <c r="F641" s="55"/>
    </row>
    <row r="642">
      <c r="B642" s="13"/>
      <c r="C642" s="13"/>
      <c r="D642" s="13"/>
      <c r="E642" s="13"/>
      <c r="F642" s="55"/>
    </row>
    <row r="643">
      <c r="B643" s="13"/>
      <c r="C643" s="13"/>
      <c r="D643" s="13"/>
      <c r="E643" s="13"/>
      <c r="F643" s="55"/>
    </row>
    <row r="644">
      <c r="B644" s="13"/>
      <c r="C644" s="13"/>
      <c r="D644" s="13"/>
      <c r="E644" s="13"/>
      <c r="F644" s="55"/>
    </row>
    <row r="645">
      <c r="B645" s="13"/>
      <c r="C645" s="13"/>
      <c r="D645" s="13"/>
      <c r="E645" s="13"/>
      <c r="F645" s="55"/>
    </row>
    <row r="646">
      <c r="B646" s="13"/>
      <c r="C646" s="13"/>
      <c r="D646" s="13"/>
      <c r="E646" s="13"/>
      <c r="F646" s="55"/>
    </row>
    <row r="647">
      <c r="B647" s="13"/>
      <c r="C647" s="13"/>
      <c r="D647" s="13"/>
      <c r="E647" s="13"/>
      <c r="F647" s="55"/>
    </row>
    <row r="648">
      <c r="B648" s="13"/>
      <c r="C648" s="13"/>
      <c r="D648" s="13"/>
      <c r="E648" s="13"/>
      <c r="F648" s="55"/>
    </row>
    <row r="649">
      <c r="B649" s="13"/>
      <c r="C649" s="13"/>
      <c r="D649" s="13"/>
      <c r="E649" s="13"/>
      <c r="F649" s="55"/>
    </row>
    <row r="650">
      <c r="B650" s="13"/>
      <c r="C650" s="13"/>
      <c r="D650" s="13"/>
      <c r="E650" s="13"/>
      <c r="F650" s="55"/>
    </row>
    <row r="651">
      <c r="B651" s="13"/>
      <c r="C651" s="13"/>
      <c r="D651" s="13"/>
      <c r="E651" s="13"/>
      <c r="F651" s="55"/>
    </row>
    <row r="652">
      <c r="B652" s="13"/>
      <c r="C652" s="13"/>
      <c r="D652" s="13"/>
      <c r="E652" s="13"/>
      <c r="F652" s="55"/>
    </row>
    <row r="653">
      <c r="B653" s="13"/>
      <c r="C653" s="13"/>
      <c r="D653" s="13"/>
      <c r="E653" s="13"/>
      <c r="F653" s="55"/>
    </row>
    <row r="654">
      <c r="B654" s="13"/>
      <c r="C654" s="13"/>
      <c r="D654" s="13"/>
      <c r="E654" s="13"/>
      <c r="F654" s="55"/>
    </row>
    <row r="655">
      <c r="B655" s="13"/>
      <c r="C655" s="13"/>
      <c r="D655" s="13"/>
      <c r="E655" s="13"/>
      <c r="F655" s="55"/>
    </row>
    <row r="656">
      <c r="B656" s="13"/>
      <c r="C656" s="13"/>
      <c r="D656" s="13"/>
      <c r="E656" s="13"/>
      <c r="F656" s="55"/>
    </row>
    <row r="657">
      <c r="B657" s="13"/>
      <c r="C657" s="13"/>
      <c r="D657" s="13"/>
      <c r="E657" s="13"/>
      <c r="F657" s="55"/>
    </row>
    <row r="658">
      <c r="B658" s="13"/>
      <c r="C658" s="13"/>
      <c r="D658" s="13"/>
      <c r="E658" s="13"/>
      <c r="F658" s="55"/>
    </row>
    <row r="659">
      <c r="B659" s="13"/>
      <c r="C659" s="13"/>
      <c r="D659" s="13"/>
      <c r="E659" s="13"/>
      <c r="F659" s="55"/>
    </row>
    <row r="660">
      <c r="B660" s="13"/>
      <c r="C660" s="13"/>
      <c r="D660" s="13"/>
      <c r="E660" s="13"/>
      <c r="F660" s="55"/>
    </row>
    <row r="661">
      <c r="B661" s="13"/>
      <c r="C661" s="13"/>
      <c r="D661" s="13"/>
      <c r="E661" s="13"/>
      <c r="F661" s="55"/>
    </row>
    <row r="662">
      <c r="B662" s="13"/>
      <c r="C662" s="13"/>
      <c r="D662" s="13"/>
      <c r="E662" s="13"/>
      <c r="F662" s="55"/>
    </row>
    <row r="663">
      <c r="B663" s="13"/>
      <c r="C663" s="13"/>
      <c r="D663" s="13"/>
      <c r="E663" s="13"/>
      <c r="F663" s="55"/>
    </row>
    <row r="664">
      <c r="B664" s="13"/>
      <c r="C664" s="13"/>
      <c r="D664" s="13"/>
      <c r="E664" s="13"/>
      <c r="F664" s="55"/>
    </row>
    <row r="665">
      <c r="B665" s="13"/>
      <c r="C665" s="13"/>
      <c r="D665" s="13"/>
      <c r="E665" s="13"/>
      <c r="F665" s="55"/>
    </row>
    <row r="666">
      <c r="B666" s="13"/>
      <c r="C666" s="13"/>
      <c r="D666" s="13"/>
      <c r="E666" s="13"/>
      <c r="F666" s="55"/>
    </row>
    <row r="667">
      <c r="B667" s="13"/>
      <c r="C667" s="13"/>
      <c r="D667" s="13"/>
      <c r="E667" s="13"/>
      <c r="F667" s="55"/>
    </row>
    <row r="668">
      <c r="B668" s="13"/>
      <c r="C668" s="13"/>
      <c r="D668" s="13"/>
      <c r="E668" s="13"/>
      <c r="F668" s="55"/>
    </row>
    <row r="669">
      <c r="B669" s="13"/>
      <c r="C669" s="13"/>
      <c r="D669" s="13"/>
      <c r="E669" s="13"/>
      <c r="F669" s="55"/>
    </row>
    <row r="670">
      <c r="B670" s="13"/>
      <c r="C670" s="13"/>
      <c r="D670" s="13"/>
      <c r="E670" s="13"/>
      <c r="F670" s="55"/>
    </row>
    <row r="671">
      <c r="B671" s="13"/>
      <c r="C671" s="13"/>
      <c r="D671" s="13"/>
      <c r="E671" s="13"/>
      <c r="F671" s="55"/>
    </row>
    <row r="672">
      <c r="B672" s="13"/>
      <c r="C672" s="13"/>
      <c r="D672" s="13"/>
      <c r="E672" s="13"/>
      <c r="F672" s="55"/>
    </row>
    <row r="673">
      <c r="B673" s="13"/>
      <c r="C673" s="13"/>
      <c r="D673" s="13"/>
      <c r="E673" s="13"/>
      <c r="F673" s="55"/>
    </row>
    <row r="674">
      <c r="B674" s="13"/>
      <c r="C674" s="13"/>
      <c r="D674" s="13"/>
      <c r="E674" s="13"/>
      <c r="F674" s="55"/>
    </row>
    <row r="675">
      <c r="B675" s="13"/>
      <c r="C675" s="13"/>
      <c r="D675" s="13"/>
      <c r="E675" s="13"/>
      <c r="F675" s="55"/>
    </row>
    <row r="676">
      <c r="B676" s="13"/>
      <c r="C676" s="13"/>
      <c r="D676" s="13"/>
      <c r="E676" s="13"/>
      <c r="F676" s="55"/>
    </row>
    <row r="677">
      <c r="B677" s="13"/>
      <c r="C677" s="13"/>
      <c r="D677" s="13"/>
      <c r="E677" s="13"/>
      <c r="F677" s="55"/>
    </row>
    <row r="678">
      <c r="B678" s="13"/>
      <c r="C678" s="13"/>
      <c r="D678" s="13"/>
      <c r="E678" s="13"/>
      <c r="F678" s="55"/>
    </row>
    <row r="679">
      <c r="B679" s="13"/>
      <c r="C679" s="13"/>
      <c r="D679" s="13"/>
      <c r="E679" s="13"/>
      <c r="F679" s="55"/>
    </row>
    <row r="680">
      <c r="B680" s="13"/>
      <c r="C680" s="13"/>
      <c r="D680" s="13"/>
      <c r="E680" s="13"/>
      <c r="F680" s="55"/>
    </row>
    <row r="681">
      <c r="B681" s="13"/>
      <c r="C681" s="13"/>
      <c r="D681" s="13"/>
      <c r="E681" s="13"/>
      <c r="F681" s="55"/>
    </row>
    <row r="682">
      <c r="B682" s="13"/>
      <c r="C682" s="13"/>
      <c r="D682" s="13"/>
      <c r="E682" s="13"/>
      <c r="F682" s="55"/>
    </row>
    <row r="683">
      <c r="B683" s="13"/>
      <c r="C683" s="13"/>
      <c r="D683" s="13"/>
      <c r="E683" s="13"/>
      <c r="F683" s="55"/>
    </row>
    <row r="684">
      <c r="B684" s="13"/>
      <c r="C684" s="13"/>
      <c r="D684" s="13"/>
      <c r="E684" s="13"/>
      <c r="F684" s="55"/>
    </row>
    <row r="685">
      <c r="B685" s="13"/>
      <c r="C685" s="13"/>
      <c r="D685" s="13"/>
      <c r="E685" s="13"/>
      <c r="F685" s="55"/>
    </row>
    <row r="686">
      <c r="B686" s="13"/>
      <c r="C686" s="13"/>
      <c r="D686" s="13"/>
      <c r="E686" s="13"/>
      <c r="F686" s="55"/>
    </row>
    <row r="687">
      <c r="B687" s="13"/>
      <c r="C687" s="13"/>
      <c r="D687" s="13"/>
      <c r="E687" s="13"/>
      <c r="F687" s="55"/>
    </row>
    <row r="688">
      <c r="B688" s="13"/>
      <c r="C688" s="13"/>
      <c r="D688" s="13"/>
      <c r="E688" s="13"/>
      <c r="F688" s="55"/>
    </row>
    <row r="689">
      <c r="B689" s="13"/>
      <c r="C689" s="13"/>
      <c r="D689" s="13"/>
      <c r="E689" s="13"/>
      <c r="F689" s="55"/>
    </row>
    <row r="690">
      <c r="B690" s="13"/>
      <c r="C690" s="13"/>
      <c r="D690" s="13"/>
      <c r="E690" s="13"/>
      <c r="F690" s="55"/>
    </row>
    <row r="691">
      <c r="B691" s="13"/>
      <c r="C691" s="13"/>
      <c r="D691" s="13"/>
      <c r="E691" s="13"/>
      <c r="F691" s="55"/>
    </row>
    <row r="692">
      <c r="B692" s="13"/>
      <c r="C692" s="13"/>
      <c r="D692" s="13"/>
      <c r="E692" s="13"/>
      <c r="F692" s="55"/>
    </row>
    <row r="693">
      <c r="B693" s="13"/>
      <c r="C693" s="13"/>
      <c r="D693" s="13"/>
      <c r="E693" s="13"/>
      <c r="F693" s="55"/>
    </row>
    <row r="694">
      <c r="B694" s="13"/>
      <c r="C694" s="13"/>
      <c r="D694" s="13"/>
      <c r="E694" s="13"/>
      <c r="F694" s="55"/>
    </row>
    <row r="695">
      <c r="B695" s="13"/>
      <c r="C695" s="13"/>
      <c r="D695" s="13"/>
      <c r="E695" s="13"/>
      <c r="F695" s="55"/>
    </row>
    <row r="696">
      <c r="B696" s="13"/>
      <c r="C696" s="13"/>
      <c r="D696" s="13"/>
      <c r="E696" s="13"/>
      <c r="F696" s="55"/>
    </row>
    <row r="697">
      <c r="B697" s="13"/>
      <c r="C697" s="13"/>
      <c r="D697" s="13"/>
      <c r="E697" s="13"/>
      <c r="F697" s="55"/>
    </row>
    <row r="698">
      <c r="B698" s="13"/>
      <c r="C698" s="13"/>
      <c r="D698" s="13"/>
      <c r="E698" s="13"/>
      <c r="F698" s="55"/>
    </row>
    <row r="699">
      <c r="B699" s="13"/>
      <c r="C699" s="13"/>
      <c r="D699" s="13"/>
      <c r="E699" s="13"/>
      <c r="F699" s="55"/>
    </row>
    <row r="700">
      <c r="B700" s="13"/>
      <c r="C700" s="13"/>
      <c r="D700" s="13"/>
      <c r="E700" s="13"/>
      <c r="F700" s="55"/>
    </row>
    <row r="701">
      <c r="B701" s="13"/>
      <c r="C701" s="13"/>
      <c r="D701" s="13"/>
      <c r="E701" s="13"/>
      <c r="F701" s="55"/>
    </row>
    <row r="702">
      <c r="B702" s="13"/>
      <c r="C702" s="13"/>
      <c r="D702" s="13"/>
      <c r="E702" s="13"/>
      <c r="F702" s="55"/>
    </row>
    <row r="703">
      <c r="B703" s="13"/>
      <c r="C703" s="13"/>
      <c r="D703" s="13"/>
      <c r="E703" s="13"/>
      <c r="F703" s="55"/>
    </row>
    <row r="704">
      <c r="B704" s="13"/>
      <c r="C704" s="13"/>
      <c r="D704" s="13"/>
      <c r="E704" s="13"/>
      <c r="F704" s="55"/>
    </row>
    <row r="705">
      <c r="B705" s="13"/>
      <c r="C705" s="13"/>
      <c r="D705" s="13"/>
      <c r="E705" s="13"/>
      <c r="F705" s="55"/>
    </row>
    <row r="706">
      <c r="B706" s="13"/>
      <c r="C706" s="13"/>
      <c r="D706" s="13"/>
      <c r="E706" s="13"/>
      <c r="F706" s="55"/>
    </row>
    <row r="707">
      <c r="B707" s="13"/>
      <c r="C707" s="13"/>
      <c r="D707" s="13"/>
      <c r="E707" s="13"/>
      <c r="F707" s="55"/>
    </row>
    <row r="708">
      <c r="B708" s="13"/>
      <c r="C708" s="13"/>
      <c r="D708" s="13"/>
      <c r="E708" s="13"/>
      <c r="F708" s="55"/>
    </row>
    <row r="709">
      <c r="B709" s="13"/>
      <c r="C709" s="13"/>
      <c r="D709" s="13"/>
      <c r="E709" s="13"/>
      <c r="F709" s="55"/>
    </row>
    <row r="710">
      <c r="B710" s="13"/>
      <c r="C710" s="13"/>
      <c r="D710" s="13"/>
      <c r="E710" s="13"/>
      <c r="F710" s="55"/>
    </row>
    <row r="711">
      <c r="B711" s="13"/>
      <c r="C711" s="13"/>
      <c r="D711" s="13"/>
      <c r="E711" s="13"/>
      <c r="F711" s="55"/>
    </row>
    <row r="712">
      <c r="B712" s="13"/>
      <c r="C712" s="13"/>
      <c r="D712" s="13"/>
      <c r="E712" s="13"/>
      <c r="F712" s="55"/>
    </row>
    <row r="713">
      <c r="B713" s="13"/>
      <c r="C713" s="13"/>
      <c r="D713" s="13"/>
      <c r="E713" s="13"/>
      <c r="F713" s="55"/>
    </row>
    <row r="714">
      <c r="B714" s="13"/>
      <c r="C714" s="13"/>
      <c r="D714" s="13"/>
      <c r="E714" s="13"/>
      <c r="F714" s="55"/>
    </row>
    <row r="715">
      <c r="B715" s="13"/>
      <c r="C715" s="13"/>
      <c r="D715" s="13"/>
      <c r="E715" s="13"/>
      <c r="F715" s="55"/>
    </row>
    <row r="716">
      <c r="B716" s="13"/>
      <c r="C716" s="13"/>
      <c r="D716" s="13"/>
      <c r="E716" s="13"/>
      <c r="F716" s="55"/>
    </row>
    <row r="717">
      <c r="B717" s="13"/>
      <c r="C717" s="13"/>
      <c r="D717" s="13"/>
      <c r="E717" s="13"/>
      <c r="F717" s="55"/>
    </row>
    <row r="718">
      <c r="B718" s="13"/>
      <c r="C718" s="13"/>
      <c r="D718" s="13"/>
      <c r="E718" s="13"/>
      <c r="F718" s="55"/>
    </row>
    <row r="719">
      <c r="B719" s="13"/>
      <c r="C719" s="13"/>
      <c r="D719" s="13"/>
      <c r="E719" s="13"/>
      <c r="F719" s="55"/>
    </row>
    <row r="720">
      <c r="B720" s="13"/>
      <c r="C720" s="13"/>
      <c r="D720" s="13"/>
      <c r="E720" s="13"/>
      <c r="F720" s="55"/>
    </row>
    <row r="721">
      <c r="B721" s="13"/>
      <c r="C721" s="13"/>
      <c r="D721" s="13"/>
      <c r="E721" s="13"/>
      <c r="F721" s="55"/>
    </row>
    <row r="722">
      <c r="B722" s="13"/>
      <c r="C722" s="13"/>
      <c r="D722" s="13"/>
      <c r="E722" s="13"/>
      <c r="F722" s="55"/>
    </row>
    <row r="723">
      <c r="B723" s="13"/>
      <c r="C723" s="13"/>
      <c r="D723" s="13"/>
      <c r="E723" s="13"/>
      <c r="F723" s="55"/>
    </row>
    <row r="724">
      <c r="B724" s="13"/>
      <c r="C724" s="13"/>
      <c r="D724" s="13"/>
      <c r="E724" s="13"/>
      <c r="F724" s="55"/>
    </row>
    <row r="725">
      <c r="B725" s="13"/>
      <c r="C725" s="13"/>
      <c r="D725" s="13"/>
      <c r="E725" s="13"/>
      <c r="F725" s="55"/>
    </row>
    <row r="726">
      <c r="B726" s="13"/>
      <c r="C726" s="13"/>
      <c r="D726" s="13"/>
      <c r="E726" s="13"/>
      <c r="F726" s="55"/>
    </row>
    <row r="727">
      <c r="B727" s="13"/>
      <c r="C727" s="13"/>
      <c r="D727" s="13"/>
      <c r="E727" s="13"/>
      <c r="F727" s="55"/>
    </row>
    <row r="728">
      <c r="B728" s="13"/>
      <c r="C728" s="13"/>
      <c r="D728" s="13"/>
      <c r="E728" s="13"/>
      <c r="F728" s="55"/>
    </row>
    <row r="729">
      <c r="B729" s="13"/>
      <c r="C729" s="13"/>
      <c r="D729" s="13"/>
      <c r="E729" s="13"/>
      <c r="F729" s="55"/>
    </row>
    <row r="730">
      <c r="B730" s="13"/>
      <c r="C730" s="13"/>
      <c r="D730" s="13"/>
      <c r="E730" s="13"/>
      <c r="F730" s="55"/>
    </row>
    <row r="731">
      <c r="B731" s="13"/>
      <c r="C731" s="13"/>
      <c r="D731" s="13"/>
      <c r="E731" s="13"/>
      <c r="F731" s="55"/>
    </row>
    <row r="732">
      <c r="B732" s="13"/>
      <c r="C732" s="13"/>
      <c r="D732" s="13"/>
      <c r="E732" s="13"/>
      <c r="F732" s="55"/>
    </row>
    <row r="733">
      <c r="B733" s="13"/>
      <c r="C733" s="13"/>
      <c r="D733" s="13"/>
      <c r="E733" s="13"/>
      <c r="F733" s="55"/>
    </row>
    <row r="734">
      <c r="B734" s="13"/>
      <c r="C734" s="13"/>
      <c r="D734" s="13"/>
      <c r="E734" s="13"/>
      <c r="F734" s="55"/>
    </row>
    <row r="735">
      <c r="B735" s="13"/>
      <c r="C735" s="13"/>
      <c r="D735" s="13"/>
      <c r="E735" s="13"/>
      <c r="F735" s="55"/>
    </row>
    <row r="736">
      <c r="B736" s="13"/>
      <c r="C736" s="13"/>
      <c r="D736" s="13"/>
      <c r="E736" s="13"/>
      <c r="F736" s="55"/>
    </row>
    <row r="737">
      <c r="B737" s="13"/>
      <c r="C737" s="13"/>
      <c r="D737" s="13"/>
      <c r="E737" s="13"/>
      <c r="F737" s="55"/>
    </row>
    <row r="738">
      <c r="B738" s="13"/>
      <c r="C738" s="13"/>
      <c r="D738" s="13"/>
      <c r="E738" s="13"/>
      <c r="F738" s="55"/>
    </row>
    <row r="739">
      <c r="B739" s="13"/>
      <c r="C739" s="13"/>
      <c r="D739" s="13"/>
      <c r="E739" s="13"/>
      <c r="F739" s="55"/>
    </row>
    <row r="740">
      <c r="B740" s="13"/>
      <c r="C740" s="13"/>
      <c r="D740" s="13"/>
      <c r="E740" s="13"/>
      <c r="F740" s="55"/>
    </row>
    <row r="741">
      <c r="B741" s="13"/>
      <c r="C741" s="13"/>
      <c r="D741" s="13"/>
      <c r="E741" s="13"/>
      <c r="F741" s="55"/>
    </row>
    <row r="742">
      <c r="B742" s="13"/>
      <c r="C742" s="13"/>
      <c r="D742" s="13"/>
      <c r="E742" s="13"/>
      <c r="F742" s="55"/>
    </row>
    <row r="743">
      <c r="B743" s="13"/>
      <c r="C743" s="13"/>
      <c r="D743" s="13"/>
      <c r="E743" s="13"/>
      <c r="F743" s="55"/>
    </row>
    <row r="744">
      <c r="B744" s="13"/>
      <c r="C744" s="13"/>
      <c r="D744" s="13"/>
      <c r="E744" s="13"/>
      <c r="F744" s="55"/>
    </row>
    <row r="745">
      <c r="B745" s="13"/>
      <c r="C745" s="13"/>
      <c r="D745" s="13"/>
      <c r="E745" s="13"/>
      <c r="F745" s="55"/>
    </row>
    <row r="746">
      <c r="B746" s="13"/>
      <c r="C746" s="13"/>
      <c r="D746" s="13"/>
      <c r="E746" s="13"/>
      <c r="F746" s="55"/>
    </row>
    <row r="747">
      <c r="B747" s="13"/>
      <c r="C747" s="13"/>
      <c r="D747" s="13"/>
      <c r="E747" s="13"/>
      <c r="F747" s="55"/>
    </row>
    <row r="748">
      <c r="B748" s="13"/>
      <c r="C748" s="13"/>
      <c r="D748" s="13"/>
      <c r="E748" s="13"/>
      <c r="F748" s="55"/>
    </row>
    <row r="749">
      <c r="B749" s="13"/>
      <c r="C749" s="13"/>
      <c r="D749" s="13"/>
      <c r="E749" s="13"/>
      <c r="F749" s="55"/>
    </row>
    <row r="750">
      <c r="B750" s="13"/>
      <c r="C750" s="13"/>
      <c r="D750" s="13"/>
      <c r="E750" s="13"/>
      <c r="F750" s="55"/>
    </row>
    <row r="751">
      <c r="B751" s="13"/>
      <c r="C751" s="13"/>
      <c r="D751" s="13"/>
      <c r="E751" s="13"/>
      <c r="F751" s="55"/>
    </row>
    <row r="752">
      <c r="B752" s="13"/>
      <c r="C752" s="13"/>
      <c r="D752" s="13"/>
      <c r="E752" s="13"/>
      <c r="F752" s="55"/>
    </row>
    <row r="753">
      <c r="B753" s="13"/>
      <c r="C753" s="13"/>
      <c r="D753" s="13"/>
      <c r="E753" s="13"/>
      <c r="F753" s="55"/>
    </row>
    <row r="754">
      <c r="B754" s="13"/>
      <c r="C754" s="13"/>
      <c r="D754" s="13"/>
      <c r="E754" s="13"/>
      <c r="F754" s="55"/>
    </row>
    <row r="755">
      <c r="B755" s="13"/>
      <c r="C755" s="13"/>
      <c r="D755" s="13"/>
      <c r="E755" s="13"/>
      <c r="F755" s="55"/>
    </row>
    <row r="756">
      <c r="B756" s="13"/>
      <c r="C756" s="13"/>
      <c r="D756" s="13"/>
      <c r="E756" s="13"/>
      <c r="F756" s="55"/>
    </row>
    <row r="757">
      <c r="B757" s="13"/>
      <c r="C757" s="13"/>
      <c r="D757" s="13"/>
      <c r="E757" s="13"/>
      <c r="F757" s="55"/>
    </row>
    <row r="758">
      <c r="B758" s="13"/>
      <c r="C758" s="13"/>
      <c r="D758" s="13"/>
      <c r="E758" s="13"/>
      <c r="F758" s="55"/>
    </row>
    <row r="759">
      <c r="B759" s="13"/>
      <c r="C759" s="13"/>
      <c r="D759" s="13"/>
      <c r="E759" s="13"/>
      <c r="F759" s="55"/>
    </row>
    <row r="760">
      <c r="B760" s="13"/>
      <c r="C760" s="13"/>
      <c r="D760" s="13"/>
      <c r="E760" s="13"/>
      <c r="F760" s="55"/>
    </row>
    <row r="761">
      <c r="B761" s="13"/>
      <c r="C761" s="13"/>
      <c r="D761" s="13"/>
      <c r="E761" s="13"/>
      <c r="F761" s="55"/>
    </row>
    <row r="762">
      <c r="B762" s="13"/>
      <c r="C762" s="13"/>
      <c r="D762" s="13"/>
      <c r="E762" s="13"/>
      <c r="F762" s="55"/>
    </row>
    <row r="763">
      <c r="B763" s="13"/>
      <c r="C763" s="13"/>
      <c r="D763" s="13"/>
      <c r="E763" s="13"/>
      <c r="F763" s="55"/>
    </row>
    <row r="764">
      <c r="B764" s="13"/>
      <c r="C764" s="13"/>
      <c r="D764" s="13"/>
      <c r="E764" s="13"/>
      <c r="F764" s="55"/>
    </row>
    <row r="765">
      <c r="B765" s="13"/>
      <c r="C765" s="13"/>
      <c r="D765" s="13"/>
      <c r="E765" s="13"/>
      <c r="F765" s="55"/>
    </row>
    <row r="766">
      <c r="B766" s="13"/>
      <c r="C766" s="13"/>
      <c r="D766" s="13"/>
      <c r="E766" s="13"/>
      <c r="F766" s="55"/>
    </row>
    <row r="767">
      <c r="B767" s="13"/>
      <c r="C767" s="13"/>
      <c r="D767" s="13"/>
      <c r="E767" s="13"/>
      <c r="F767" s="55"/>
    </row>
    <row r="768">
      <c r="B768" s="13"/>
      <c r="C768" s="13"/>
      <c r="D768" s="13"/>
      <c r="E768" s="13"/>
      <c r="F768" s="55"/>
    </row>
    <row r="769">
      <c r="B769" s="13"/>
      <c r="C769" s="13"/>
      <c r="D769" s="13"/>
      <c r="E769" s="13"/>
      <c r="F769" s="55"/>
    </row>
    <row r="770">
      <c r="B770" s="13"/>
      <c r="C770" s="13"/>
      <c r="D770" s="13"/>
      <c r="E770" s="13"/>
      <c r="F770" s="55"/>
    </row>
    <row r="771">
      <c r="B771" s="13"/>
      <c r="C771" s="13"/>
      <c r="D771" s="13"/>
      <c r="E771" s="13"/>
      <c r="F771" s="55"/>
    </row>
    <row r="772">
      <c r="B772" s="13"/>
      <c r="C772" s="13"/>
      <c r="D772" s="13"/>
      <c r="E772" s="13"/>
      <c r="F772" s="55"/>
    </row>
    <row r="773">
      <c r="B773" s="13"/>
      <c r="C773" s="13"/>
      <c r="D773" s="13"/>
      <c r="E773" s="13"/>
      <c r="F773" s="55"/>
    </row>
    <row r="774">
      <c r="B774" s="13"/>
      <c r="C774" s="13"/>
      <c r="D774" s="13"/>
      <c r="E774" s="13"/>
      <c r="F774" s="55"/>
    </row>
    <row r="775">
      <c r="B775" s="13"/>
      <c r="C775" s="13"/>
      <c r="D775" s="13"/>
      <c r="E775" s="13"/>
      <c r="F775" s="55"/>
    </row>
    <row r="776">
      <c r="B776" s="13"/>
      <c r="C776" s="13"/>
      <c r="D776" s="13"/>
      <c r="E776" s="13"/>
      <c r="F776" s="55"/>
    </row>
    <row r="777">
      <c r="B777" s="13"/>
      <c r="C777" s="13"/>
      <c r="D777" s="13"/>
      <c r="E777" s="13"/>
      <c r="F777" s="55"/>
    </row>
    <row r="778">
      <c r="B778" s="13"/>
      <c r="C778" s="13"/>
      <c r="D778" s="13"/>
      <c r="E778" s="13"/>
      <c r="F778" s="55"/>
    </row>
    <row r="779">
      <c r="B779" s="13"/>
      <c r="C779" s="13"/>
      <c r="D779" s="13"/>
      <c r="E779" s="13"/>
      <c r="F779" s="55"/>
    </row>
    <row r="780">
      <c r="B780" s="13"/>
      <c r="C780" s="13"/>
      <c r="D780" s="13"/>
      <c r="E780" s="13"/>
      <c r="F780" s="55"/>
    </row>
    <row r="781">
      <c r="B781" s="13"/>
      <c r="C781" s="13"/>
      <c r="D781" s="13"/>
      <c r="E781" s="13"/>
      <c r="F781" s="55"/>
    </row>
    <row r="782">
      <c r="B782" s="13"/>
      <c r="C782" s="13"/>
      <c r="D782" s="13"/>
      <c r="E782" s="13"/>
      <c r="F782" s="55"/>
    </row>
    <row r="783">
      <c r="B783" s="13"/>
      <c r="C783" s="13"/>
      <c r="D783" s="13"/>
      <c r="E783" s="13"/>
      <c r="F783" s="55"/>
    </row>
    <row r="784">
      <c r="B784" s="13"/>
      <c r="C784" s="13"/>
      <c r="D784" s="13"/>
      <c r="E784" s="13"/>
      <c r="F784" s="55"/>
    </row>
    <row r="785">
      <c r="B785" s="13"/>
      <c r="C785" s="13"/>
      <c r="D785" s="13"/>
      <c r="E785" s="13"/>
      <c r="F785" s="55"/>
    </row>
    <row r="786">
      <c r="B786" s="13"/>
      <c r="C786" s="13"/>
      <c r="D786" s="13"/>
      <c r="E786" s="13"/>
      <c r="F786" s="55"/>
    </row>
    <row r="787">
      <c r="B787" s="13"/>
      <c r="C787" s="13"/>
      <c r="D787" s="13"/>
      <c r="E787" s="13"/>
      <c r="F787" s="55"/>
    </row>
    <row r="788">
      <c r="B788" s="13"/>
      <c r="C788" s="13"/>
      <c r="D788" s="13"/>
      <c r="E788" s="13"/>
      <c r="F788" s="55"/>
    </row>
    <row r="789">
      <c r="B789" s="13"/>
      <c r="C789" s="13"/>
      <c r="D789" s="13"/>
      <c r="E789" s="13"/>
      <c r="F789" s="55"/>
    </row>
    <row r="790">
      <c r="B790" s="13"/>
      <c r="C790" s="13"/>
      <c r="D790" s="13"/>
      <c r="E790" s="13"/>
      <c r="F790" s="55"/>
    </row>
    <row r="791">
      <c r="B791" s="13"/>
      <c r="C791" s="13"/>
      <c r="D791" s="13"/>
      <c r="E791" s="13"/>
      <c r="F791" s="55"/>
    </row>
    <row r="792">
      <c r="B792" s="13"/>
      <c r="C792" s="13"/>
      <c r="D792" s="13"/>
      <c r="E792" s="13"/>
      <c r="F792" s="55"/>
    </row>
    <row r="793">
      <c r="B793" s="13"/>
      <c r="C793" s="13"/>
      <c r="D793" s="13"/>
      <c r="E793" s="13"/>
      <c r="F793" s="55"/>
    </row>
    <row r="794">
      <c r="B794" s="13"/>
      <c r="C794" s="13"/>
      <c r="D794" s="13"/>
      <c r="E794" s="13"/>
      <c r="F794" s="55"/>
    </row>
    <row r="795">
      <c r="B795" s="13"/>
      <c r="C795" s="13"/>
      <c r="D795" s="13"/>
      <c r="E795" s="13"/>
      <c r="F795" s="55"/>
    </row>
    <row r="796">
      <c r="B796" s="13"/>
      <c r="C796" s="13"/>
      <c r="D796" s="13"/>
      <c r="E796" s="13"/>
      <c r="F796" s="55"/>
    </row>
    <row r="797">
      <c r="B797" s="13"/>
      <c r="C797" s="13"/>
      <c r="D797" s="13"/>
      <c r="E797" s="13"/>
      <c r="F797" s="55"/>
    </row>
    <row r="798">
      <c r="B798" s="13"/>
      <c r="C798" s="13"/>
      <c r="D798" s="13"/>
      <c r="E798" s="13"/>
      <c r="F798" s="55"/>
    </row>
    <row r="799">
      <c r="B799" s="13"/>
      <c r="C799" s="13"/>
      <c r="D799" s="13"/>
      <c r="E799" s="13"/>
      <c r="F799" s="55"/>
    </row>
    <row r="800">
      <c r="B800" s="13"/>
      <c r="C800" s="13"/>
      <c r="D800" s="13"/>
      <c r="E800" s="13"/>
      <c r="F800" s="55"/>
    </row>
    <row r="801">
      <c r="B801" s="13"/>
      <c r="C801" s="13"/>
      <c r="D801" s="13"/>
      <c r="E801" s="13"/>
      <c r="F801" s="55"/>
    </row>
    <row r="802">
      <c r="B802" s="13"/>
      <c r="C802" s="13"/>
      <c r="D802" s="13"/>
      <c r="E802" s="13"/>
      <c r="F802" s="55"/>
    </row>
    <row r="803">
      <c r="B803" s="13"/>
      <c r="C803" s="13"/>
      <c r="D803" s="13"/>
      <c r="E803" s="13"/>
      <c r="F803" s="55"/>
    </row>
    <row r="804">
      <c r="B804" s="13"/>
      <c r="C804" s="13"/>
      <c r="D804" s="13"/>
      <c r="E804" s="13"/>
      <c r="F804" s="55"/>
    </row>
    <row r="805">
      <c r="B805" s="13"/>
      <c r="C805" s="13"/>
      <c r="D805" s="13"/>
      <c r="E805" s="13"/>
      <c r="F805" s="55"/>
    </row>
    <row r="806">
      <c r="B806" s="13"/>
      <c r="C806" s="13"/>
      <c r="D806" s="13"/>
      <c r="E806" s="13"/>
      <c r="F806" s="55"/>
    </row>
    <row r="807">
      <c r="B807" s="13"/>
      <c r="C807" s="13"/>
      <c r="D807" s="13"/>
      <c r="E807" s="13"/>
      <c r="F807" s="55"/>
    </row>
    <row r="808">
      <c r="B808" s="13"/>
      <c r="C808" s="13"/>
      <c r="D808" s="13"/>
      <c r="E808" s="13"/>
      <c r="F808" s="55"/>
    </row>
    <row r="809">
      <c r="B809" s="13"/>
      <c r="C809" s="13"/>
      <c r="D809" s="13"/>
      <c r="E809" s="13"/>
      <c r="F809" s="55"/>
    </row>
    <row r="810">
      <c r="B810" s="13"/>
      <c r="C810" s="13"/>
      <c r="D810" s="13"/>
      <c r="E810" s="13"/>
      <c r="F810" s="55"/>
    </row>
    <row r="811">
      <c r="B811" s="13"/>
      <c r="C811" s="13"/>
      <c r="D811" s="13"/>
      <c r="E811" s="13"/>
      <c r="F811" s="55"/>
    </row>
    <row r="812">
      <c r="B812" s="13"/>
      <c r="C812" s="13"/>
      <c r="D812" s="13"/>
      <c r="E812" s="13"/>
      <c r="F812" s="55"/>
    </row>
    <row r="813">
      <c r="B813" s="13"/>
      <c r="C813" s="13"/>
      <c r="D813" s="13"/>
      <c r="E813" s="13"/>
      <c r="F813" s="55"/>
    </row>
    <row r="814">
      <c r="B814" s="13"/>
      <c r="C814" s="13"/>
      <c r="D814" s="13"/>
      <c r="E814" s="13"/>
      <c r="F814" s="55"/>
    </row>
    <row r="815">
      <c r="B815" s="13"/>
      <c r="C815" s="13"/>
      <c r="D815" s="13"/>
      <c r="E815" s="13"/>
      <c r="F815" s="55"/>
    </row>
    <row r="816">
      <c r="B816" s="13"/>
      <c r="C816" s="13"/>
      <c r="D816" s="13"/>
      <c r="E816" s="13"/>
      <c r="F816" s="55"/>
    </row>
    <row r="817">
      <c r="B817" s="13"/>
      <c r="C817" s="13"/>
      <c r="D817" s="13"/>
      <c r="E817" s="13"/>
      <c r="F817" s="55"/>
    </row>
    <row r="818">
      <c r="B818" s="13"/>
      <c r="C818" s="13"/>
      <c r="D818" s="13"/>
      <c r="E818" s="13"/>
      <c r="F818" s="55"/>
    </row>
    <row r="819">
      <c r="B819" s="13"/>
      <c r="C819" s="13"/>
      <c r="D819" s="13"/>
      <c r="E819" s="13"/>
      <c r="F819" s="55"/>
    </row>
    <row r="820">
      <c r="B820" s="13"/>
      <c r="C820" s="13"/>
      <c r="D820" s="13"/>
      <c r="E820" s="13"/>
      <c r="F820" s="55"/>
    </row>
    <row r="821">
      <c r="B821" s="13"/>
      <c r="C821" s="13"/>
      <c r="D821" s="13"/>
      <c r="E821" s="13"/>
      <c r="F821" s="55"/>
    </row>
    <row r="822">
      <c r="B822" s="13"/>
      <c r="C822" s="13"/>
      <c r="D822" s="13"/>
      <c r="E822" s="13"/>
      <c r="F822" s="55"/>
    </row>
    <row r="823">
      <c r="B823" s="13"/>
      <c r="C823" s="13"/>
      <c r="D823" s="13"/>
      <c r="E823" s="13"/>
      <c r="F823" s="55"/>
    </row>
    <row r="824">
      <c r="B824" s="13"/>
      <c r="C824" s="13"/>
      <c r="D824" s="13"/>
      <c r="E824" s="13"/>
      <c r="F824" s="55"/>
    </row>
    <row r="825">
      <c r="B825" s="13"/>
      <c r="C825" s="13"/>
      <c r="D825" s="13"/>
      <c r="E825" s="13"/>
      <c r="F825" s="55"/>
    </row>
    <row r="826">
      <c r="B826" s="13"/>
      <c r="C826" s="13"/>
      <c r="D826" s="13"/>
      <c r="E826" s="13"/>
      <c r="F826" s="55"/>
    </row>
    <row r="827">
      <c r="B827" s="13"/>
      <c r="C827" s="13"/>
      <c r="D827" s="13"/>
      <c r="E827" s="13"/>
      <c r="F827" s="55"/>
    </row>
    <row r="828">
      <c r="B828" s="13"/>
      <c r="C828" s="13"/>
      <c r="D828" s="13"/>
      <c r="E828" s="13"/>
      <c r="F828" s="55"/>
    </row>
    <row r="829">
      <c r="B829" s="13"/>
      <c r="C829" s="13"/>
      <c r="D829" s="13"/>
      <c r="E829" s="13"/>
      <c r="F829" s="55"/>
    </row>
    <row r="830">
      <c r="B830" s="13"/>
      <c r="C830" s="13"/>
      <c r="D830" s="13"/>
      <c r="E830" s="13"/>
      <c r="F830" s="55"/>
    </row>
    <row r="831">
      <c r="B831" s="13"/>
      <c r="C831" s="13"/>
      <c r="D831" s="13"/>
      <c r="E831" s="13"/>
      <c r="F831" s="55"/>
    </row>
    <row r="832">
      <c r="B832" s="13"/>
      <c r="C832" s="13"/>
      <c r="D832" s="13"/>
      <c r="E832" s="13"/>
      <c r="F832" s="55"/>
    </row>
    <row r="833">
      <c r="B833" s="13"/>
      <c r="C833" s="13"/>
      <c r="D833" s="13"/>
      <c r="E833" s="13"/>
      <c r="F833" s="55"/>
    </row>
    <row r="834">
      <c r="B834" s="13"/>
      <c r="C834" s="13"/>
      <c r="D834" s="13"/>
      <c r="E834" s="13"/>
      <c r="F834" s="55"/>
    </row>
    <row r="835">
      <c r="B835" s="13"/>
      <c r="C835" s="13"/>
      <c r="D835" s="13"/>
      <c r="E835" s="13"/>
      <c r="F835" s="55"/>
    </row>
    <row r="836">
      <c r="B836" s="13"/>
      <c r="C836" s="13"/>
      <c r="D836" s="13"/>
      <c r="E836" s="13"/>
      <c r="F836" s="55"/>
    </row>
    <row r="837">
      <c r="B837" s="13"/>
      <c r="C837" s="13"/>
      <c r="D837" s="13"/>
      <c r="E837" s="13"/>
      <c r="F837" s="55"/>
    </row>
    <row r="838">
      <c r="B838" s="13"/>
      <c r="C838" s="13"/>
      <c r="D838" s="13"/>
      <c r="E838" s="13"/>
      <c r="F838" s="55"/>
    </row>
    <row r="839">
      <c r="B839" s="13"/>
      <c r="C839" s="13"/>
      <c r="D839" s="13"/>
      <c r="E839" s="13"/>
      <c r="F839" s="55"/>
    </row>
    <row r="840">
      <c r="B840" s="13"/>
      <c r="C840" s="13"/>
      <c r="D840" s="13"/>
      <c r="E840" s="13"/>
      <c r="F840" s="55"/>
    </row>
    <row r="841">
      <c r="B841" s="13"/>
      <c r="C841" s="13"/>
      <c r="D841" s="13"/>
      <c r="E841" s="13"/>
      <c r="F841" s="55"/>
    </row>
    <row r="842">
      <c r="B842" s="13"/>
      <c r="C842" s="13"/>
      <c r="D842" s="13"/>
      <c r="E842" s="13"/>
      <c r="F842" s="55"/>
    </row>
    <row r="843">
      <c r="B843" s="13"/>
      <c r="C843" s="13"/>
      <c r="D843" s="13"/>
      <c r="E843" s="13"/>
      <c r="F843" s="55"/>
    </row>
    <row r="844">
      <c r="B844" s="13"/>
      <c r="C844" s="13"/>
      <c r="D844" s="13"/>
      <c r="E844" s="13"/>
      <c r="F844" s="55"/>
    </row>
    <row r="845">
      <c r="B845" s="13"/>
      <c r="C845" s="13"/>
      <c r="D845" s="13"/>
      <c r="E845" s="13"/>
      <c r="F845" s="55"/>
    </row>
    <row r="846">
      <c r="B846" s="13"/>
      <c r="C846" s="13"/>
      <c r="D846" s="13"/>
      <c r="E846" s="13"/>
      <c r="F846" s="55"/>
    </row>
    <row r="847">
      <c r="B847" s="13"/>
      <c r="C847" s="13"/>
      <c r="D847" s="13"/>
      <c r="E847" s="13"/>
      <c r="F847" s="55"/>
    </row>
    <row r="848">
      <c r="B848" s="13"/>
      <c r="C848" s="13"/>
      <c r="D848" s="13"/>
      <c r="E848" s="13"/>
      <c r="F848" s="55"/>
    </row>
    <row r="849">
      <c r="B849" s="13"/>
      <c r="C849" s="13"/>
      <c r="D849" s="13"/>
      <c r="E849" s="13"/>
      <c r="F849" s="55"/>
    </row>
    <row r="850">
      <c r="B850" s="13"/>
      <c r="C850" s="13"/>
      <c r="D850" s="13"/>
      <c r="E850" s="13"/>
      <c r="F850" s="55"/>
    </row>
    <row r="851">
      <c r="B851" s="13"/>
      <c r="C851" s="13"/>
      <c r="D851" s="13"/>
      <c r="E851" s="13"/>
      <c r="F851" s="55"/>
    </row>
    <row r="852">
      <c r="B852" s="13"/>
      <c r="C852" s="13"/>
      <c r="D852" s="13"/>
      <c r="E852" s="13"/>
      <c r="F852" s="55"/>
    </row>
    <row r="853">
      <c r="B853" s="13"/>
      <c r="C853" s="13"/>
      <c r="D853" s="13"/>
      <c r="E853" s="13"/>
      <c r="F853" s="55"/>
    </row>
    <row r="854">
      <c r="B854" s="13"/>
      <c r="C854" s="13"/>
      <c r="D854" s="13"/>
      <c r="E854" s="13"/>
      <c r="F854" s="55"/>
    </row>
    <row r="855">
      <c r="B855" s="13"/>
      <c r="C855" s="13"/>
      <c r="D855" s="13"/>
      <c r="E855" s="13"/>
      <c r="F855" s="55"/>
    </row>
    <row r="856">
      <c r="B856" s="13"/>
      <c r="C856" s="13"/>
      <c r="D856" s="13"/>
      <c r="E856" s="13"/>
      <c r="F856" s="55"/>
    </row>
    <row r="857">
      <c r="B857" s="13"/>
      <c r="C857" s="13"/>
      <c r="D857" s="13"/>
      <c r="E857" s="13"/>
      <c r="F857" s="55"/>
    </row>
    <row r="858">
      <c r="B858" s="13"/>
      <c r="C858" s="13"/>
      <c r="D858" s="13"/>
      <c r="E858" s="13"/>
      <c r="F858" s="55"/>
    </row>
    <row r="859">
      <c r="B859" s="13"/>
      <c r="C859" s="13"/>
      <c r="D859" s="13"/>
      <c r="E859" s="13"/>
      <c r="F859" s="55"/>
    </row>
    <row r="860">
      <c r="B860" s="13"/>
      <c r="C860" s="13"/>
      <c r="D860" s="13"/>
      <c r="E860" s="13"/>
      <c r="F860" s="55"/>
    </row>
    <row r="861">
      <c r="B861" s="13"/>
      <c r="C861" s="13"/>
      <c r="D861" s="13"/>
      <c r="E861" s="13"/>
      <c r="F861" s="55"/>
    </row>
    <row r="862">
      <c r="B862" s="13"/>
      <c r="C862" s="13"/>
      <c r="D862" s="13"/>
      <c r="E862" s="13"/>
      <c r="F862" s="55"/>
    </row>
    <row r="863">
      <c r="B863" s="13"/>
      <c r="C863" s="13"/>
      <c r="D863" s="13"/>
      <c r="E863" s="13"/>
      <c r="F863" s="55"/>
    </row>
    <row r="864">
      <c r="B864" s="13"/>
      <c r="C864" s="13"/>
      <c r="D864" s="13"/>
      <c r="E864" s="13"/>
      <c r="F864" s="55"/>
    </row>
    <row r="865">
      <c r="B865" s="13"/>
      <c r="C865" s="13"/>
      <c r="D865" s="13"/>
      <c r="E865" s="13"/>
      <c r="F865" s="55"/>
    </row>
    <row r="866">
      <c r="B866" s="13"/>
      <c r="C866" s="13"/>
      <c r="D866" s="13"/>
      <c r="E866" s="13"/>
      <c r="F866" s="55"/>
    </row>
    <row r="867">
      <c r="B867" s="13"/>
      <c r="C867" s="13"/>
      <c r="D867" s="13"/>
      <c r="E867" s="13"/>
      <c r="F867" s="55"/>
    </row>
    <row r="868">
      <c r="B868" s="13"/>
      <c r="C868" s="13"/>
      <c r="D868" s="13"/>
      <c r="E868" s="13"/>
      <c r="F868" s="55"/>
    </row>
    <row r="869">
      <c r="B869" s="13"/>
      <c r="C869" s="13"/>
      <c r="D869" s="13"/>
      <c r="E869" s="13"/>
      <c r="F869" s="55"/>
    </row>
    <row r="870">
      <c r="B870" s="13"/>
      <c r="C870" s="13"/>
      <c r="D870" s="13"/>
      <c r="E870" s="13"/>
      <c r="F870" s="55"/>
    </row>
    <row r="871">
      <c r="B871" s="13"/>
      <c r="C871" s="13"/>
      <c r="D871" s="13"/>
      <c r="E871" s="13"/>
      <c r="F871" s="55"/>
    </row>
    <row r="872">
      <c r="B872" s="13"/>
      <c r="C872" s="13"/>
      <c r="D872" s="13"/>
      <c r="E872" s="13"/>
      <c r="F872" s="55"/>
    </row>
    <row r="873">
      <c r="B873" s="13"/>
      <c r="C873" s="13"/>
      <c r="D873" s="13"/>
      <c r="E873" s="13"/>
      <c r="F873" s="55"/>
    </row>
    <row r="874">
      <c r="B874" s="13"/>
      <c r="C874" s="13"/>
      <c r="D874" s="13"/>
      <c r="E874" s="13"/>
      <c r="F874" s="55"/>
    </row>
    <row r="875">
      <c r="B875" s="13"/>
      <c r="C875" s="13"/>
      <c r="D875" s="13"/>
      <c r="E875" s="13"/>
      <c r="F875" s="55"/>
    </row>
    <row r="876">
      <c r="B876" s="13"/>
      <c r="C876" s="13"/>
      <c r="D876" s="13"/>
      <c r="E876" s="13"/>
      <c r="F876" s="55"/>
    </row>
    <row r="877">
      <c r="B877" s="13"/>
      <c r="C877" s="13"/>
      <c r="D877" s="13"/>
      <c r="E877" s="13"/>
      <c r="F877" s="55"/>
    </row>
    <row r="878">
      <c r="B878" s="13"/>
      <c r="C878" s="13"/>
      <c r="D878" s="13"/>
      <c r="E878" s="13"/>
      <c r="F878" s="55"/>
    </row>
    <row r="879">
      <c r="B879" s="13"/>
      <c r="C879" s="13"/>
      <c r="D879" s="13"/>
      <c r="E879" s="13"/>
      <c r="F879" s="55"/>
    </row>
    <row r="880">
      <c r="B880" s="13"/>
      <c r="C880" s="13"/>
      <c r="D880" s="13"/>
      <c r="E880" s="13"/>
      <c r="F880" s="55"/>
    </row>
    <row r="881">
      <c r="B881" s="13"/>
      <c r="C881" s="13"/>
      <c r="D881" s="13"/>
      <c r="E881" s="13"/>
      <c r="F881" s="55"/>
    </row>
    <row r="882">
      <c r="B882" s="13"/>
      <c r="C882" s="13"/>
      <c r="D882" s="13"/>
      <c r="E882" s="13"/>
      <c r="F882" s="55"/>
    </row>
    <row r="883">
      <c r="B883" s="13"/>
      <c r="C883" s="13"/>
      <c r="D883" s="13"/>
      <c r="E883" s="13"/>
      <c r="F883" s="55"/>
    </row>
    <row r="884">
      <c r="B884" s="13"/>
      <c r="C884" s="13"/>
      <c r="D884" s="13"/>
      <c r="E884" s="13"/>
      <c r="F884" s="55"/>
    </row>
    <row r="885">
      <c r="B885" s="13"/>
      <c r="C885" s="13"/>
      <c r="D885" s="13"/>
      <c r="E885" s="13"/>
      <c r="F885" s="55"/>
    </row>
    <row r="886">
      <c r="B886" s="13"/>
      <c r="C886" s="13"/>
      <c r="D886" s="13"/>
      <c r="E886" s="13"/>
      <c r="F886" s="55"/>
    </row>
    <row r="887">
      <c r="B887" s="13"/>
      <c r="C887" s="13"/>
      <c r="D887" s="13"/>
      <c r="E887" s="13"/>
      <c r="F887" s="55"/>
    </row>
    <row r="888">
      <c r="B888" s="13"/>
      <c r="C888" s="13"/>
      <c r="D888" s="13"/>
      <c r="E888" s="13"/>
      <c r="F888" s="55"/>
    </row>
    <row r="889">
      <c r="B889" s="13"/>
      <c r="C889" s="13"/>
      <c r="D889" s="13"/>
      <c r="E889" s="13"/>
      <c r="F889" s="55"/>
    </row>
    <row r="890">
      <c r="B890" s="13"/>
      <c r="C890" s="13"/>
      <c r="D890" s="13"/>
      <c r="E890" s="13"/>
      <c r="F890" s="55"/>
    </row>
    <row r="891">
      <c r="B891" s="13"/>
      <c r="C891" s="13"/>
      <c r="D891" s="13"/>
      <c r="E891" s="13"/>
      <c r="F891" s="55"/>
    </row>
    <row r="892">
      <c r="B892" s="13"/>
      <c r="C892" s="13"/>
      <c r="D892" s="13"/>
      <c r="E892" s="13"/>
      <c r="F892" s="55"/>
    </row>
    <row r="893">
      <c r="B893" s="13"/>
      <c r="C893" s="13"/>
      <c r="D893" s="13"/>
      <c r="E893" s="13"/>
      <c r="F893" s="55"/>
    </row>
    <row r="894">
      <c r="B894" s="13"/>
      <c r="C894" s="13"/>
      <c r="D894" s="13"/>
      <c r="E894" s="13"/>
      <c r="F894" s="55"/>
    </row>
    <row r="895">
      <c r="B895" s="13"/>
      <c r="C895" s="13"/>
      <c r="D895" s="13"/>
      <c r="E895" s="13"/>
      <c r="F895" s="55"/>
    </row>
    <row r="896">
      <c r="B896" s="13"/>
      <c r="C896" s="13"/>
      <c r="D896" s="13"/>
      <c r="E896" s="13"/>
      <c r="F896" s="55"/>
    </row>
    <row r="897">
      <c r="B897" s="13"/>
      <c r="C897" s="13"/>
      <c r="D897" s="13"/>
      <c r="E897" s="13"/>
      <c r="F897" s="55"/>
    </row>
    <row r="898">
      <c r="B898" s="13"/>
      <c r="C898" s="13"/>
      <c r="D898" s="13"/>
      <c r="E898" s="13"/>
      <c r="F898" s="55"/>
    </row>
    <row r="899">
      <c r="B899" s="13"/>
      <c r="C899" s="13"/>
      <c r="D899" s="13"/>
      <c r="E899" s="13"/>
      <c r="F899" s="55"/>
    </row>
    <row r="900">
      <c r="B900" s="13"/>
      <c r="C900" s="13"/>
      <c r="D900" s="13"/>
      <c r="E900" s="13"/>
      <c r="F900" s="55"/>
    </row>
    <row r="901">
      <c r="B901" s="13"/>
      <c r="C901" s="13"/>
      <c r="D901" s="13"/>
      <c r="E901" s="13"/>
      <c r="F901" s="55"/>
    </row>
    <row r="902">
      <c r="B902" s="13"/>
      <c r="C902" s="13"/>
      <c r="D902" s="13"/>
      <c r="E902" s="13"/>
      <c r="F902" s="55"/>
    </row>
    <row r="903">
      <c r="B903" s="13"/>
      <c r="C903" s="13"/>
      <c r="D903" s="13"/>
      <c r="E903" s="13"/>
      <c r="F903" s="55"/>
    </row>
    <row r="904">
      <c r="B904" s="13"/>
      <c r="C904" s="13"/>
      <c r="D904" s="13"/>
      <c r="E904" s="13"/>
      <c r="F904" s="55"/>
    </row>
    <row r="905">
      <c r="B905" s="13"/>
      <c r="C905" s="13"/>
      <c r="D905" s="13"/>
      <c r="E905" s="13"/>
      <c r="F905" s="55"/>
    </row>
    <row r="906">
      <c r="B906" s="13"/>
      <c r="C906" s="13"/>
      <c r="D906" s="13"/>
      <c r="E906" s="13"/>
      <c r="F906" s="55"/>
    </row>
    <row r="907">
      <c r="B907" s="13"/>
      <c r="C907" s="13"/>
      <c r="D907" s="13"/>
      <c r="E907" s="13"/>
      <c r="F907" s="55"/>
    </row>
    <row r="908">
      <c r="B908" s="13"/>
      <c r="C908" s="13"/>
      <c r="D908" s="13"/>
      <c r="E908" s="13"/>
      <c r="F908" s="55"/>
    </row>
    <row r="909">
      <c r="B909" s="13"/>
      <c r="C909" s="13"/>
      <c r="D909" s="13"/>
      <c r="E909" s="13"/>
      <c r="F909" s="55"/>
    </row>
    <row r="910">
      <c r="B910" s="13"/>
      <c r="C910" s="13"/>
      <c r="D910" s="13"/>
      <c r="E910" s="13"/>
      <c r="F910" s="55"/>
    </row>
    <row r="911">
      <c r="B911" s="13"/>
      <c r="C911" s="13"/>
      <c r="D911" s="13"/>
      <c r="E911" s="13"/>
      <c r="F911" s="55"/>
    </row>
    <row r="912">
      <c r="B912" s="13"/>
      <c r="C912" s="13"/>
      <c r="D912" s="13"/>
      <c r="E912" s="13"/>
      <c r="F912" s="55"/>
    </row>
    <row r="913">
      <c r="B913" s="13"/>
      <c r="C913" s="13"/>
      <c r="D913" s="13"/>
      <c r="E913" s="13"/>
      <c r="F913" s="55"/>
    </row>
    <row r="914">
      <c r="B914" s="13"/>
      <c r="C914" s="13"/>
      <c r="D914" s="13"/>
      <c r="E914" s="13"/>
      <c r="F914" s="55"/>
    </row>
    <row r="915">
      <c r="B915" s="13"/>
      <c r="C915" s="13"/>
      <c r="D915" s="13"/>
      <c r="E915" s="13"/>
      <c r="F915" s="55"/>
    </row>
    <row r="916">
      <c r="B916" s="13"/>
      <c r="C916" s="13"/>
      <c r="D916" s="13"/>
      <c r="E916" s="13"/>
      <c r="F916" s="55"/>
    </row>
    <row r="917">
      <c r="B917" s="13"/>
      <c r="C917" s="13"/>
      <c r="D917" s="13"/>
      <c r="E917" s="13"/>
      <c r="F917" s="55"/>
    </row>
    <row r="918">
      <c r="B918" s="13"/>
      <c r="C918" s="13"/>
      <c r="D918" s="13"/>
      <c r="E918" s="13"/>
      <c r="F918" s="55"/>
    </row>
    <row r="919">
      <c r="B919" s="13"/>
      <c r="C919" s="13"/>
      <c r="D919" s="13"/>
      <c r="E919" s="13"/>
      <c r="F919" s="55"/>
    </row>
    <row r="920">
      <c r="B920" s="13"/>
      <c r="C920" s="13"/>
      <c r="D920" s="13"/>
      <c r="E920" s="13"/>
      <c r="F920" s="55"/>
    </row>
    <row r="921">
      <c r="B921" s="13"/>
      <c r="C921" s="13"/>
      <c r="D921" s="13"/>
      <c r="E921" s="13"/>
      <c r="F921" s="55"/>
    </row>
    <row r="922">
      <c r="B922" s="13"/>
      <c r="C922" s="13"/>
      <c r="D922" s="13"/>
      <c r="E922" s="13"/>
      <c r="F922" s="55"/>
    </row>
    <row r="923">
      <c r="B923" s="13"/>
      <c r="C923" s="13"/>
      <c r="D923" s="13"/>
      <c r="E923" s="13"/>
      <c r="F923" s="55"/>
    </row>
    <row r="924">
      <c r="B924" s="13"/>
      <c r="C924" s="13"/>
      <c r="D924" s="13"/>
      <c r="E924" s="13"/>
      <c r="F924" s="55"/>
    </row>
    <row r="925">
      <c r="B925" s="13"/>
      <c r="C925" s="13"/>
      <c r="D925" s="13"/>
      <c r="E925" s="13"/>
      <c r="F925" s="55"/>
    </row>
    <row r="926">
      <c r="B926" s="13"/>
      <c r="C926" s="13"/>
      <c r="D926" s="13"/>
      <c r="E926" s="13"/>
      <c r="F926" s="55"/>
    </row>
    <row r="927">
      <c r="B927" s="13"/>
      <c r="C927" s="13"/>
      <c r="D927" s="13"/>
      <c r="E927" s="13"/>
      <c r="F927" s="55"/>
    </row>
    <row r="928">
      <c r="B928" s="13"/>
      <c r="C928" s="13"/>
      <c r="D928" s="13"/>
      <c r="E928" s="13"/>
      <c r="F928" s="55"/>
    </row>
    <row r="929">
      <c r="B929" s="13"/>
      <c r="C929" s="13"/>
      <c r="D929" s="13"/>
      <c r="E929" s="13"/>
      <c r="F929" s="55"/>
    </row>
    <row r="930">
      <c r="B930" s="13"/>
      <c r="C930" s="13"/>
      <c r="D930" s="13"/>
      <c r="E930" s="13"/>
      <c r="F930" s="55"/>
    </row>
    <row r="931">
      <c r="B931" s="13"/>
      <c r="C931" s="13"/>
      <c r="D931" s="13"/>
      <c r="E931" s="13"/>
      <c r="F931" s="55"/>
    </row>
    <row r="932">
      <c r="B932" s="13"/>
      <c r="C932" s="13"/>
      <c r="D932" s="13"/>
      <c r="E932" s="13"/>
      <c r="F932" s="55"/>
    </row>
    <row r="933">
      <c r="B933" s="13"/>
      <c r="C933" s="13"/>
      <c r="D933" s="13"/>
      <c r="E933" s="13"/>
      <c r="F933" s="55"/>
    </row>
    <row r="934">
      <c r="B934" s="13"/>
      <c r="C934" s="13"/>
      <c r="D934" s="13"/>
      <c r="E934" s="13"/>
      <c r="F934" s="55"/>
    </row>
    <row r="935">
      <c r="B935" s="13"/>
      <c r="C935" s="13"/>
      <c r="D935" s="13"/>
      <c r="E935" s="13"/>
      <c r="F935" s="55"/>
    </row>
    <row r="936">
      <c r="B936" s="13"/>
      <c r="C936" s="13"/>
      <c r="D936" s="13"/>
      <c r="E936" s="13"/>
      <c r="F936" s="55"/>
    </row>
    <row r="937">
      <c r="B937" s="13"/>
      <c r="C937" s="13"/>
      <c r="D937" s="13"/>
      <c r="E937" s="13"/>
      <c r="F937" s="55"/>
    </row>
    <row r="938">
      <c r="B938" s="13"/>
      <c r="C938" s="13"/>
      <c r="D938" s="13"/>
      <c r="E938" s="13"/>
      <c r="F938" s="55"/>
    </row>
    <row r="939">
      <c r="B939" s="13"/>
      <c r="C939" s="13"/>
      <c r="D939" s="13"/>
      <c r="E939" s="13"/>
      <c r="F939" s="55"/>
    </row>
    <row r="940">
      <c r="B940" s="13"/>
      <c r="C940" s="13"/>
      <c r="D940" s="13"/>
      <c r="E940" s="13"/>
      <c r="F940" s="55"/>
    </row>
    <row r="941">
      <c r="B941" s="13"/>
      <c r="C941" s="13"/>
      <c r="D941" s="13"/>
      <c r="E941" s="13"/>
      <c r="F941" s="55"/>
    </row>
    <row r="942">
      <c r="B942" s="13"/>
      <c r="C942" s="13"/>
      <c r="D942" s="13"/>
      <c r="E942" s="13"/>
      <c r="F942" s="55"/>
    </row>
    <row r="943">
      <c r="B943" s="13"/>
      <c r="C943" s="13"/>
      <c r="D943" s="13"/>
      <c r="E943" s="13"/>
      <c r="F943" s="55"/>
    </row>
    <row r="944">
      <c r="B944" s="13"/>
      <c r="C944" s="13"/>
      <c r="D944" s="13"/>
      <c r="E944" s="13"/>
      <c r="F944" s="55"/>
    </row>
    <row r="945">
      <c r="B945" s="13"/>
      <c r="C945" s="13"/>
      <c r="D945" s="13"/>
      <c r="E945" s="13"/>
      <c r="F945" s="55"/>
    </row>
    <row r="946">
      <c r="B946" s="13"/>
      <c r="C946" s="13"/>
      <c r="D946" s="13"/>
      <c r="E946" s="13"/>
      <c r="F946" s="55"/>
    </row>
    <row r="947">
      <c r="B947" s="13"/>
      <c r="C947" s="13"/>
      <c r="D947" s="13"/>
      <c r="E947" s="13"/>
      <c r="F947" s="55"/>
    </row>
    <row r="948">
      <c r="B948" s="13"/>
      <c r="C948" s="13"/>
      <c r="D948" s="13"/>
      <c r="E948" s="13"/>
      <c r="F948" s="55"/>
    </row>
    <row r="949">
      <c r="B949" s="13"/>
      <c r="C949" s="13"/>
      <c r="D949" s="13"/>
      <c r="E949" s="13"/>
      <c r="F949" s="55"/>
    </row>
    <row r="950">
      <c r="B950" s="13"/>
      <c r="C950" s="13"/>
      <c r="D950" s="13"/>
      <c r="E950" s="13"/>
      <c r="F950" s="55"/>
    </row>
    <row r="951">
      <c r="B951" s="13"/>
      <c r="C951" s="13"/>
      <c r="D951" s="13"/>
      <c r="E951" s="13"/>
      <c r="F951" s="55"/>
    </row>
    <row r="952">
      <c r="B952" s="13"/>
      <c r="C952" s="13"/>
      <c r="D952" s="13"/>
      <c r="E952" s="13"/>
      <c r="F952" s="55"/>
    </row>
    <row r="953">
      <c r="B953" s="13"/>
      <c r="C953" s="13"/>
      <c r="D953" s="13"/>
      <c r="E953" s="13"/>
      <c r="F953" s="55"/>
    </row>
    <row r="954">
      <c r="B954" s="13"/>
      <c r="C954" s="13"/>
      <c r="D954" s="13"/>
      <c r="E954" s="13"/>
      <c r="F954" s="55"/>
    </row>
    <row r="955">
      <c r="B955" s="13"/>
      <c r="C955" s="13"/>
      <c r="D955" s="13"/>
      <c r="E955" s="13"/>
      <c r="F955" s="55"/>
    </row>
    <row r="956">
      <c r="B956" s="13"/>
      <c r="C956" s="13"/>
      <c r="D956" s="13"/>
      <c r="E956" s="13"/>
      <c r="F956" s="55"/>
    </row>
    <row r="957">
      <c r="B957" s="13"/>
      <c r="C957" s="13"/>
      <c r="D957" s="13"/>
      <c r="E957" s="13"/>
      <c r="F957" s="55"/>
    </row>
    <row r="958">
      <c r="B958" s="13"/>
      <c r="C958" s="13"/>
      <c r="D958" s="13"/>
      <c r="E958" s="13"/>
      <c r="F958" s="55"/>
    </row>
    <row r="959">
      <c r="B959" s="13"/>
      <c r="C959" s="13"/>
      <c r="D959" s="13"/>
      <c r="E959" s="13"/>
      <c r="F959" s="55"/>
    </row>
    <row r="960">
      <c r="B960" s="13"/>
      <c r="C960" s="13"/>
      <c r="D960" s="13"/>
      <c r="E960" s="13"/>
      <c r="F960" s="55"/>
    </row>
    <row r="961">
      <c r="B961" s="13"/>
      <c r="C961" s="13"/>
      <c r="D961" s="13"/>
      <c r="E961" s="13"/>
      <c r="F961" s="55"/>
    </row>
    <row r="962">
      <c r="B962" s="13"/>
      <c r="C962" s="13"/>
      <c r="D962" s="13"/>
      <c r="E962" s="13"/>
      <c r="F962" s="55"/>
    </row>
    <row r="963">
      <c r="B963" s="13"/>
      <c r="C963" s="13"/>
      <c r="D963" s="13"/>
      <c r="E963" s="13"/>
      <c r="F963" s="55"/>
    </row>
    <row r="964">
      <c r="B964" s="13"/>
      <c r="C964" s="13"/>
      <c r="D964" s="13"/>
      <c r="E964" s="13"/>
      <c r="F964" s="55"/>
    </row>
    <row r="965">
      <c r="B965" s="13"/>
      <c r="C965" s="13"/>
      <c r="D965" s="13"/>
      <c r="E965" s="13"/>
      <c r="F965" s="55"/>
    </row>
    <row r="966">
      <c r="B966" s="13"/>
      <c r="C966" s="13"/>
      <c r="D966" s="13"/>
      <c r="E966" s="13"/>
      <c r="F966" s="55"/>
    </row>
    <row r="967">
      <c r="B967" s="13"/>
      <c r="C967" s="13"/>
      <c r="D967" s="13"/>
      <c r="E967" s="13"/>
      <c r="F967" s="55"/>
    </row>
    <row r="968">
      <c r="B968" s="13"/>
      <c r="C968" s="13"/>
      <c r="D968" s="13"/>
      <c r="E968" s="13"/>
      <c r="F968" s="55"/>
    </row>
    <row r="969">
      <c r="B969" s="13"/>
      <c r="C969" s="13"/>
      <c r="D969" s="13"/>
      <c r="E969" s="13"/>
      <c r="F969" s="55"/>
    </row>
    <row r="970">
      <c r="B970" s="13"/>
      <c r="C970" s="13"/>
      <c r="D970" s="13"/>
      <c r="E970" s="13"/>
      <c r="F970" s="55"/>
    </row>
    <row r="971">
      <c r="B971" s="13"/>
      <c r="C971" s="13"/>
      <c r="D971" s="13"/>
      <c r="E971" s="13"/>
      <c r="F971" s="55"/>
    </row>
    <row r="972">
      <c r="B972" s="13"/>
      <c r="C972" s="13"/>
      <c r="D972" s="13"/>
      <c r="E972" s="13"/>
      <c r="F972" s="55"/>
    </row>
    <row r="973">
      <c r="B973" s="13"/>
      <c r="C973" s="13"/>
      <c r="D973" s="13"/>
      <c r="E973" s="13"/>
      <c r="F973" s="55"/>
    </row>
    <row r="974">
      <c r="B974" s="13"/>
      <c r="C974" s="13"/>
      <c r="D974" s="13"/>
      <c r="E974" s="13"/>
      <c r="F974" s="55"/>
    </row>
    <row r="975">
      <c r="B975" s="13"/>
      <c r="C975" s="13"/>
      <c r="D975" s="13"/>
      <c r="E975" s="13"/>
      <c r="F975" s="55"/>
    </row>
    <row r="976">
      <c r="B976" s="13"/>
      <c r="C976" s="13"/>
      <c r="D976" s="13"/>
      <c r="E976" s="13"/>
      <c r="F976" s="55"/>
    </row>
    <row r="977">
      <c r="B977" s="13"/>
      <c r="C977" s="13"/>
      <c r="D977" s="13"/>
      <c r="E977" s="13"/>
      <c r="F977" s="55"/>
    </row>
    <row r="978">
      <c r="B978" s="13"/>
      <c r="C978" s="13"/>
      <c r="D978" s="13"/>
      <c r="E978" s="13"/>
      <c r="F978" s="55"/>
    </row>
    <row r="979">
      <c r="B979" s="13"/>
      <c r="C979" s="13"/>
      <c r="D979" s="13"/>
      <c r="E979" s="13"/>
      <c r="F979" s="55"/>
    </row>
    <row r="980">
      <c r="B980" s="13"/>
      <c r="C980" s="13"/>
      <c r="D980" s="13"/>
      <c r="E980" s="13"/>
      <c r="F980" s="55"/>
    </row>
    <row r="981">
      <c r="B981" s="13"/>
      <c r="C981" s="13"/>
      <c r="D981" s="13"/>
      <c r="E981" s="13"/>
      <c r="F981" s="55"/>
    </row>
    <row r="982">
      <c r="B982" s="13"/>
      <c r="C982" s="13"/>
      <c r="D982" s="13"/>
      <c r="E982" s="13"/>
      <c r="F982" s="55"/>
    </row>
    <row r="983">
      <c r="B983" s="13"/>
      <c r="C983" s="13"/>
      <c r="D983" s="13"/>
      <c r="E983" s="13"/>
      <c r="F983" s="55"/>
    </row>
    <row r="984">
      <c r="B984" s="13"/>
      <c r="C984" s="13"/>
      <c r="D984" s="13"/>
      <c r="E984" s="13"/>
      <c r="F984" s="55"/>
    </row>
    <row r="985">
      <c r="B985" s="13"/>
      <c r="C985" s="13"/>
      <c r="D985" s="13"/>
      <c r="E985" s="13"/>
      <c r="F985" s="55"/>
    </row>
    <row r="986">
      <c r="B986" s="13"/>
      <c r="C986" s="13"/>
      <c r="D986" s="13"/>
      <c r="E986" s="13"/>
      <c r="F986" s="55"/>
    </row>
    <row r="987">
      <c r="B987" s="13"/>
      <c r="C987" s="13"/>
      <c r="D987" s="13"/>
      <c r="E987" s="13"/>
      <c r="F987" s="55"/>
    </row>
    <row r="988">
      <c r="B988" s="13"/>
      <c r="C988" s="13"/>
      <c r="D988" s="13"/>
      <c r="E988" s="13"/>
      <c r="F988" s="55"/>
    </row>
    <row r="989">
      <c r="B989" s="13"/>
      <c r="C989" s="13"/>
      <c r="D989" s="13"/>
      <c r="E989" s="13"/>
      <c r="F989" s="55"/>
    </row>
    <row r="990">
      <c r="B990" s="13"/>
      <c r="C990" s="13"/>
      <c r="D990" s="13"/>
      <c r="E990" s="13"/>
      <c r="F990" s="55"/>
    </row>
    <row r="991">
      <c r="B991" s="13"/>
      <c r="C991" s="13"/>
      <c r="D991" s="13"/>
      <c r="E991" s="13"/>
      <c r="F991" s="55"/>
    </row>
    <row r="992">
      <c r="B992" s="13"/>
      <c r="C992" s="13"/>
      <c r="D992" s="13"/>
      <c r="E992" s="13"/>
      <c r="F992" s="55"/>
    </row>
    <row r="993">
      <c r="B993" s="13"/>
      <c r="C993" s="13"/>
      <c r="D993" s="13"/>
      <c r="E993" s="13"/>
      <c r="F993" s="55"/>
    </row>
    <row r="994">
      <c r="B994" s="13"/>
      <c r="C994" s="13"/>
      <c r="D994" s="13"/>
      <c r="E994" s="13"/>
      <c r="F994" s="55"/>
    </row>
    <row r="995">
      <c r="B995" s="13"/>
      <c r="C995" s="13"/>
      <c r="D995" s="13"/>
      <c r="E995" s="13"/>
      <c r="F995" s="55"/>
    </row>
    <row r="996">
      <c r="B996" s="13"/>
      <c r="C996" s="13"/>
      <c r="D996" s="13"/>
      <c r="E996" s="13"/>
      <c r="F996" s="55"/>
    </row>
    <row r="997">
      <c r="B997" s="13"/>
      <c r="C997" s="13"/>
      <c r="D997" s="13"/>
      <c r="E997" s="13"/>
      <c r="F997" s="55"/>
    </row>
    <row r="998">
      <c r="B998" s="13"/>
      <c r="C998" s="13"/>
      <c r="D998" s="13"/>
      <c r="E998" s="13"/>
      <c r="F998" s="55"/>
    </row>
    <row r="999">
      <c r="B999" s="13"/>
      <c r="C999" s="13"/>
      <c r="D999" s="13"/>
      <c r="E999" s="13"/>
      <c r="F999" s="55"/>
    </row>
    <row r="1000">
      <c r="B1000" s="13"/>
      <c r="C1000" s="13"/>
      <c r="D1000" s="13"/>
      <c r="E1000" s="13"/>
      <c r="F1000" s="55"/>
    </row>
    <row r="1001">
      <c r="B1001" s="13"/>
      <c r="C1001" s="13"/>
      <c r="D1001" s="13"/>
      <c r="E1001" s="13"/>
      <c r="F1001" s="56"/>
    </row>
    <row r="1002">
      <c r="B1002" s="13"/>
      <c r="C1002" s="13"/>
      <c r="D1002" s="13"/>
      <c r="E1002" s="13"/>
      <c r="F1002" s="56"/>
    </row>
    <row r="1003">
      <c r="B1003" s="13"/>
      <c r="C1003" s="13"/>
      <c r="D1003" s="13"/>
      <c r="E1003" s="13"/>
      <c r="F1003" s="56"/>
    </row>
    <row r="1004">
      <c r="B1004" s="13"/>
      <c r="C1004" s="13"/>
      <c r="D1004" s="13"/>
      <c r="E1004" s="13"/>
      <c r="F1004" s="56"/>
    </row>
    <row r="1005">
      <c r="B1005" s="13"/>
      <c r="C1005" s="13"/>
      <c r="D1005" s="13"/>
      <c r="E1005" s="13"/>
      <c r="F1005" s="56"/>
    </row>
    <row r="1006">
      <c r="B1006" s="13"/>
      <c r="C1006" s="13"/>
      <c r="D1006" s="13"/>
      <c r="E1006" s="13"/>
      <c r="F1006" s="56"/>
    </row>
    <row r="1007">
      <c r="B1007" s="13"/>
      <c r="C1007" s="13"/>
      <c r="D1007" s="13"/>
      <c r="E1007" s="13"/>
      <c r="F1007" s="56"/>
    </row>
    <row r="1008">
      <c r="B1008" s="13"/>
      <c r="C1008" s="13"/>
      <c r="D1008" s="13"/>
      <c r="E1008" s="13"/>
      <c r="F1008" s="5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</hyperlinks>
  <drawing r:id="rId16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7.25"/>
    <col customWidth="1" min="3" max="3" width="10.5"/>
    <col customWidth="1" min="5" max="5" width="11.25"/>
    <col customWidth="1" min="6" max="6" width="19.38"/>
    <col customWidth="1" min="7" max="7" width="24.88"/>
    <col customWidth="1" min="8" max="8" width="12.63"/>
  </cols>
  <sheetData>
    <row r="1">
      <c r="A1" s="1" t="s">
        <v>550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25</v>
      </c>
      <c r="J1" s="1" t="s">
        <v>558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>
      <c r="A2" s="7">
        <v>1.0</v>
      </c>
      <c r="B2" s="7" t="s">
        <v>559</v>
      </c>
      <c r="C2" s="15" t="s">
        <v>560</v>
      </c>
      <c r="D2" s="57">
        <v>31240.0</v>
      </c>
      <c r="E2" s="7" t="s">
        <v>30</v>
      </c>
      <c r="F2" s="7" t="s">
        <v>561</v>
      </c>
      <c r="G2" s="7" t="s">
        <v>562</v>
      </c>
      <c r="H2" s="7">
        <v>9500.0</v>
      </c>
      <c r="I2" s="7">
        <v>10.0</v>
      </c>
      <c r="J2" s="14">
        <v>1.0</v>
      </c>
    </row>
    <row r="3">
      <c r="A3" s="7">
        <v>2.0</v>
      </c>
      <c r="B3" s="7" t="s">
        <v>563</v>
      </c>
      <c r="C3" s="15" t="s">
        <v>564</v>
      </c>
      <c r="D3" s="57">
        <v>30010.0</v>
      </c>
      <c r="E3" s="7" t="s">
        <v>565</v>
      </c>
      <c r="F3" s="7" t="s">
        <v>566</v>
      </c>
      <c r="G3" s="7" t="s">
        <v>567</v>
      </c>
      <c r="H3" s="7">
        <v>10000.0</v>
      </c>
      <c r="I3" s="7">
        <v>10.0</v>
      </c>
      <c r="J3" s="14">
        <v>2.0</v>
      </c>
    </row>
    <row r="4">
      <c r="A4" s="7">
        <v>3.0</v>
      </c>
      <c r="B4" s="7" t="s">
        <v>568</v>
      </c>
      <c r="C4" s="15" t="s">
        <v>560</v>
      </c>
      <c r="D4" s="57">
        <v>33545.0</v>
      </c>
      <c r="E4" s="7" t="s">
        <v>569</v>
      </c>
      <c r="F4" s="7" t="s">
        <v>570</v>
      </c>
      <c r="G4" s="7" t="s">
        <v>571</v>
      </c>
      <c r="H4" s="7">
        <v>9500.0</v>
      </c>
      <c r="I4" s="7">
        <v>30.0</v>
      </c>
      <c r="J4" s="14">
        <v>3.0</v>
      </c>
    </row>
    <row r="5">
      <c r="A5" s="7">
        <v>4.0</v>
      </c>
      <c r="B5" s="7" t="s">
        <v>572</v>
      </c>
      <c r="C5" s="15" t="s">
        <v>564</v>
      </c>
      <c r="D5" s="57">
        <v>34500.0</v>
      </c>
      <c r="E5" s="7" t="s">
        <v>30</v>
      </c>
      <c r="F5" s="7" t="s">
        <v>573</v>
      </c>
      <c r="G5" s="7" t="s">
        <v>574</v>
      </c>
      <c r="H5" s="7">
        <v>9000.0</v>
      </c>
      <c r="I5" s="7">
        <v>40.0</v>
      </c>
      <c r="J5" s="14">
        <v>4.0</v>
      </c>
    </row>
    <row r="6">
      <c r="A6" s="7">
        <v>5.0</v>
      </c>
      <c r="B6" s="7" t="s">
        <v>575</v>
      </c>
      <c r="C6" s="15" t="s">
        <v>560</v>
      </c>
      <c r="D6" s="57">
        <v>32406.0</v>
      </c>
      <c r="E6" s="7" t="s">
        <v>576</v>
      </c>
      <c r="F6" s="7" t="s">
        <v>577</v>
      </c>
      <c r="G6" s="7" t="s">
        <v>578</v>
      </c>
      <c r="H6" s="7">
        <v>8500.0</v>
      </c>
      <c r="I6" s="7">
        <v>20.0</v>
      </c>
      <c r="J6" s="14">
        <v>5.0</v>
      </c>
    </row>
    <row r="7">
      <c r="A7" s="7">
        <v>6.0</v>
      </c>
      <c r="B7" s="7" t="s">
        <v>579</v>
      </c>
      <c r="C7" s="15" t="s">
        <v>564</v>
      </c>
      <c r="D7" s="57">
        <v>31877.0</v>
      </c>
      <c r="E7" s="7" t="s">
        <v>580</v>
      </c>
      <c r="F7" s="7" t="s">
        <v>581</v>
      </c>
      <c r="G7" s="7" t="s">
        <v>582</v>
      </c>
      <c r="H7" s="7">
        <v>9000.0</v>
      </c>
      <c r="I7" s="7">
        <v>10.0</v>
      </c>
      <c r="J7" s="14">
        <v>6.0</v>
      </c>
    </row>
    <row r="8">
      <c r="A8" s="7">
        <v>7.0</v>
      </c>
      <c r="B8" s="7" t="s">
        <v>583</v>
      </c>
      <c r="C8" s="15" t="s">
        <v>560</v>
      </c>
      <c r="D8" s="57">
        <v>35405.0</v>
      </c>
      <c r="E8" s="7" t="s">
        <v>30</v>
      </c>
      <c r="F8" s="7" t="s">
        <v>584</v>
      </c>
      <c r="G8" s="7" t="s">
        <v>585</v>
      </c>
      <c r="H8" s="7">
        <v>10000.0</v>
      </c>
      <c r="I8" s="7">
        <v>10.0</v>
      </c>
      <c r="J8" s="14">
        <v>7.0</v>
      </c>
    </row>
    <row r="9">
      <c r="A9" s="7">
        <v>8.0</v>
      </c>
      <c r="B9" s="7" t="s">
        <v>586</v>
      </c>
      <c r="C9" s="15" t="s">
        <v>564</v>
      </c>
      <c r="D9" s="57">
        <v>30550.0</v>
      </c>
      <c r="E9" s="7" t="s">
        <v>32</v>
      </c>
      <c r="F9" s="7" t="s">
        <v>587</v>
      </c>
      <c r="G9" s="7" t="s">
        <v>588</v>
      </c>
      <c r="H9" s="7">
        <v>9500.0</v>
      </c>
      <c r="I9" s="7">
        <v>30.0</v>
      </c>
      <c r="J9" s="14">
        <v>8.0</v>
      </c>
    </row>
    <row r="10">
      <c r="A10" s="7">
        <v>9.0</v>
      </c>
      <c r="B10" s="7" t="s">
        <v>589</v>
      </c>
      <c r="C10" s="15" t="s">
        <v>560</v>
      </c>
      <c r="D10" s="57">
        <v>34045.0</v>
      </c>
      <c r="E10" s="7" t="s">
        <v>30</v>
      </c>
      <c r="F10" s="7" t="s">
        <v>590</v>
      </c>
      <c r="G10" s="7" t="s">
        <v>591</v>
      </c>
      <c r="H10" s="7">
        <v>8500.0</v>
      </c>
      <c r="I10" s="7">
        <v>40.0</v>
      </c>
      <c r="J10" s="14">
        <v>9.0</v>
      </c>
    </row>
    <row r="11">
      <c r="A11" s="7">
        <v>10.0</v>
      </c>
      <c r="B11" s="7" t="s">
        <v>592</v>
      </c>
      <c r="C11" s="15" t="s">
        <v>564</v>
      </c>
      <c r="D11" s="57">
        <v>29348.0</v>
      </c>
      <c r="E11" s="7" t="s">
        <v>593</v>
      </c>
      <c r="F11" s="7" t="s">
        <v>594</v>
      </c>
      <c r="G11" s="7" t="s">
        <v>595</v>
      </c>
      <c r="H11" s="7">
        <v>8500.0</v>
      </c>
      <c r="I11" s="7">
        <v>20.0</v>
      </c>
      <c r="J11" s="14">
        <v>10.0</v>
      </c>
    </row>
    <row r="12">
      <c r="A12" s="7">
        <v>11.0</v>
      </c>
      <c r="B12" s="7" t="s">
        <v>596</v>
      </c>
      <c r="C12" s="15" t="s">
        <v>560</v>
      </c>
      <c r="D12" s="57">
        <v>32795.0</v>
      </c>
      <c r="E12" s="7" t="s">
        <v>597</v>
      </c>
      <c r="F12" s="7" t="s">
        <v>598</v>
      </c>
      <c r="G12" s="7" t="s">
        <v>599</v>
      </c>
      <c r="H12" s="7">
        <v>10500.0</v>
      </c>
      <c r="I12" s="7">
        <v>10.0</v>
      </c>
      <c r="J12" s="14">
        <v>11.0</v>
      </c>
    </row>
    <row r="13">
      <c r="A13" s="7">
        <v>12.0</v>
      </c>
      <c r="B13" s="7" t="s">
        <v>600</v>
      </c>
      <c r="C13" s="15" t="s">
        <v>564</v>
      </c>
      <c r="D13" s="57">
        <v>35642.0</v>
      </c>
      <c r="E13" s="7" t="s">
        <v>30</v>
      </c>
      <c r="F13" s="7" t="s">
        <v>601</v>
      </c>
      <c r="G13" s="7" t="s">
        <v>602</v>
      </c>
      <c r="H13" s="7">
        <v>9500.0</v>
      </c>
      <c r="I13" s="7">
        <v>40.0</v>
      </c>
      <c r="J13" s="14">
        <v>12.0</v>
      </c>
    </row>
    <row r="14">
      <c r="A14" s="7">
        <v>13.0</v>
      </c>
      <c r="B14" s="7" t="s">
        <v>603</v>
      </c>
      <c r="C14" s="15" t="s">
        <v>560</v>
      </c>
      <c r="D14" s="57">
        <v>33628.0</v>
      </c>
      <c r="E14" s="7" t="s">
        <v>604</v>
      </c>
      <c r="F14" s="7" t="s">
        <v>605</v>
      </c>
      <c r="G14" s="7" t="s">
        <v>606</v>
      </c>
      <c r="H14" s="7">
        <v>6000.0</v>
      </c>
      <c r="I14" s="7">
        <v>30.0</v>
      </c>
      <c r="J14" s="14">
        <v>13.0</v>
      </c>
    </row>
    <row r="15">
      <c r="A15" s="7">
        <v>14.0</v>
      </c>
      <c r="B15" s="7" t="s">
        <v>607</v>
      </c>
      <c r="C15" s="15" t="s">
        <v>564</v>
      </c>
      <c r="D15" s="57">
        <v>33124.0</v>
      </c>
      <c r="E15" s="7" t="s">
        <v>30</v>
      </c>
      <c r="F15" s="7" t="s">
        <v>608</v>
      </c>
      <c r="G15" s="7" t="s">
        <v>609</v>
      </c>
      <c r="H15" s="7">
        <v>7500.0</v>
      </c>
      <c r="I15" s="7">
        <v>50.0</v>
      </c>
      <c r="J15" s="14">
        <v>14.0</v>
      </c>
    </row>
    <row r="16">
      <c r="A16" s="7">
        <v>15.0</v>
      </c>
      <c r="B16" s="7" t="s">
        <v>610</v>
      </c>
      <c r="C16" s="15" t="s">
        <v>560</v>
      </c>
      <c r="D16" s="57">
        <v>31748.0</v>
      </c>
      <c r="E16" s="7" t="s">
        <v>611</v>
      </c>
      <c r="F16" s="7" t="s">
        <v>612</v>
      </c>
      <c r="G16" s="7" t="s">
        <v>613</v>
      </c>
      <c r="H16" s="7">
        <v>8000.0</v>
      </c>
      <c r="I16" s="7">
        <v>50.0</v>
      </c>
      <c r="J16" s="14">
        <v>15.0</v>
      </c>
    </row>
    <row r="17">
      <c r="A17" s="7">
        <v>16.0</v>
      </c>
      <c r="B17" s="7" t="s">
        <v>614</v>
      </c>
      <c r="C17" s="15" t="s">
        <v>564</v>
      </c>
      <c r="D17" s="57">
        <v>30759.0</v>
      </c>
      <c r="E17" s="7" t="s">
        <v>615</v>
      </c>
      <c r="F17" s="7" t="s">
        <v>616</v>
      </c>
      <c r="G17" s="7" t="s">
        <v>617</v>
      </c>
      <c r="H17" s="7">
        <v>7000.0</v>
      </c>
      <c r="I17" s="7">
        <v>10.0</v>
      </c>
      <c r="J17" s="14">
        <v>1.0</v>
      </c>
    </row>
    <row r="18">
      <c r="A18" s="7">
        <v>17.0</v>
      </c>
      <c r="B18" s="7" t="s">
        <v>618</v>
      </c>
      <c r="C18" s="15" t="s">
        <v>560</v>
      </c>
      <c r="D18" s="57">
        <v>35901.0</v>
      </c>
      <c r="E18" s="7" t="s">
        <v>619</v>
      </c>
      <c r="F18" s="7" t="s">
        <v>620</v>
      </c>
      <c r="G18" s="7" t="s">
        <v>621</v>
      </c>
      <c r="H18" s="7">
        <v>9200.0</v>
      </c>
      <c r="I18" s="7">
        <v>10.0</v>
      </c>
      <c r="J18" s="14">
        <v>2.0</v>
      </c>
    </row>
    <row r="19">
      <c r="A19" s="7">
        <v>18.0</v>
      </c>
      <c r="B19" s="7" t="s">
        <v>622</v>
      </c>
      <c r="C19" s="15" t="s">
        <v>564</v>
      </c>
      <c r="D19" s="57">
        <v>35014.0</v>
      </c>
      <c r="E19" s="7" t="s">
        <v>30</v>
      </c>
      <c r="F19" s="7" t="s">
        <v>623</v>
      </c>
      <c r="G19" s="7" t="s">
        <v>624</v>
      </c>
      <c r="H19" s="7">
        <v>6500.0</v>
      </c>
      <c r="I19" s="7">
        <v>30.0</v>
      </c>
      <c r="J19" s="14">
        <v>3.0</v>
      </c>
    </row>
    <row r="20">
      <c r="A20" s="7">
        <v>19.0</v>
      </c>
      <c r="B20" s="7" t="s">
        <v>625</v>
      </c>
      <c r="C20" s="15" t="s">
        <v>560</v>
      </c>
      <c r="D20" s="57">
        <v>29764.0</v>
      </c>
      <c r="E20" s="7" t="s">
        <v>626</v>
      </c>
      <c r="F20" s="7" t="s">
        <v>561</v>
      </c>
      <c r="G20" s="7" t="s">
        <v>627</v>
      </c>
      <c r="H20" s="7">
        <v>9000.0</v>
      </c>
      <c r="I20" s="7">
        <v>10.0</v>
      </c>
      <c r="J20" s="14">
        <v>4.0</v>
      </c>
    </row>
    <row r="21">
      <c r="A21" s="7">
        <v>20.0</v>
      </c>
      <c r="B21" s="7" t="s">
        <v>628</v>
      </c>
      <c r="C21" s="15" t="s">
        <v>564</v>
      </c>
      <c r="D21" s="57">
        <v>36194.0</v>
      </c>
      <c r="E21" s="7" t="s">
        <v>611</v>
      </c>
      <c r="F21" s="7" t="s">
        <v>601</v>
      </c>
      <c r="G21" s="7" t="s">
        <v>629</v>
      </c>
      <c r="H21" s="7">
        <v>9500.0</v>
      </c>
      <c r="I21" s="7">
        <v>30.0</v>
      </c>
      <c r="J21" s="14">
        <v>5.0</v>
      </c>
    </row>
    <row r="22">
      <c r="A22" s="16"/>
      <c r="B22" s="58"/>
      <c r="C22" s="59"/>
      <c r="G22" s="13"/>
      <c r="H22" s="58"/>
      <c r="J22" s="14"/>
    </row>
    <row r="23">
      <c r="J23" s="14"/>
    </row>
    <row r="24">
      <c r="J24" s="14"/>
    </row>
    <row r="25">
      <c r="J25" s="14"/>
    </row>
    <row r="26">
      <c r="J26" s="14"/>
    </row>
    <row r="27">
      <c r="J27" s="14"/>
    </row>
    <row r="28">
      <c r="J28" s="19"/>
    </row>
    <row r="29">
      <c r="J29" s="19"/>
    </row>
    <row r="30">
      <c r="J30" s="19"/>
    </row>
    <row r="31">
      <c r="J31" s="19"/>
    </row>
    <row r="32">
      <c r="J32" s="19"/>
    </row>
    <row r="33">
      <c r="J33" s="19"/>
    </row>
    <row r="34">
      <c r="J34" s="19"/>
    </row>
    <row r="35">
      <c r="J35" s="19"/>
    </row>
    <row r="36">
      <c r="J36" s="19"/>
    </row>
    <row r="37">
      <c r="J37" s="19"/>
    </row>
    <row r="38">
      <c r="J38" s="19"/>
    </row>
    <row r="39">
      <c r="J39" s="19"/>
    </row>
    <row r="40">
      <c r="J40" s="19"/>
    </row>
    <row r="41">
      <c r="J41" s="19"/>
    </row>
    <row r="42">
      <c r="J42" s="19"/>
    </row>
    <row r="43">
      <c r="J43" s="19"/>
    </row>
    <row r="44">
      <c r="J44" s="19"/>
    </row>
    <row r="45">
      <c r="J45" s="19"/>
    </row>
    <row r="46">
      <c r="J46" s="19"/>
    </row>
    <row r="47">
      <c r="J47" s="19"/>
    </row>
    <row r="48">
      <c r="J48" s="19"/>
    </row>
    <row r="49">
      <c r="J49" s="19"/>
    </row>
    <row r="50">
      <c r="J50" s="19"/>
    </row>
    <row r="51">
      <c r="J51" s="19"/>
    </row>
    <row r="52">
      <c r="J52" s="19"/>
    </row>
    <row r="53">
      <c r="J53" s="19"/>
    </row>
    <row r="54">
      <c r="J54" s="19"/>
    </row>
    <row r="55">
      <c r="J55" s="19"/>
    </row>
    <row r="56">
      <c r="J56" s="19"/>
    </row>
    <row r="57">
      <c r="J57" s="19"/>
    </row>
    <row r="58">
      <c r="J58" s="19"/>
    </row>
    <row r="59">
      <c r="J59" s="19"/>
    </row>
    <row r="60">
      <c r="J60" s="19"/>
    </row>
    <row r="61">
      <c r="J61" s="19"/>
    </row>
    <row r="62">
      <c r="J62" s="19"/>
    </row>
    <row r="63">
      <c r="J63" s="19"/>
    </row>
    <row r="64">
      <c r="J64" s="19"/>
    </row>
    <row r="65">
      <c r="J65" s="19"/>
    </row>
    <row r="66">
      <c r="J66" s="19"/>
    </row>
    <row r="67">
      <c r="J67" s="19"/>
    </row>
    <row r="68">
      <c r="J68" s="19"/>
    </row>
    <row r="69">
      <c r="J69" s="19"/>
    </row>
    <row r="70">
      <c r="J70" s="19"/>
    </row>
    <row r="71">
      <c r="J71" s="19"/>
    </row>
    <row r="72">
      <c r="J72" s="19"/>
    </row>
    <row r="73">
      <c r="J73" s="19"/>
    </row>
    <row r="74">
      <c r="J74" s="19"/>
    </row>
    <row r="75">
      <c r="J75" s="19"/>
    </row>
    <row r="76">
      <c r="J76" s="19"/>
    </row>
    <row r="77">
      <c r="J77" s="19"/>
    </row>
    <row r="78">
      <c r="J78" s="19"/>
    </row>
    <row r="79">
      <c r="J79" s="19"/>
    </row>
    <row r="80">
      <c r="J80" s="19"/>
    </row>
    <row r="81">
      <c r="J81" s="19"/>
    </row>
    <row r="82">
      <c r="J82" s="19"/>
    </row>
    <row r="83">
      <c r="J83" s="19"/>
    </row>
    <row r="84">
      <c r="J84" s="19"/>
    </row>
    <row r="85">
      <c r="J85" s="19"/>
    </row>
    <row r="86">
      <c r="J86" s="19"/>
    </row>
    <row r="87">
      <c r="J87" s="19"/>
    </row>
    <row r="88">
      <c r="J88" s="19"/>
    </row>
    <row r="89">
      <c r="J89" s="19"/>
    </row>
    <row r="90">
      <c r="J90" s="19"/>
    </row>
    <row r="91">
      <c r="J91" s="19"/>
    </row>
    <row r="92">
      <c r="J92" s="19"/>
    </row>
    <row r="93">
      <c r="J93" s="19"/>
    </row>
    <row r="94">
      <c r="J94" s="19"/>
    </row>
    <row r="95">
      <c r="J95" s="19"/>
    </row>
    <row r="96">
      <c r="J96" s="19"/>
    </row>
    <row r="97">
      <c r="J97" s="19"/>
    </row>
    <row r="98">
      <c r="J98" s="19"/>
    </row>
    <row r="99">
      <c r="J99" s="19"/>
    </row>
    <row r="100">
      <c r="J100" s="19"/>
    </row>
    <row r="101">
      <c r="J101" s="19"/>
    </row>
    <row r="102">
      <c r="J102" s="19"/>
    </row>
    <row r="103">
      <c r="J103" s="19"/>
    </row>
    <row r="104">
      <c r="J104" s="19"/>
    </row>
    <row r="105">
      <c r="J105" s="19"/>
    </row>
    <row r="106">
      <c r="J106" s="19"/>
    </row>
    <row r="107">
      <c r="J107" s="19"/>
    </row>
    <row r="108">
      <c r="J108" s="19"/>
    </row>
    <row r="109">
      <c r="J109" s="19"/>
    </row>
    <row r="110">
      <c r="J110" s="19"/>
    </row>
    <row r="111">
      <c r="J111" s="19"/>
    </row>
    <row r="112">
      <c r="J112" s="19"/>
    </row>
    <row r="113">
      <c r="J113" s="19"/>
    </row>
    <row r="114">
      <c r="J114" s="19"/>
    </row>
    <row r="115">
      <c r="J115" s="19"/>
    </row>
    <row r="116">
      <c r="J116" s="19"/>
    </row>
    <row r="117">
      <c r="J117" s="19"/>
    </row>
    <row r="118">
      <c r="J118" s="19"/>
    </row>
    <row r="119">
      <c r="J119" s="19"/>
    </row>
    <row r="120">
      <c r="J120" s="19"/>
    </row>
    <row r="121">
      <c r="J121" s="19"/>
    </row>
    <row r="122">
      <c r="J122" s="19"/>
    </row>
    <row r="123">
      <c r="J123" s="19"/>
    </row>
    <row r="124">
      <c r="J124" s="19"/>
    </row>
    <row r="125">
      <c r="J125" s="19"/>
    </row>
    <row r="126">
      <c r="J126" s="19"/>
    </row>
    <row r="127">
      <c r="J127" s="19"/>
    </row>
    <row r="128">
      <c r="J128" s="19"/>
    </row>
    <row r="129">
      <c r="J129" s="19"/>
    </row>
    <row r="130">
      <c r="J130" s="19"/>
    </row>
    <row r="131">
      <c r="J131" s="19"/>
    </row>
    <row r="132">
      <c r="J132" s="19"/>
    </row>
    <row r="133">
      <c r="J133" s="19"/>
    </row>
    <row r="134">
      <c r="J134" s="19"/>
    </row>
    <row r="135">
      <c r="J135" s="19"/>
    </row>
    <row r="136">
      <c r="J136" s="19"/>
    </row>
    <row r="137">
      <c r="J137" s="19"/>
    </row>
    <row r="138">
      <c r="J138" s="19"/>
    </row>
    <row r="139">
      <c r="J139" s="19"/>
    </row>
    <row r="140">
      <c r="J140" s="19"/>
    </row>
    <row r="141">
      <c r="J141" s="19"/>
    </row>
    <row r="142">
      <c r="J142" s="19"/>
    </row>
    <row r="143">
      <c r="J143" s="19"/>
    </row>
    <row r="144">
      <c r="J144" s="19"/>
    </row>
    <row r="145">
      <c r="J145" s="19"/>
    </row>
    <row r="146">
      <c r="J146" s="19"/>
    </row>
    <row r="147">
      <c r="J147" s="19"/>
    </row>
    <row r="148">
      <c r="J148" s="19"/>
    </row>
    <row r="149">
      <c r="J149" s="19"/>
    </row>
    <row r="150">
      <c r="J150" s="19"/>
    </row>
    <row r="151">
      <c r="J151" s="19"/>
    </row>
    <row r="152">
      <c r="J152" s="19"/>
    </row>
    <row r="153">
      <c r="J153" s="19"/>
    </row>
    <row r="154">
      <c r="J154" s="19"/>
    </row>
    <row r="155">
      <c r="J155" s="19"/>
    </row>
    <row r="156">
      <c r="J156" s="19"/>
    </row>
    <row r="157">
      <c r="J157" s="19"/>
    </row>
    <row r="158">
      <c r="J158" s="19"/>
    </row>
    <row r="159">
      <c r="J159" s="19"/>
    </row>
    <row r="160">
      <c r="J160" s="19"/>
    </row>
    <row r="161">
      <c r="J161" s="19"/>
    </row>
    <row r="162">
      <c r="J162" s="19"/>
    </row>
    <row r="163">
      <c r="J163" s="19"/>
    </row>
    <row r="164">
      <c r="J164" s="19"/>
    </row>
    <row r="165">
      <c r="J165" s="19"/>
    </row>
    <row r="166">
      <c r="J166" s="19"/>
    </row>
    <row r="167">
      <c r="J167" s="19"/>
    </row>
    <row r="168">
      <c r="J168" s="19"/>
    </row>
    <row r="169">
      <c r="J169" s="19"/>
    </row>
    <row r="170">
      <c r="J170" s="19"/>
    </row>
    <row r="171">
      <c r="J171" s="19"/>
    </row>
    <row r="172">
      <c r="J172" s="19"/>
    </row>
    <row r="173">
      <c r="J173" s="19"/>
    </row>
    <row r="174">
      <c r="J174" s="19"/>
    </row>
    <row r="175">
      <c r="J175" s="19"/>
    </row>
    <row r="176">
      <c r="J176" s="19"/>
    </row>
    <row r="177">
      <c r="J177" s="19"/>
    </row>
    <row r="178">
      <c r="J178" s="19"/>
    </row>
    <row r="179">
      <c r="J179" s="19"/>
    </row>
    <row r="180">
      <c r="J180" s="19"/>
    </row>
    <row r="181">
      <c r="J181" s="19"/>
    </row>
    <row r="182">
      <c r="J182" s="19"/>
    </row>
    <row r="183">
      <c r="J183" s="19"/>
    </row>
    <row r="184">
      <c r="J184" s="19"/>
    </row>
    <row r="185">
      <c r="J185" s="19"/>
    </row>
    <row r="186">
      <c r="J186" s="19"/>
    </row>
    <row r="187">
      <c r="J187" s="19"/>
    </row>
    <row r="188">
      <c r="J188" s="19"/>
    </row>
    <row r="189">
      <c r="J189" s="19"/>
    </row>
    <row r="190">
      <c r="J190" s="19"/>
    </row>
    <row r="191">
      <c r="J191" s="19"/>
    </row>
    <row r="192">
      <c r="J192" s="19"/>
    </row>
    <row r="193">
      <c r="J193" s="19"/>
    </row>
    <row r="194">
      <c r="J194" s="19"/>
    </row>
    <row r="195">
      <c r="J195" s="19"/>
    </row>
    <row r="196">
      <c r="J196" s="19"/>
    </row>
    <row r="197">
      <c r="J197" s="19"/>
    </row>
    <row r="198">
      <c r="J198" s="19"/>
    </row>
    <row r="199">
      <c r="J199" s="19"/>
    </row>
    <row r="200">
      <c r="J200" s="19"/>
    </row>
    <row r="201">
      <c r="J201" s="19"/>
    </row>
    <row r="202">
      <c r="J202" s="19"/>
    </row>
    <row r="203">
      <c r="J203" s="19"/>
    </row>
    <row r="204">
      <c r="J204" s="19"/>
    </row>
    <row r="205">
      <c r="J205" s="19"/>
    </row>
    <row r="206">
      <c r="J206" s="19"/>
    </row>
    <row r="207">
      <c r="J207" s="19"/>
    </row>
    <row r="208">
      <c r="J208" s="19"/>
    </row>
    <row r="209">
      <c r="J209" s="19"/>
    </row>
    <row r="210">
      <c r="J210" s="19"/>
    </row>
    <row r="211">
      <c r="J211" s="19"/>
    </row>
    <row r="212">
      <c r="J212" s="19"/>
    </row>
    <row r="213">
      <c r="J213" s="19"/>
    </row>
    <row r="214">
      <c r="J214" s="19"/>
    </row>
    <row r="215">
      <c r="J215" s="19"/>
    </row>
    <row r="216">
      <c r="J216" s="19"/>
    </row>
    <row r="217">
      <c r="J217" s="19"/>
    </row>
    <row r="218">
      <c r="J218" s="19"/>
    </row>
    <row r="219">
      <c r="J219" s="19"/>
    </row>
    <row r="220">
      <c r="J220" s="19"/>
    </row>
    <row r="221">
      <c r="J221" s="19"/>
    </row>
    <row r="222">
      <c r="J222" s="19"/>
    </row>
    <row r="223">
      <c r="J223" s="19"/>
    </row>
    <row r="224">
      <c r="J224" s="19"/>
    </row>
    <row r="225">
      <c r="J225" s="19"/>
    </row>
    <row r="226">
      <c r="J226" s="19"/>
    </row>
    <row r="227">
      <c r="J227" s="19"/>
    </row>
    <row r="228">
      <c r="J228" s="19"/>
    </row>
    <row r="229">
      <c r="J229" s="19"/>
    </row>
    <row r="230">
      <c r="J230" s="19"/>
    </row>
    <row r="231">
      <c r="J231" s="19"/>
    </row>
    <row r="232">
      <c r="J232" s="19"/>
    </row>
    <row r="233">
      <c r="J233" s="19"/>
    </row>
    <row r="234">
      <c r="J234" s="19"/>
    </row>
    <row r="235">
      <c r="J235" s="19"/>
    </row>
    <row r="236">
      <c r="J236" s="19"/>
    </row>
    <row r="237">
      <c r="J237" s="19"/>
    </row>
    <row r="238">
      <c r="J238" s="19"/>
    </row>
    <row r="239">
      <c r="J239" s="19"/>
    </row>
    <row r="240">
      <c r="J240" s="19"/>
    </row>
    <row r="241">
      <c r="J241" s="19"/>
    </row>
    <row r="242">
      <c r="J242" s="19"/>
    </row>
    <row r="243">
      <c r="J243" s="19"/>
    </row>
    <row r="244">
      <c r="J244" s="19"/>
    </row>
    <row r="245">
      <c r="J245" s="19"/>
    </row>
    <row r="246">
      <c r="J246" s="19"/>
    </row>
    <row r="247">
      <c r="J247" s="19"/>
    </row>
    <row r="248">
      <c r="J248" s="19"/>
    </row>
    <row r="249">
      <c r="J249" s="19"/>
    </row>
    <row r="250">
      <c r="J250" s="19"/>
    </row>
    <row r="251">
      <c r="J251" s="19"/>
    </row>
    <row r="252">
      <c r="J252" s="19"/>
    </row>
    <row r="253">
      <c r="J253" s="19"/>
    </row>
    <row r="254">
      <c r="J254" s="19"/>
    </row>
    <row r="255">
      <c r="J255" s="19"/>
    </row>
    <row r="256">
      <c r="J256" s="19"/>
    </row>
    <row r="257">
      <c r="J257" s="19"/>
    </row>
    <row r="258">
      <c r="J258" s="19"/>
    </row>
    <row r="259">
      <c r="J259" s="19"/>
    </row>
    <row r="260">
      <c r="J260" s="19"/>
    </row>
    <row r="261">
      <c r="J261" s="19"/>
    </row>
    <row r="262">
      <c r="J262" s="19"/>
    </row>
    <row r="263">
      <c r="J263" s="19"/>
    </row>
    <row r="264">
      <c r="J264" s="19"/>
    </row>
    <row r="265">
      <c r="J265" s="19"/>
    </row>
    <row r="266">
      <c r="J266" s="19"/>
    </row>
    <row r="267">
      <c r="J267" s="19"/>
    </row>
    <row r="268">
      <c r="J268" s="19"/>
    </row>
    <row r="269">
      <c r="J269" s="19"/>
    </row>
    <row r="270">
      <c r="J270" s="19"/>
    </row>
    <row r="271">
      <c r="J271" s="19"/>
    </row>
    <row r="272">
      <c r="J272" s="19"/>
    </row>
    <row r="273">
      <c r="J273" s="19"/>
    </row>
    <row r="274">
      <c r="J274" s="19"/>
    </row>
    <row r="275">
      <c r="J275" s="19"/>
    </row>
    <row r="276">
      <c r="J276" s="19"/>
    </row>
    <row r="277">
      <c r="J277" s="19"/>
    </row>
    <row r="278">
      <c r="J278" s="19"/>
    </row>
    <row r="279">
      <c r="J279" s="19"/>
    </row>
    <row r="280">
      <c r="J280" s="19"/>
    </row>
    <row r="281">
      <c r="J281" s="19"/>
    </row>
    <row r="282">
      <c r="J282" s="19"/>
    </row>
    <row r="283">
      <c r="J283" s="19"/>
    </row>
    <row r="284">
      <c r="J284" s="19"/>
    </row>
    <row r="285">
      <c r="J285" s="19"/>
    </row>
    <row r="286">
      <c r="J286" s="19"/>
    </row>
    <row r="287">
      <c r="J287" s="19"/>
    </row>
    <row r="288">
      <c r="J288" s="19"/>
    </row>
    <row r="289">
      <c r="J289" s="19"/>
    </row>
    <row r="290">
      <c r="J290" s="19"/>
    </row>
    <row r="291">
      <c r="J291" s="19"/>
    </row>
    <row r="292">
      <c r="J292" s="19"/>
    </row>
    <row r="293">
      <c r="J293" s="19"/>
    </row>
    <row r="294">
      <c r="J294" s="19"/>
    </row>
    <row r="295">
      <c r="J295" s="19"/>
    </row>
    <row r="296">
      <c r="J296" s="19"/>
    </row>
    <row r="297">
      <c r="J297" s="19"/>
    </row>
    <row r="298">
      <c r="J298" s="19"/>
    </row>
    <row r="299">
      <c r="J299" s="19"/>
    </row>
    <row r="300">
      <c r="J300" s="19"/>
    </row>
    <row r="301">
      <c r="J301" s="19"/>
    </row>
    <row r="302">
      <c r="J302" s="19"/>
    </row>
    <row r="303">
      <c r="J303" s="19"/>
    </row>
    <row r="304">
      <c r="J304" s="19"/>
    </row>
    <row r="305">
      <c r="J305" s="19"/>
    </row>
    <row r="306">
      <c r="J306" s="19"/>
    </row>
    <row r="307">
      <c r="J307" s="19"/>
    </row>
    <row r="308">
      <c r="J308" s="19"/>
    </row>
    <row r="309">
      <c r="J309" s="19"/>
    </row>
    <row r="310">
      <c r="J310" s="19"/>
    </row>
    <row r="311">
      <c r="J311" s="19"/>
    </row>
    <row r="312">
      <c r="J312" s="19"/>
    </row>
    <row r="313">
      <c r="J313" s="19"/>
    </row>
    <row r="314">
      <c r="J314" s="19"/>
    </row>
    <row r="315">
      <c r="J315" s="19"/>
    </row>
    <row r="316">
      <c r="J316" s="19"/>
    </row>
    <row r="317">
      <c r="J317" s="19"/>
    </row>
    <row r="318">
      <c r="J318" s="19"/>
    </row>
    <row r="319">
      <c r="J319" s="19"/>
    </row>
    <row r="320">
      <c r="J320" s="19"/>
    </row>
    <row r="321">
      <c r="J321" s="19"/>
    </row>
    <row r="322">
      <c r="J322" s="19"/>
    </row>
    <row r="323">
      <c r="J323" s="19"/>
    </row>
    <row r="324">
      <c r="J324" s="19"/>
    </row>
    <row r="325">
      <c r="J325" s="19"/>
    </row>
    <row r="326">
      <c r="J326" s="19"/>
    </row>
    <row r="327">
      <c r="J327" s="19"/>
    </row>
    <row r="328">
      <c r="J328" s="19"/>
    </row>
    <row r="329">
      <c r="J329" s="19"/>
    </row>
    <row r="330">
      <c r="J330" s="19"/>
    </row>
    <row r="331">
      <c r="J331" s="19"/>
    </row>
    <row r="332">
      <c r="J332" s="19"/>
    </row>
    <row r="333">
      <c r="J333" s="19"/>
    </row>
    <row r="334">
      <c r="J334" s="19"/>
    </row>
    <row r="335">
      <c r="J335" s="19"/>
    </row>
    <row r="336">
      <c r="J336" s="19"/>
    </row>
    <row r="337">
      <c r="J337" s="19"/>
    </row>
    <row r="338">
      <c r="J338" s="19"/>
    </row>
    <row r="339">
      <c r="J339" s="19"/>
    </row>
    <row r="340">
      <c r="J340" s="19"/>
    </row>
    <row r="341">
      <c r="J341" s="19"/>
    </row>
    <row r="342">
      <c r="J342" s="19"/>
    </row>
    <row r="343">
      <c r="J343" s="19"/>
    </row>
    <row r="344">
      <c r="J344" s="19"/>
    </row>
    <row r="345">
      <c r="J345" s="19"/>
    </row>
    <row r="346">
      <c r="J346" s="19"/>
    </row>
    <row r="347">
      <c r="J347" s="19"/>
    </row>
    <row r="348">
      <c r="J348" s="19"/>
    </row>
    <row r="349">
      <c r="J349" s="19"/>
    </row>
    <row r="350">
      <c r="J350" s="19"/>
    </row>
    <row r="351">
      <c r="J351" s="19"/>
    </row>
    <row r="352">
      <c r="J352" s="19"/>
    </row>
    <row r="353">
      <c r="J353" s="19"/>
    </row>
    <row r="354">
      <c r="J354" s="19"/>
    </row>
    <row r="355">
      <c r="J355" s="19"/>
    </row>
    <row r="356">
      <c r="J356" s="19"/>
    </row>
    <row r="357">
      <c r="J357" s="19"/>
    </row>
    <row r="358">
      <c r="J358" s="19"/>
    </row>
    <row r="359">
      <c r="J359" s="19"/>
    </row>
    <row r="360">
      <c r="J360" s="19"/>
    </row>
    <row r="361">
      <c r="J361" s="19"/>
    </row>
    <row r="362">
      <c r="J362" s="19"/>
    </row>
    <row r="363">
      <c r="J363" s="19"/>
    </row>
    <row r="364">
      <c r="J364" s="19"/>
    </row>
    <row r="365">
      <c r="J365" s="19"/>
    </row>
    <row r="366">
      <c r="J366" s="19"/>
    </row>
    <row r="367">
      <c r="J367" s="19"/>
    </row>
    <row r="368">
      <c r="J368" s="19"/>
    </row>
    <row r="369">
      <c r="J369" s="19"/>
    </row>
    <row r="370">
      <c r="J370" s="19"/>
    </row>
    <row r="371">
      <c r="J371" s="19"/>
    </row>
    <row r="372">
      <c r="J372" s="19"/>
    </row>
    <row r="373">
      <c r="J373" s="19"/>
    </row>
    <row r="374">
      <c r="J374" s="19"/>
    </row>
    <row r="375">
      <c r="J375" s="19"/>
    </row>
    <row r="376">
      <c r="J376" s="19"/>
    </row>
    <row r="377">
      <c r="J377" s="19"/>
    </row>
    <row r="378">
      <c r="J378" s="19"/>
    </row>
    <row r="379">
      <c r="J379" s="19"/>
    </row>
    <row r="380">
      <c r="J380" s="19"/>
    </row>
    <row r="381">
      <c r="J381" s="19"/>
    </row>
    <row r="382">
      <c r="J382" s="19"/>
    </row>
    <row r="383">
      <c r="J383" s="19"/>
    </row>
    <row r="384">
      <c r="J384" s="19"/>
    </row>
    <row r="385">
      <c r="J385" s="19"/>
    </row>
    <row r="386">
      <c r="J386" s="19"/>
    </row>
    <row r="387">
      <c r="J387" s="19"/>
    </row>
    <row r="388">
      <c r="J388" s="19"/>
    </row>
    <row r="389">
      <c r="J389" s="19"/>
    </row>
    <row r="390">
      <c r="J390" s="19"/>
    </row>
    <row r="391">
      <c r="J391" s="19"/>
    </row>
    <row r="392">
      <c r="J392" s="19"/>
    </row>
    <row r="393">
      <c r="J393" s="19"/>
    </row>
    <row r="394">
      <c r="J394" s="19"/>
    </row>
    <row r="395">
      <c r="J395" s="19"/>
    </row>
    <row r="396">
      <c r="J396" s="19"/>
    </row>
    <row r="397">
      <c r="J397" s="19"/>
    </row>
    <row r="398">
      <c r="J398" s="19"/>
    </row>
    <row r="399">
      <c r="J399" s="19"/>
    </row>
    <row r="400">
      <c r="J400" s="19"/>
    </row>
    <row r="401">
      <c r="J401" s="19"/>
    </row>
    <row r="402">
      <c r="J402" s="19"/>
    </row>
    <row r="403">
      <c r="J403" s="19"/>
    </row>
    <row r="404">
      <c r="J404" s="19"/>
    </row>
    <row r="405">
      <c r="J405" s="19"/>
    </row>
    <row r="406">
      <c r="J406" s="19"/>
    </row>
    <row r="407">
      <c r="J407" s="19"/>
    </row>
    <row r="408">
      <c r="J408" s="19"/>
    </row>
    <row r="409">
      <c r="J409" s="19"/>
    </row>
    <row r="410">
      <c r="J410" s="19"/>
    </row>
    <row r="411">
      <c r="J411" s="19"/>
    </row>
    <row r="412">
      <c r="J412" s="19"/>
    </row>
    <row r="413">
      <c r="J413" s="19"/>
    </row>
    <row r="414">
      <c r="J414" s="19"/>
    </row>
    <row r="415">
      <c r="J415" s="19"/>
    </row>
    <row r="416">
      <c r="J416" s="19"/>
    </row>
    <row r="417">
      <c r="J417" s="19"/>
    </row>
    <row r="418">
      <c r="J418" s="19"/>
    </row>
    <row r="419">
      <c r="J419" s="19"/>
    </row>
    <row r="420">
      <c r="J420" s="19"/>
    </row>
    <row r="421">
      <c r="J421" s="19"/>
    </row>
    <row r="422">
      <c r="J422" s="19"/>
    </row>
    <row r="423">
      <c r="J423" s="19"/>
    </row>
    <row r="424">
      <c r="J424" s="19"/>
    </row>
    <row r="425">
      <c r="J425" s="19"/>
    </row>
    <row r="426">
      <c r="J426" s="19"/>
    </row>
    <row r="427">
      <c r="J427" s="19"/>
    </row>
    <row r="428">
      <c r="J428" s="19"/>
    </row>
    <row r="429">
      <c r="J429" s="19"/>
    </row>
    <row r="430">
      <c r="J430" s="19"/>
    </row>
    <row r="431">
      <c r="J431" s="19"/>
    </row>
    <row r="432">
      <c r="J432" s="19"/>
    </row>
    <row r="433">
      <c r="J433" s="19"/>
    </row>
    <row r="434">
      <c r="J434" s="19"/>
    </row>
    <row r="435">
      <c r="J435" s="19"/>
    </row>
    <row r="436">
      <c r="J436" s="19"/>
    </row>
    <row r="437">
      <c r="J437" s="19"/>
    </row>
    <row r="438">
      <c r="J438" s="19"/>
    </row>
    <row r="439">
      <c r="J439" s="19"/>
    </row>
    <row r="440">
      <c r="J440" s="19"/>
    </row>
    <row r="441">
      <c r="J441" s="19"/>
    </row>
    <row r="442">
      <c r="J442" s="19"/>
    </row>
    <row r="443">
      <c r="J443" s="19"/>
    </row>
    <row r="444">
      <c r="J444" s="19"/>
    </row>
    <row r="445">
      <c r="J445" s="19"/>
    </row>
    <row r="446">
      <c r="J446" s="19"/>
    </row>
    <row r="447">
      <c r="J447" s="19"/>
    </row>
    <row r="448">
      <c r="J448" s="19"/>
    </row>
    <row r="449">
      <c r="J449" s="19"/>
    </row>
    <row r="450">
      <c r="J450" s="19"/>
    </row>
    <row r="451">
      <c r="J451" s="19"/>
    </row>
    <row r="452">
      <c r="J452" s="19"/>
    </row>
    <row r="453">
      <c r="J453" s="19"/>
    </row>
    <row r="454">
      <c r="J454" s="19"/>
    </row>
    <row r="455">
      <c r="J455" s="19"/>
    </row>
    <row r="456">
      <c r="J456" s="19"/>
    </row>
    <row r="457">
      <c r="J457" s="19"/>
    </row>
    <row r="458">
      <c r="J458" s="19"/>
    </row>
    <row r="459">
      <c r="J459" s="19"/>
    </row>
    <row r="460">
      <c r="J460" s="19"/>
    </row>
    <row r="461">
      <c r="J461" s="19"/>
    </row>
    <row r="462">
      <c r="J462" s="19"/>
    </row>
    <row r="463">
      <c r="J463" s="19"/>
    </row>
    <row r="464">
      <c r="J464" s="19"/>
    </row>
    <row r="465">
      <c r="J465" s="19"/>
    </row>
    <row r="466">
      <c r="J466" s="19"/>
    </row>
    <row r="467">
      <c r="J467" s="19"/>
    </row>
    <row r="468">
      <c r="J468" s="19"/>
    </row>
    <row r="469">
      <c r="J469" s="19"/>
    </row>
    <row r="470">
      <c r="J470" s="19"/>
    </row>
    <row r="471">
      <c r="J471" s="19"/>
    </row>
    <row r="472">
      <c r="J472" s="19"/>
    </row>
    <row r="473">
      <c r="J473" s="19"/>
    </row>
    <row r="474">
      <c r="J474" s="19"/>
    </row>
    <row r="475">
      <c r="J475" s="19"/>
    </row>
    <row r="476">
      <c r="J476" s="19"/>
    </row>
    <row r="477">
      <c r="J477" s="19"/>
    </row>
    <row r="478">
      <c r="J478" s="19"/>
    </row>
    <row r="479">
      <c r="J479" s="19"/>
    </row>
    <row r="480">
      <c r="J480" s="19"/>
    </row>
    <row r="481">
      <c r="J481" s="19"/>
    </row>
    <row r="482">
      <c r="J482" s="19"/>
    </row>
    <row r="483">
      <c r="J483" s="19"/>
    </row>
    <row r="484">
      <c r="J484" s="19"/>
    </row>
    <row r="485">
      <c r="J485" s="19"/>
    </row>
    <row r="486">
      <c r="J486" s="19"/>
    </row>
    <row r="487">
      <c r="J487" s="19"/>
    </row>
    <row r="488">
      <c r="J488" s="19"/>
    </row>
    <row r="489">
      <c r="J489" s="19"/>
    </row>
    <row r="490">
      <c r="J490" s="19"/>
    </row>
    <row r="491">
      <c r="J491" s="19"/>
    </row>
    <row r="492">
      <c r="J492" s="19"/>
    </row>
    <row r="493">
      <c r="J493" s="19"/>
    </row>
    <row r="494">
      <c r="J494" s="19"/>
    </row>
    <row r="495">
      <c r="J495" s="19"/>
    </row>
    <row r="496">
      <c r="J496" s="19"/>
    </row>
    <row r="497">
      <c r="J497" s="19"/>
    </row>
    <row r="498">
      <c r="J498" s="19"/>
    </row>
    <row r="499">
      <c r="J499" s="19"/>
    </row>
    <row r="500">
      <c r="J500" s="19"/>
    </row>
    <row r="501">
      <c r="J501" s="19"/>
    </row>
    <row r="502">
      <c r="J502" s="19"/>
    </row>
    <row r="503">
      <c r="J503" s="19"/>
    </row>
    <row r="504">
      <c r="J504" s="19"/>
    </row>
    <row r="505">
      <c r="J505" s="19"/>
    </row>
    <row r="506">
      <c r="J506" s="19"/>
    </row>
    <row r="507">
      <c r="J507" s="19"/>
    </row>
    <row r="508">
      <c r="J508" s="19"/>
    </row>
    <row r="509">
      <c r="J509" s="19"/>
    </row>
    <row r="510">
      <c r="J510" s="19"/>
    </row>
    <row r="511">
      <c r="J511" s="19"/>
    </row>
    <row r="512">
      <c r="J512" s="19"/>
    </row>
    <row r="513">
      <c r="J513" s="19"/>
    </row>
    <row r="514">
      <c r="J514" s="19"/>
    </row>
    <row r="515">
      <c r="J515" s="19"/>
    </row>
    <row r="516">
      <c r="J516" s="19"/>
    </row>
    <row r="517">
      <c r="J517" s="19"/>
    </row>
    <row r="518">
      <c r="J518" s="19"/>
    </row>
    <row r="519">
      <c r="J519" s="19"/>
    </row>
    <row r="520">
      <c r="J520" s="19"/>
    </row>
    <row r="521">
      <c r="J521" s="19"/>
    </row>
    <row r="522">
      <c r="J522" s="19"/>
    </row>
    <row r="523">
      <c r="J523" s="19"/>
    </row>
    <row r="524">
      <c r="J524" s="19"/>
    </row>
    <row r="525">
      <c r="J525" s="19"/>
    </row>
    <row r="526">
      <c r="J526" s="19"/>
    </row>
    <row r="527">
      <c r="J527" s="19"/>
    </row>
    <row r="528">
      <c r="J528" s="19"/>
    </row>
    <row r="529">
      <c r="J529" s="19"/>
    </row>
    <row r="530">
      <c r="J530" s="19"/>
    </row>
    <row r="531">
      <c r="J531" s="19"/>
    </row>
    <row r="532">
      <c r="J532" s="19"/>
    </row>
    <row r="533">
      <c r="J533" s="19"/>
    </row>
    <row r="534">
      <c r="J534" s="19"/>
    </row>
    <row r="535">
      <c r="J535" s="19"/>
    </row>
    <row r="536">
      <c r="J536" s="19"/>
    </row>
    <row r="537">
      <c r="J537" s="19"/>
    </row>
    <row r="538">
      <c r="J538" s="19"/>
    </row>
    <row r="539">
      <c r="J539" s="19"/>
    </row>
    <row r="540">
      <c r="J540" s="19"/>
    </row>
    <row r="541">
      <c r="J541" s="19"/>
    </row>
    <row r="542">
      <c r="J542" s="19"/>
    </row>
    <row r="543">
      <c r="J543" s="19"/>
    </row>
    <row r="544">
      <c r="J544" s="19"/>
    </row>
    <row r="545">
      <c r="J545" s="19"/>
    </row>
    <row r="546">
      <c r="J546" s="19"/>
    </row>
    <row r="547">
      <c r="J547" s="19"/>
    </row>
    <row r="548">
      <c r="J548" s="19"/>
    </row>
    <row r="549">
      <c r="J549" s="19"/>
    </row>
    <row r="550">
      <c r="J550" s="19"/>
    </row>
    <row r="551">
      <c r="J551" s="19"/>
    </row>
    <row r="552">
      <c r="J552" s="19"/>
    </row>
    <row r="553">
      <c r="J553" s="19"/>
    </row>
    <row r="554">
      <c r="J554" s="19"/>
    </row>
    <row r="555">
      <c r="J555" s="19"/>
    </row>
    <row r="556">
      <c r="J556" s="19"/>
    </row>
    <row r="557">
      <c r="J557" s="19"/>
    </row>
    <row r="558">
      <c r="J558" s="19"/>
    </row>
    <row r="559">
      <c r="J559" s="19"/>
    </row>
    <row r="560">
      <c r="J560" s="19"/>
    </row>
    <row r="561">
      <c r="J561" s="19"/>
    </row>
    <row r="562">
      <c r="J562" s="19"/>
    </row>
    <row r="563">
      <c r="J563" s="19"/>
    </row>
    <row r="564">
      <c r="J564" s="19"/>
    </row>
    <row r="565">
      <c r="J565" s="19"/>
    </row>
    <row r="566">
      <c r="J566" s="19"/>
    </row>
    <row r="567">
      <c r="J567" s="19"/>
    </row>
    <row r="568">
      <c r="J568" s="19"/>
    </row>
    <row r="569">
      <c r="J569" s="19"/>
    </row>
    <row r="570">
      <c r="J570" s="19"/>
    </row>
    <row r="571">
      <c r="J571" s="19"/>
    </row>
    <row r="572">
      <c r="J572" s="19"/>
    </row>
    <row r="573">
      <c r="J573" s="19"/>
    </row>
    <row r="574">
      <c r="J574" s="19"/>
    </row>
    <row r="575">
      <c r="J575" s="19"/>
    </row>
    <row r="576">
      <c r="J576" s="19"/>
    </row>
    <row r="577">
      <c r="J577" s="19"/>
    </row>
    <row r="578">
      <c r="J578" s="19"/>
    </row>
    <row r="579">
      <c r="J579" s="19"/>
    </row>
    <row r="580">
      <c r="J580" s="19"/>
    </row>
    <row r="581">
      <c r="J581" s="19"/>
    </row>
    <row r="582">
      <c r="J582" s="19"/>
    </row>
    <row r="583">
      <c r="J583" s="19"/>
    </row>
    <row r="584">
      <c r="J584" s="19"/>
    </row>
    <row r="585">
      <c r="J585" s="19"/>
    </row>
    <row r="586">
      <c r="J586" s="19"/>
    </row>
    <row r="587">
      <c r="J587" s="19"/>
    </row>
    <row r="588">
      <c r="J588" s="19"/>
    </row>
    <row r="589">
      <c r="J589" s="19"/>
    </row>
    <row r="590">
      <c r="J590" s="19"/>
    </row>
    <row r="591">
      <c r="J591" s="19"/>
    </row>
    <row r="592">
      <c r="J592" s="19"/>
    </row>
    <row r="593">
      <c r="J593" s="19"/>
    </row>
    <row r="594">
      <c r="J594" s="19"/>
    </row>
    <row r="595">
      <c r="J595" s="19"/>
    </row>
    <row r="596">
      <c r="J596" s="19"/>
    </row>
    <row r="597">
      <c r="J597" s="19"/>
    </row>
    <row r="598">
      <c r="J598" s="19"/>
    </row>
    <row r="599">
      <c r="J599" s="19"/>
    </row>
    <row r="600">
      <c r="J600" s="19"/>
    </row>
    <row r="601">
      <c r="J601" s="19"/>
    </row>
    <row r="602">
      <c r="J602" s="19"/>
    </row>
    <row r="603">
      <c r="J603" s="19"/>
    </row>
    <row r="604">
      <c r="J604" s="19"/>
    </row>
    <row r="605">
      <c r="J605" s="19"/>
    </row>
    <row r="606">
      <c r="J606" s="19"/>
    </row>
    <row r="607">
      <c r="J607" s="19"/>
    </row>
    <row r="608">
      <c r="J608" s="19"/>
    </row>
    <row r="609">
      <c r="J609" s="19"/>
    </row>
    <row r="610">
      <c r="J610" s="19"/>
    </row>
    <row r="611">
      <c r="J611" s="19"/>
    </row>
    <row r="612">
      <c r="J612" s="19"/>
    </row>
    <row r="613">
      <c r="J613" s="19"/>
    </row>
    <row r="614">
      <c r="J614" s="19"/>
    </row>
    <row r="615">
      <c r="J615" s="19"/>
    </row>
    <row r="616">
      <c r="J616" s="19"/>
    </row>
    <row r="617">
      <c r="J617" s="19"/>
    </row>
    <row r="618">
      <c r="J618" s="19"/>
    </row>
    <row r="619">
      <c r="J619" s="19"/>
    </row>
    <row r="620">
      <c r="J620" s="19"/>
    </row>
    <row r="621">
      <c r="J621" s="19"/>
    </row>
    <row r="622">
      <c r="J622" s="19"/>
    </row>
    <row r="623">
      <c r="J623" s="19"/>
    </row>
    <row r="624">
      <c r="J624" s="19"/>
    </row>
    <row r="625">
      <c r="J625" s="19"/>
    </row>
    <row r="626">
      <c r="J626" s="19"/>
    </row>
    <row r="627">
      <c r="J627" s="19"/>
    </row>
    <row r="628">
      <c r="J628" s="19"/>
    </row>
    <row r="629">
      <c r="J629" s="19"/>
    </row>
    <row r="630">
      <c r="J630" s="19"/>
    </row>
    <row r="631">
      <c r="J631" s="19"/>
    </row>
    <row r="632">
      <c r="J632" s="19"/>
    </row>
    <row r="633">
      <c r="J633" s="19"/>
    </row>
    <row r="634">
      <c r="J634" s="19"/>
    </row>
    <row r="635">
      <c r="J635" s="19"/>
    </row>
    <row r="636">
      <c r="J636" s="19"/>
    </row>
    <row r="637">
      <c r="J637" s="19"/>
    </row>
    <row r="638">
      <c r="J638" s="19"/>
    </row>
    <row r="639">
      <c r="J639" s="19"/>
    </row>
    <row r="640">
      <c r="J640" s="19"/>
    </row>
    <row r="641">
      <c r="J641" s="19"/>
    </row>
    <row r="642">
      <c r="J642" s="19"/>
    </row>
    <row r="643">
      <c r="J643" s="19"/>
    </row>
    <row r="644">
      <c r="J644" s="19"/>
    </row>
    <row r="645">
      <c r="J645" s="19"/>
    </row>
    <row r="646">
      <c r="J646" s="19"/>
    </row>
    <row r="647">
      <c r="J647" s="19"/>
    </row>
    <row r="648">
      <c r="J648" s="19"/>
    </row>
    <row r="649">
      <c r="J649" s="19"/>
    </row>
    <row r="650">
      <c r="J650" s="19"/>
    </row>
    <row r="651">
      <c r="J651" s="19"/>
    </row>
    <row r="652">
      <c r="J652" s="19"/>
    </row>
    <row r="653">
      <c r="J653" s="19"/>
    </row>
    <row r="654">
      <c r="J654" s="19"/>
    </row>
    <row r="655">
      <c r="J655" s="19"/>
    </row>
    <row r="656">
      <c r="J656" s="19"/>
    </row>
    <row r="657">
      <c r="J657" s="19"/>
    </row>
    <row r="658">
      <c r="J658" s="19"/>
    </row>
    <row r="659">
      <c r="J659" s="19"/>
    </row>
    <row r="660">
      <c r="J660" s="19"/>
    </row>
    <row r="661">
      <c r="J661" s="19"/>
    </row>
    <row r="662">
      <c r="J662" s="19"/>
    </row>
    <row r="663">
      <c r="J663" s="19"/>
    </row>
    <row r="664">
      <c r="J664" s="19"/>
    </row>
    <row r="665">
      <c r="J665" s="19"/>
    </row>
    <row r="666">
      <c r="J666" s="19"/>
    </row>
    <row r="667">
      <c r="J667" s="19"/>
    </row>
    <row r="668">
      <c r="J668" s="19"/>
    </row>
    <row r="669">
      <c r="J669" s="19"/>
    </row>
    <row r="670">
      <c r="J670" s="19"/>
    </row>
    <row r="671">
      <c r="J671" s="19"/>
    </row>
    <row r="672">
      <c r="J672" s="19"/>
    </row>
    <row r="673">
      <c r="J673" s="19"/>
    </row>
    <row r="674">
      <c r="J674" s="19"/>
    </row>
    <row r="675">
      <c r="J675" s="19"/>
    </row>
    <row r="676">
      <c r="J676" s="19"/>
    </row>
    <row r="677">
      <c r="J677" s="19"/>
    </row>
    <row r="678">
      <c r="J678" s="19"/>
    </row>
    <row r="679">
      <c r="J679" s="19"/>
    </row>
    <row r="680">
      <c r="J680" s="19"/>
    </row>
    <row r="681">
      <c r="J681" s="19"/>
    </row>
    <row r="682">
      <c r="J682" s="19"/>
    </row>
    <row r="683">
      <c r="J683" s="19"/>
    </row>
    <row r="684">
      <c r="J684" s="19"/>
    </row>
    <row r="685">
      <c r="J685" s="19"/>
    </row>
    <row r="686">
      <c r="J686" s="19"/>
    </row>
    <row r="687">
      <c r="J687" s="19"/>
    </row>
    <row r="688">
      <c r="J688" s="19"/>
    </row>
    <row r="689">
      <c r="J689" s="19"/>
    </row>
    <row r="690">
      <c r="J690" s="19"/>
    </row>
    <row r="691">
      <c r="J691" s="19"/>
    </row>
    <row r="692">
      <c r="J692" s="19"/>
    </row>
    <row r="693">
      <c r="J693" s="19"/>
    </row>
    <row r="694">
      <c r="J694" s="19"/>
    </row>
    <row r="695">
      <c r="J695" s="19"/>
    </row>
    <row r="696">
      <c r="J696" s="19"/>
    </row>
    <row r="697">
      <c r="J697" s="19"/>
    </row>
    <row r="698">
      <c r="J698" s="19"/>
    </row>
    <row r="699">
      <c r="J699" s="19"/>
    </row>
    <row r="700">
      <c r="J700" s="19"/>
    </row>
    <row r="701">
      <c r="J701" s="19"/>
    </row>
    <row r="702">
      <c r="J702" s="19"/>
    </row>
    <row r="703">
      <c r="J703" s="19"/>
    </row>
    <row r="704">
      <c r="J704" s="19"/>
    </row>
    <row r="705">
      <c r="J705" s="19"/>
    </row>
    <row r="706">
      <c r="J706" s="19"/>
    </row>
    <row r="707">
      <c r="J707" s="19"/>
    </row>
    <row r="708">
      <c r="J708" s="19"/>
    </row>
    <row r="709">
      <c r="J709" s="19"/>
    </row>
    <row r="710">
      <c r="J710" s="19"/>
    </row>
    <row r="711">
      <c r="J711" s="19"/>
    </row>
    <row r="712">
      <c r="J712" s="19"/>
    </row>
    <row r="713">
      <c r="J713" s="19"/>
    </row>
    <row r="714">
      <c r="J714" s="19"/>
    </row>
    <row r="715">
      <c r="J715" s="19"/>
    </row>
    <row r="716">
      <c r="J716" s="19"/>
    </row>
    <row r="717">
      <c r="J717" s="19"/>
    </row>
    <row r="718">
      <c r="J718" s="19"/>
    </row>
    <row r="719">
      <c r="J719" s="19"/>
    </row>
    <row r="720">
      <c r="J720" s="19"/>
    </row>
    <row r="721">
      <c r="J721" s="19"/>
    </row>
    <row r="722">
      <c r="J722" s="19"/>
    </row>
    <row r="723">
      <c r="J723" s="19"/>
    </row>
    <row r="724">
      <c r="J724" s="19"/>
    </row>
    <row r="725">
      <c r="J725" s="19"/>
    </row>
    <row r="726">
      <c r="J726" s="19"/>
    </row>
    <row r="727">
      <c r="J727" s="19"/>
    </row>
    <row r="728">
      <c r="J728" s="19"/>
    </row>
    <row r="729">
      <c r="J729" s="19"/>
    </row>
    <row r="730">
      <c r="J730" s="19"/>
    </row>
    <row r="731">
      <c r="J731" s="19"/>
    </row>
    <row r="732">
      <c r="J732" s="19"/>
    </row>
    <row r="733">
      <c r="J733" s="19"/>
    </row>
    <row r="734">
      <c r="J734" s="19"/>
    </row>
    <row r="735">
      <c r="J735" s="19"/>
    </row>
    <row r="736">
      <c r="J736" s="19"/>
    </row>
    <row r="737">
      <c r="J737" s="19"/>
    </row>
    <row r="738">
      <c r="J738" s="19"/>
    </row>
    <row r="739">
      <c r="J739" s="19"/>
    </row>
    <row r="740">
      <c r="J740" s="19"/>
    </row>
    <row r="741">
      <c r="J741" s="19"/>
    </row>
    <row r="742">
      <c r="J742" s="19"/>
    </row>
    <row r="743">
      <c r="J743" s="19"/>
    </row>
    <row r="744">
      <c r="J744" s="19"/>
    </row>
    <row r="745">
      <c r="J745" s="19"/>
    </row>
    <row r="746">
      <c r="J746" s="19"/>
    </row>
    <row r="747">
      <c r="J747" s="19"/>
    </row>
    <row r="748">
      <c r="J748" s="19"/>
    </row>
    <row r="749">
      <c r="J749" s="19"/>
    </row>
    <row r="750">
      <c r="J750" s="19"/>
    </row>
    <row r="751">
      <c r="J751" s="19"/>
    </row>
    <row r="752">
      <c r="J752" s="19"/>
    </row>
    <row r="753">
      <c r="J753" s="19"/>
    </row>
    <row r="754">
      <c r="J754" s="19"/>
    </row>
    <row r="755">
      <c r="J755" s="19"/>
    </row>
    <row r="756">
      <c r="J756" s="19"/>
    </row>
    <row r="757">
      <c r="J757" s="19"/>
    </row>
    <row r="758">
      <c r="J758" s="19"/>
    </row>
    <row r="759">
      <c r="J759" s="19"/>
    </row>
    <row r="760">
      <c r="J760" s="19"/>
    </row>
    <row r="761">
      <c r="J761" s="19"/>
    </row>
    <row r="762">
      <c r="J762" s="19"/>
    </row>
    <row r="763">
      <c r="J763" s="19"/>
    </row>
    <row r="764">
      <c r="J764" s="19"/>
    </row>
    <row r="765">
      <c r="J765" s="19"/>
    </row>
    <row r="766">
      <c r="J766" s="19"/>
    </row>
    <row r="767">
      <c r="J767" s="19"/>
    </row>
    <row r="768">
      <c r="J768" s="19"/>
    </row>
    <row r="769">
      <c r="J769" s="19"/>
    </row>
    <row r="770">
      <c r="J770" s="19"/>
    </row>
    <row r="771">
      <c r="J771" s="19"/>
    </row>
    <row r="772">
      <c r="J772" s="19"/>
    </row>
    <row r="773">
      <c r="J773" s="19"/>
    </row>
    <row r="774">
      <c r="J774" s="19"/>
    </row>
    <row r="775">
      <c r="J775" s="19"/>
    </row>
    <row r="776">
      <c r="J776" s="19"/>
    </row>
    <row r="777">
      <c r="J777" s="19"/>
    </row>
    <row r="778">
      <c r="J778" s="19"/>
    </row>
    <row r="779">
      <c r="J779" s="19"/>
    </row>
    <row r="780">
      <c r="J780" s="19"/>
    </row>
    <row r="781">
      <c r="J781" s="19"/>
    </row>
    <row r="782">
      <c r="J782" s="19"/>
    </row>
    <row r="783">
      <c r="J783" s="19"/>
    </row>
    <row r="784">
      <c r="J784" s="19"/>
    </row>
    <row r="785">
      <c r="J785" s="19"/>
    </row>
    <row r="786">
      <c r="J786" s="19"/>
    </row>
    <row r="787">
      <c r="J787" s="19"/>
    </row>
    <row r="788">
      <c r="J788" s="19"/>
    </row>
    <row r="789">
      <c r="J789" s="19"/>
    </row>
    <row r="790">
      <c r="J790" s="19"/>
    </row>
    <row r="791">
      <c r="J791" s="19"/>
    </row>
    <row r="792">
      <c r="J792" s="19"/>
    </row>
    <row r="793">
      <c r="J793" s="19"/>
    </row>
    <row r="794">
      <c r="J794" s="19"/>
    </row>
    <row r="795">
      <c r="J795" s="19"/>
    </row>
    <row r="796">
      <c r="J796" s="19"/>
    </row>
    <row r="797">
      <c r="J797" s="19"/>
    </row>
    <row r="798">
      <c r="J798" s="19"/>
    </row>
    <row r="799">
      <c r="J799" s="19"/>
    </row>
    <row r="800">
      <c r="J800" s="19"/>
    </row>
    <row r="801">
      <c r="J801" s="19"/>
    </row>
    <row r="802">
      <c r="J802" s="19"/>
    </row>
    <row r="803">
      <c r="J803" s="19"/>
    </row>
    <row r="804">
      <c r="J804" s="19"/>
    </row>
    <row r="805">
      <c r="J805" s="19"/>
    </row>
    <row r="806">
      <c r="J806" s="19"/>
    </row>
    <row r="807">
      <c r="J807" s="19"/>
    </row>
    <row r="808">
      <c r="J808" s="19"/>
    </row>
    <row r="809">
      <c r="J809" s="19"/>
    </row>
    <row r="810">
      <c r="J810" s="19"/>
    </row>
    <row r="811">
      <c r="J811" s="19"/>
    </row>
    <row r="812">
      <c r="J812" s="19"/>
    </row>
    <row r="813">
      <c r="J813" s="19"/>
    </row>
    <row r="814">
      <c r="J814" s="19"/>
    </row>
    <row r="815">
      <c r="J815" s="19"/>
    </row>
    <row r="816">
      <c r="J816" s="19"/>
    </row>
    <row r="817">
      <c r="J817" s="19"/>
    </row>
    <row r="818">
      <c r="J818" s="19"/>
    </row>
    <row r="819">
      <c r="J819" s="19"/>
    </row>
    <row r="820">
      <c r="J820" s="19"/>
    </row>
    <row r="821">
      <c r="J821" s="19"/>
    </row>
    <row r="822">
      <c r="J822" s="19"/>
    </row>
    <row r="823">
      <c r="J823" s="19"/>
    </row>
    <row r="824">
      <c r="J824" s="19"/>
    </row>
    <row r="825">
      <c r="J825" s="19"/>
    </row>
    <row r="826">
      <c r="J826" s="19"/>
    </row>
    <row r="827">
      <c r="J827" s="19"/>
    </row>
    <row r="828">
      <c r="J828" s="19"/>
    </row>
    <row r="829">
      <c r="J829" s="19"/>
    </row>
    <row r="830">
      <c r="J830" s="19"/>
    </row>
    <row r="831">
      <c r="J831" s="19"/>
    </row>
    <row r="832">
      <c r="J832" s="19"/>
    </row>
    <row r="833">
      <c r="J833" s="19"/>
    </row>
    <row r="834">
      <c r="J834" s="19"/>
    </row>
    <row r="835">
      <c r="J835" s="19"/>
    </row>
    <row r="836">
      <c r="J836" s="19"/>
    </row>
    <row r="837">
      <c r="J837" s="19"/>
    </row>
    <row r="838">
      <c r="J838" s="19"/>
    </row>
    <row r="839">
      <c r="J839" s="19"/>
    </row>
    <row r="840">
      <c r="J840" s="19"/>
    </row>
    <row r="841">
      <c r="J841" s="19"/>
    </row>
    <row r="842">
      <c r="J842" s="19"/>
    </row>
    <row r="843">
      <c r="J843" s="19"/>
    </row>
    <row r="844">
      <c r="J844" s="19"/>
    </row>
    <row r="845">
      <c r="J845" s="19"/>
    </row>
    <row r="846">
      <c r="J846" s="19"/>
    </row>
    <row r="847">
      <c r="J847" s="19"/>
    </row>
    <row r="848">
      <c r="J848" s="19"/>
    </row>
    <row r="849">
      <c r="J849" s="19"/>
    </row>
    <row r="850">
      <c r="J850" s="19"/>
    </row>
    <row r="851">
      <c r="J851" s="19"/>
    </row>
    <row r="852">
      <c r="J852" s="19"/>
    </row>
    <row r="853">
      <c r="J853" s="19"/>
    </row>
    <row r="854">
      <c r="J854" s="19"/>
    </row>
    <row r="855">
      <c r="J855" s="19"/>
    </row>
    <row r="856">
      <c r="J856" s="19"/>
    </row>
    <row r="857">
      <c r="J857" s="19"/>
    </row>
    <row r="858">
      <c r="J858" s="19"/>
    </row>
    <row r="859">
      <c r="J859" s="19"/>
    </row>
    <row r="860">
      <c r="J860" s="19"/>
    </row>
    <row r="861">
      <c r="J861" s="19"/>
    </row>
    <row r="862">
      <c r="J862" s="19"/>
    </row>
    <row r="863">
      <c r="J863" s="19"/>
    </row>
    <row r="864">
      <c r="J864" s="19"/>
    </row>
    <row r="865">
      <c r="J865" s="19"/>
    </row>
    <row r="866">
      <c r="J866" s="19"/>
    </row>
    <row r="867">
      <c r="J867" s="19"/>
    </row>
    <row r="868">
      <c r="J868" s="19"/>
    </row>
    <row r="869">
      <c r="J869" s="19"/>
    </row>
    <row r="870">
      <c r="J870" s="19"/>
    </row>
    <row r="871">
      <c r="J871" s="19"/>
    </row>
    <row r="872">
      <c r="J872" s="19"/>
    </row>
    <row r="873">
      <c r="J873" s="19"/>
    </row>
    <row r="874">
      <c r="J874" s="19"/>
    </row>
    <row r="875">
      <c r="J875" s="19"/>
    </row>
    <row r="876">
      <c r="J876" s="19"/>
    </row>
    <row r="877">
      <c r="J877" s="19"/>
    </row>
    <row r="878">
      <c r="J878" s="19"/>
    </row>
    <row r="879">
      <c r="J879" s="19"/>
    </row>
    <row r="880">
      <c r="J880" s="19"/>
    </row>
    <row r="881">
      <c r="J881" s="19"/>
    </row>
    <row r="882">
      <c r="J882" s="19"/>
    </row>
    <row r="883">
      <c r="J883" s="19"/>
    </row>
    <row r="884">
      <c r="J884" s="19"/>
    </row>
    <row r="885">
      <c r="J885" s="19"/>
    </row>
    <row r="886">
      <c r="J886" s="19"/>
    </row>
    <row r="887">
      <c r="J887" s="19"/>
    </row>
    <row r="888">
      <c r="J888" s="19"/>
    </row>
    <row r="889">
      <c r="J889" s="19"/>
    </row>
    <row r="890">
      <c r="J890" s="19"/>
    </row>
    <row r="891">
      <c r="J891" s="19"/>
    </row>
    <row r="892">
      <c r="J892" s="19"/>
    </row>
    <row r="893">
      <c r="J893" s="19"/>
    </row>
    <row r="894">
      <c r="J894" s="19"/>
    </row>
    <row r="895">
      <c r="J895" s="19"/>
    </row>
    <row r="896">
      <c r="J896" s="19"/>
    </row>
    <row r="897">
      <c r="J897" s="19"/>
    </row>
    <row r="898">
      <c r="J898" s="19"/>
    </row>
    <row r="899">
      <c r="J899" s="19"/>
    </row>
    <row r="900">
      <c r="J900" s="19"/>
    </row>
    <row r="901">
      <c r="J901" s="19"/>
    </row>
    <row r="902">
      <c r="J902" s="19"/>
    </row>
    <row r="903">
      <c r="J903" s="19"/>
    </row>
    <row r="904">
      <c r="J904" s="19"/>
    </row>
    <row r="905">
      <c r="J905" s="19"/>
    </row>
    <row r="906">
      <c r="J906" s="19"/>
    </row>
    <row r="907">
      <c r="J907" s="19"/>
    </row>
    <row r="908">
      <c r="J908" s="19"/>
    </row>
    <row r="909">
      <c r="J909" s="19"/>
    </row>
    <row r="910">
      <c r="J910" s="19"/>
    </row>
    <row r="911">
      <c r="J911" s="19"/>
    </row>
    <row r="912">
      <c r="J912" s="19"/>
    </row>
    <row r="913">
      <c r="J913" s="19"/>
    </row>
    <row r="914">
      <c r="J914" s="19"/>
    </row>
    <row r="915">
      <c r="J915" s="19"/>
    </row>
    <row r="916">
      <c r="J916" s="19"/>
    </row>
    <row r="917">
      <c r="J917" s="19"/>
    </row>
    <row r="918">
      <c r="J918" s="19"/>
    </row>
    <row r="919">
      <c r="J919" s="19"/>
    </row>
    <row r="920">
      <c r="J920" s="19"/>
    </row>
    <row r="921">
      <c r="J921" s="19"/>
    </row>
    <row r="922">
      <c r="J922" s="19"/>
    </row>
    <row r="923">
      <c r="J923" s="19"/>
    </row>
    <row r="924">
      <c r="J924" s="19"/>
    </row>
    <row r="925">
      <c r="J925" s="19"/>
    </row>
    <row r="926">
      <c r="J926" s="19"/>
    </row>
    <row r="927">
      <c r="J927" s="19"/>
    </row>
    <row r="928">
      <c r="J928" s="19"/>
    </row>
    <row r="929">
      <c r="J929" s="19"/>
    </row>
    <row r="930">
      <c r="J930" s="19"/>
    </row>
    <row r="931">
      <c r="J931" s="19"/>
    </row>
    <row r="932">
      <c r="J932" s="19"/>
    </row>
    <row r="933">
      <c r="J933" s="19"/>
    </row>
    <row r="934">
      <c r="J934" s="19"/>
    </row>
    <row r="935">
      <c r="J935" s="19"/>
    </row>
    <row r="936">
      <c r="J936" s="19"/>
    </row>
    <row r="937">
      <c r="J937" s="19"/>
    </row>
    <row r="938">
      <c r="J938" s="19"/>
    </row>
    <row r="939">
      <c r="J939" s="19"/>
    </row>
    <row r="940">
      <c r="J940" s="19"/>
    </row>
    <row r="941">
      <c r="J941" s="19"/>
    </row>
    <row r="942">
      <c r="J942" s="19"/>
    </row>
    <row r="943">
      <c r="J943" s="19"/>
    </row>
    <row r="944">
      <c r="J944" s="19"/>
    </row>
    <row r="945">
      <c r="J945" s="19"/>
    </row>
    <row r="946">
      <c r="J946" s="19"/>
    </row>
    <row r="947">
      <c r="J947" s="19"/>
    </row>
    <row r="948">
      <c r="J948" s="19"/>
    </row>
    <row r="949">
      <c r="J949" s="19"/>
    </row>
    <row r="950">
      <c r="J950" s="19"/>
    </row>
    <row r="951">
      <c r="J951" s="19"/>
    </row>
    <row r="952">
      <c r="J952" s="19"/>
    </row>
    <row r="953">
      <c r="J953" s="19"/>
    </row>
    <row r="954">
      <c r="J954" s="19"/>
    </row>
    <row r="955">
      <c r="J955" s="19"/>
    </row>
    <row r="956">
      <c r="J956" s="19"/>
    </row>
    <row r="957">
      <c r="J957" s="19"/>
    </row>
    <row r="958">
      <c r="J958" s="19"/>
    </row>
    <row r="959">
      <c r="J959" s="19"/>
    </row>
    <row r="960">
      <c r="J960" s="19"/>
    </row>
    <row r="961">
      <c r="J961" s="19"/>
    </row>
    <row r="962">
      <c r="J962" s="19"/>
    </row>
    <row r="963">
      <c r="J963" s="19"/>
    </row>
    <row r="964">
      <c r="J964" s="19"/>
    </row>
    <row r="965">
      <c r="J965" s="19"/>
    </row>
    <row r="966">
      <c r="J966" s="19"/>
    </row>
    <row r="967">
      <c r="J967" s="19"/>
    </row>
    <row r="968">
      <c r="J968" s="19"/>
    </row>
    <row r="969">
      <c r="J969" s="19"/>
    </row>
    <row r="970">
      <c r="J970" s="19"/>
    </row>
    <row r="971">
      <c r="J971" s="19"/>
    </row>
    <row r="972">
      <c r="J972" s="19"/>
    </row>
    <row r="973">
      <c r="J973" s="19"/>
    </row>
    <row r="974">
      <c r="J974" s="19"/>
    </row>
    <row r="975">
      <c r="J975" s="19"/>
    </row>
    <row r="976">
      <c r="J976" s="19"/>
    </row>
    <row r="977">
      <c r="J977" s="19"/>
    </row>
    <row r="978">
      <c r="J978" s="19"/>
    </row>
    <row r="979">
      <c r="J979" s="19"/>
    </row>
    <row r="980">
      <c r="J980" s="19"/>
    </row>
    <row r="981">
      <c r="J981" s="19"/>
    </row>
    <row r="982">
      <c r="J982" s="19"/>
    </row>
    <row r="983">
      <c r="J983" s="19"/>
    </row>
    <row r="984">
      <c r="J984" s="19"/>
    </row>
    <row r="985">
      <c r="J985" s="19"/>
    </row>
    <row r="986">
      <c r="J986" s="19"/>
    </row>
    <row r="987">
      <c r="J987" s="19"/>
    </row>
    <row r="988">
      <c r="J988" s="19"/>
    </row>
    <row r="989">
      <c r="J989" s="19"/>
    </row>
    <row r="990">
      <c r="J990" s="19"/>
    </row>
    <row r="991">
      <c r="J991" s="19"/>
    </row>
    <row r="992">
      <c r="J992" s="19"/>
    </row>
    <row r="993">
      <c r="J993" s="19"/>
    </row>
    <row r="994">
      <c r="J994" s="19"/>
    </row>
    <row r="995">
      <c r="J995" s="19"/>
    </row>
    <row r="996">
      <c r="J996" s="19"/>
    </row>
    <row r="997">
      <c r="J997" s="19"/>
    </row>
    <row r="998">
      <c r="J998" s="19"/>
    </row>
    <row r="999">
      <c r="J999" s="19"/>
    </row>
    <row r="1000">
      <c r="J1000" s="19"/>
    </row>
    <row r="1001">
      <c r="J1001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32.38"/>
    <col customWidth="1" min="4" max="4" width="16.38"/>
    <col customWidth="1" min="5" max="5" width="18.0"/>
  </cols>
  <sheetData>
    <row r="1">
      <c r="A1" s="1" t="s">
        <v>630</v>
      </c>
      <c r="B1" s="1" t="s">
        <v>39</v>
      </c>
      <c r="C1" s="44" t="s">
        <v>496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>
      <c r="A2" s="7">
        <v>2.0</v>
      </c>
      <c r="B2" s="15" t="s">
        <v>41</v>
      </c>
      <c r="C2" s="48" t="s">
        <v>499</v>
      </c>
      <c r="D2" s="1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14">
        <v>5.0</v>
      </c>
      <c r="B3" s="15" t="s">
        <v>44</v>
      </c>
      <c r="C3" s="51" t="s">
        <v>499</v>
      </c>
      <c r="D3" s="1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14">
        <v>6.0</v>
      </c>
      <c r="B4" s="15" t="s">
        <v>42</v>
      </c>
      <c r="C4" s="51" t="s">
        <v>499</v>
      </c>
      <c r="D4" s="1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14">
        <v>9.0</v>
      </c>
      <c r="B5" s="15" t="s">
        <v>41</v>
      </c>
      <c r="C5" s="51" t="s">
        <v>499</v>
      </c>
      <c r="D5" s="1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14">
        <v>11.0</v>
      </c>
      <c r="B6" s="15" t="s">
        <v>41</v>
      </c>
      <c r="C6" s="51" t="s">
        <v>499</v>
      </c>
      <c r="D6" s="14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14">
        <v>14.0</v>
      </c>
      <c r="B7" s="15" t="s">
        <v>43</v>
      </c>
      <c r="C7" s="51" t="s">
        <v>499</v>
      </c>
      <c r="D7" s="14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14">
        <v>16.0</v>
      </c>
      <c r="B8" s="15" t="s">
        <v>44</v>
      </c>
      <c r="C8" s="51" t="s">
        <v>499</v>
      </c>
      <c r="D8" s="14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14">
        <v>17.0</v>
      </c>
      <c r="B9" s="15" t="s">
        <v>41</v>
      </c>
      <c r="C9" s="51" t="s">
        <v>499</v>
      </c>
      <c r="D9" s="14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14">
        <v>17.0</v>
      </c>
      <c r="B10" s="15" t="s">
        <v>42</v>
      </c>
      <c r="C10" s="51" t="s">
        <v>499</v>
      </c>
      <c r="D10" s="14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14">
        <v>20.0</v>
      </c>
      <c r="B11" s="15" t="s">
        <v>43</v>
      </c>
      <c r="C11" s="51" t="s">
        <v>499</v>
      </c>
      <c r="D11" s="14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14">
        <v>24.0</v>
      </c>
      <c r="B12" s="15" t="s">
        <v>40</v>
      </c>
      <c r="C12" s="51" t="s">
        <v>499</v>
      </c>
      <c r="D12" s="14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14">
        <v>27.0</v>
      </c>
      <c r="B13" s="15" t="s">
        <v>40</v>
      </c>
      <c r="C13" s="51" t="s">
        <v>499</v>
      </c>
      <c r="D13" s="14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14">
        <v>27.0</v>
      </c>
      <c r="B14" s="15" t="s">
        <v>41</v>
      </c>
      <c r="C14" s="51" t="s">
        <v>499</v>
      </c>
      <c r="D14" s="14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14">
        <v>29.0</v>
      </c>
      <c r="B15" s="7" t="s">
        <v>41</v>
      </c>
      <c r="C15" s="51" t="s">
        <v>499</v>
      </c>
      <c r="D15" s="14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14">
        <v>30.0</v>
      </c>
      <c r="B16" s="7" t="s">
        <v>44</v>
      </c>
      <c r="C16" s="51" t="s">
        <v>499</v>
      </c>
      <c r="D16" s="14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14">
        <v>33.0</v>
      </c>
      <c r="B17" s="15" t="s">
        <v>41</v>
      </c>
      <c r="C17" s="51" t="s">
        <v>499</v>
      </c>
      <c r="D17" s="14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14">
        <v>36.0</v>
      </c>
      <c r="B18" s="15" t="s">
        <v>44</v>
      </c>
      <c r="C18" s="51" t="s">
        <v>499</v>
      </c>
      <c r="D18" s="14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14">
        <v>38.0</v>
      </c>
      <c r="B19" s="15" t="s">
        <v>40</v>
      </c>
      <c r="C19" s="51" t="s">
        <v>499</v>
      </c>
      <c r="D19" s="14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14">
        <v>43.0</v>
      </c>
      <c r="B20" s="15" t="s">
        <v>43</v>
      </c>
      <c r="C20" s="51" t="s">
        <v>499</v>
      </c>
      <c r="D20" s="14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14">
        <v>43.0</v>
      </c>
      <c r="B21" s="15" t="s">
        <v>44</v>
      </c>
      <c r="C21" s="51" t="s">
        <v>499</v>
      </c>
      <c r="D21" s="14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14">
        <v>45.0</v>
      </c>
      <c r="B22" s="15" t="s">
        <v>42</v>
      </c>
      <c r="C22" s="51" t="s">
        <v>499</v>
      </c>
      <c r="D22" s="14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14">
        <v>45.0</v>
      </c>
      <c r="B23" s="15" t="s">
        <v>44</v>
      </c>
      <c r="C23" s="51" t="s">
        <v>499</v>
      </c>
      <c r="D23" s="14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14">
        <v>47.0</v>
      </c>
      <c r="B24" s="15" t="s">
        <v>44</v>
      </c>
      <c r="C24" s="51" t="s">
        <v>499</v>
      </c>
      <c r="D24" s="14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14">
        <v>50.0</v>
      </c>
      <c r="B25" s="15" t="s">
        <v>42</v>
      </c>
      <c r="C25" s="51" t="s">
        <v>499</v>
      </c>
      <c r="D25" s="14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14">
        <v>50.0</v>
      </c>
      <c r="B26" s="15" t="s">
        <v>43</v>
      </c>
      <c r="C26" s="51" t="s">
        <v>499</v>
      </c>
      <c r="D26" s="14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14">
        <v>54.0</v>
      </c>
      <c r="B27" s="15" t="s">
        <v>42</v>
      </c>
      <c r="C27" s="51" t="s">
        <v>499</v>
      </c>
      <c r="D27" s="14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14">
        <v>56.0</v>
      </c>
      <c r="B28" s="15" t="s">
        <v>40</v>
      </c>
      <c r="C28" s="51" t="s">
        <v>499</v>
      </c>
      <c r="D28" s="14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14">
        <v>60.0</v>
      </c>
      <c r="B29" s="15" t="s">
        <v>43</v>
      </c>
      <c r="C29" s="51" t="s">
        <v>499</v>
      </c>
      <c r="D29" s="14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14">
        <v>60.0</v>
      </c>
      <c r="B30" s="15" t="s">
        <v>44</v>
      </c>
      <c r="C30" s="51" t="s">
        <v>499</v>
      </c>
      <c r="D30" s="14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14">
        <v>62.0</v>
      </c>
      <c r="B31" s="15" t="s">
        <v>41</v>
      </c>
      <c r="C31" s="51" t="s">
        <v>499</v>
      </c>
      <c r="D31" s="14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14">
        <v>67.0</v>
      </c>
      <c r="B32" s="15" t="s">
        <v>40</v>
      </c>
      <c r="C32" s="61"/>
      <c r="D32" s="14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14">
        <v>67.0</v>
      </c>
      <c r="B33" s="15" t="s">
        <v>41</v>
      </c>
      <c r="C33" s="55"/>
      <c r="D33" s="14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14">
        <v>68.0</v>
      </c>
      <c r="B34" s="15" t="s">
        <v>42</v>
      </c>
      <c r="C34" s="55"/>
      <c r="D34" s="14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14">
        <v>72.0</v>
      </c>
      <c r="B35" s="15" t="s">
        <v>42</v>
      </c>
      <c r="C35" s="55"/>
      <c r="D35" s="14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14">
        <v>73.0</v>
      </c>
      <c r="B36" s="15" t="s">
        <v>40</v>
      </c>
      <c r="C36" s="55"/>
      <c r="D36" s="14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14">
        <v>73.0</v>
      </c>
      <c r="B37" s="15" t="s">
        <v>41</v>
      </c>
      <c r="C37" s="55"/>
      <c r="D37" s="14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14">
        <v>77.0</v>
      </c>
      <c r="B38" s="15" t="s">
        <v>43</v>
      </c>
      <c r="C38" s="55"/>
      <c r="D38" s="14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14">
        <v>78.0</v>
      </c>
      <c r="B39" s="15" t="s">
        <v>41</v>
      </c>
      <c r="C39" s="55"/>
      <c r="D39" s="14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52"/>
      <c r="B40" s="52"/>
      <c r="C40" s="55"/>
      <c r="D40" s="14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55"/>
      <c r="D41" s="14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55"/>
      <c r="D42" s="14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55"/>
      <c r="D43" s="14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55"/>
      <c r="D44" s="14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55"/>
      <c r="D45" s="14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55"/>
      <c r="D46" s="14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55"/>
      <c r="D47" s="14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55"/>
      <c r="D48" s="14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55"/>
      <c r="D49" s="14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55"/>
      <c r="D50" s="14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55"/>
      <c r="D51" s="14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55"/>
      <c r="D52" s="14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55"/>
      <c r="D53" s="14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55"/>
      <c r="D54" s="14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55"/>
      <c r="D55" s="14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55"/>
      <c r="D56" s="2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55"/>
      <c r="D57" s="2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55"/>
      <c r="D58" s="2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55"/>
      <c r="D59" s="2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55"/>
      <c r="D60" s="2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55"/>
      <c r="D61" s="2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55"/>
      <c r="D62" s="2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55"/>
      <c r="D63" s="2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55"/>
      <c r="D64" s="2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55"/>
      <c r="D65" s="2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55"/>
      <c r="D66" s="2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55"/>
      <c r="D67" s="2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55"/>
      <c r="D68" s="2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55"/>
      <c r="D69" s="2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55"/>
      <c r="D70" s="2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55"/>
      <c r="D71" s="2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55"/>
      <c r="D72" s="2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55"/>
      <c r="D73" s="2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55"/>
      <c r="D74" s="2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55"/>
      <c r="D75" s="2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55"/>
      <c r="D76" s="2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55"/>
      <c r="D77" s="2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5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5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5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5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5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5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5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5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5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5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5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5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5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5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5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5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5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5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5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55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55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5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55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55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55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55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5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5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5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5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5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5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55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5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5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5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5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55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5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5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5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5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5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5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5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5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5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5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5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5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5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5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5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5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5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5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5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5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5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5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5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5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5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5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5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5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5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5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5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5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5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5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5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5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5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5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5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5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5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5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5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5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5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5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5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5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5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5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5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5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5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5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5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5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5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5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5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5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5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5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5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5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5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5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5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5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5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5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5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5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5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5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5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5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5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5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5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5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5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5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5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5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5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5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5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5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5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5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5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5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5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5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5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5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5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5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5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5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5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5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5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5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5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5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5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5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5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5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5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5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5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5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5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5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5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5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5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5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5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5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5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5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5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5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5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5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5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5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5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5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5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5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5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5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5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5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5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5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5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5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5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5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5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5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5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5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5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5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5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5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5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5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5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5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5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5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5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5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5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5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5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5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5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5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5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5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5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5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5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5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5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5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5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5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5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5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5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5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5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5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5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5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5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5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5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5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5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5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5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5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5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5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5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5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5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5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5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5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5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5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5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5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5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5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5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5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5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5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5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5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5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5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5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5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5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5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5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5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5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5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5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5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5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5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5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5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5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5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5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5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5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5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5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5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5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5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5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5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5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5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5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5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5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5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5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5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5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5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5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5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5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5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5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5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5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5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5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5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5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5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5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5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5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5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5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5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5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5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5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5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5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5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5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5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5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5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5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5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5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5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5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5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5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5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5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5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5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5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5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5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5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5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5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5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5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5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5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5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5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5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5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5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5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5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5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5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5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5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5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5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5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5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5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5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5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5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5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5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5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5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5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5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5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5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5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5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5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5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5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5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5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5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5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5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5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5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5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5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5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5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5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5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5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5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5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5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5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5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5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5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5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5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5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5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5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5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5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5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5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5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5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5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5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5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5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5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5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5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5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5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5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5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5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5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5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5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5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5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5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5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5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5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5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5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5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5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5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5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5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5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5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5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5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5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5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5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5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5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5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5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5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5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5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5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5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5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5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5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5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5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5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5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5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5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5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5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5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5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5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5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5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5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5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5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5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5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5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5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5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5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5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5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5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5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5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5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5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5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5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5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5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5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5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5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5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5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5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5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5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5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5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5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5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5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5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5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5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5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5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5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5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5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5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5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5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5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5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5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5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5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5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5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5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5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5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5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5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5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5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5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5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5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5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5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5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5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5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5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5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5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5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5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5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5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5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5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5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5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5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5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5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5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5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5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5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5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5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5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5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5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5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5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5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5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5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5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5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5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5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5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5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5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5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5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5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5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5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5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5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5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5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5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5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5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5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5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5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5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5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5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5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5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5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5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5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5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5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5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5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5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5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5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5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5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5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5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5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5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5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5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5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5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5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5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5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5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5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5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5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5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5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5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5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5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5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5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5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5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5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5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5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5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5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5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5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5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5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5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5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5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5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5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5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5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5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5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5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5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5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5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5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5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5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5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5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5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5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5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5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5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5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5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5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5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5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5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5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5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5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5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5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5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5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5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5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5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5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5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5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5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5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5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5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5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5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5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5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5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5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5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5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5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5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5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5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5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5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5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5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5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5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5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5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5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5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5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5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5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5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5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5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5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5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5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5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5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5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5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5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5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5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5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5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5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5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5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5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5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5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5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5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5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5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5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5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5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5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5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5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5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5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5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5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5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5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5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5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5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5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5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5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5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5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5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5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5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5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5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5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5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5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5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5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5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5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5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5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5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5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5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5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5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5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5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5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5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5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5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5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5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5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5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5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5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5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5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5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5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5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5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5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5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5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5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5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5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5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5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5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5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5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5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5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5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5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5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5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5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5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5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5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5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5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5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5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5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5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5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5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5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5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5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5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5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5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5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5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5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5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5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5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5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5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5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5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5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5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5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5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5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5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5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5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5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5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5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5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5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5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5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5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5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5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5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5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5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5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5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5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5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5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5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5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5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5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5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5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5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5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5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5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5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5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5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5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5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5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5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5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5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5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5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5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5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5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5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5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5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5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5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5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5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5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5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5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5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5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5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5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5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5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5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5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5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5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5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5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5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5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5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5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5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5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5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5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5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5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5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5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5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5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5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5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5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5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5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5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5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5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5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5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5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2"/>
      <c r="C1000" s="5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>
      <c r="A1001" s="2"/>
      <c r="B1001" s="2"/>
      <c r="C1001" s="5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>
      <c r="A1002" s="2"/>
      <c r="B1002" s="2"/>
      <c r="C1002" s="56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>
      <c r="A1003" s="2"/>
      <c r="B1003" s="2"/>
      <c r="C1003" s="56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>
      <c r="A1004" s="2"/>
      <c r="B1004" s="2"/>
      <c r="C1004" s="56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>
      <c r="A1005" s="2"/>
      <c r="B1005" s="2"/>
      <c r="C1005" s="56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>
      <c r="A1006" s="2"/>
      <c r="B1006" s="2"/>
      <c r="C1006" s="56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>
      <c r="A1007" s="2"/>
      <c r="B1007" s="2"/>
      <c r="C1007" s="56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>
      <c r="A1008" s="2"/>
      <c r="B1008" s="2"/>
      <c r="C1008" s="56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drawing r:id="rId3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550</v>
      </c>
      <c r="B1" s="22" t="s">
        <v>631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5">
        <v>1.0</v>
      </c>
      <c r="B2" s="15">
        <v>1.001234567E9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5">
        <v>1.0</v>
      </c>
      <c r="B3" s="15">
        <v>1.149231153E9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5">
        <v>2.0</v>
      </c>
      <c r="B4" s="15">
        <v>1.212345678E9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5">
        <v>3.0</v>
      </c>
      <c r="B5" s="15">
        <v>1.113456789E9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5">
        <v>4.0</v>
      </c>
      <c r="B6" s="15">
        <v>1.204593829E9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5">
        <v>4.0</v>
      </c>
      <c r="B7" s="15">
        <v>1.02456789E9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5">
        <v>5.0</v>
      </c>
      <c r="B8" s="15">
        <v>1.125678901E9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5">
        <v>6.0</v>
      </c>
      <c r="B9" s="15">
        <v>1.236789012E9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5">
        <v>7.0</v>
      </c>
      <c r="B10" s="15">
        <v>1.137890123E9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5">
        <v>8.0</v>
      </c>
      <c r="B11" s="15">
        <v>1.124839234E9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5">
        <v>8.0</v>
      </c>
      <c r="B12" s="15">
        <v>1.038901234E9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5">
        <v>9.0</v>
      </c>
      <c r="B13" s="15">
        <v>1.249012345E9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5">
        <v>10.0</v>
      </c>
      <c r="B14" s="15">
        <v>1.014357351E9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5">
        <v>10.0</v>
      </c>
      <c r="B15" s="15">
        <v>1.140123456E9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6">
        <v>11.0</v>
      </c>
      <c r="B16" s="15">
        <v>1.237538527E9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5">
        <v>11.0</v>
      </c>
      <c r="B17" s="15">
        <v>1.041234567E9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5">
        <v>12.0</v>
      </c>
      <c r="B18" s="15">
        <v>1.252345678E9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5">
        <v>13.0</v>
      </c>
      <c r="B19" s="15">
        <v>1.153456789E9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5">
        <v>14.0</v>
      </c>
      <c r="B20" s="15">
        <v>1.05456789E9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6">
        <v>15.0</v>
      </c>
      <c r="B21" s="15">
        <v>1.166472753E9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5">
        <v>15.0</v>
      </c>
      <c r="B22" s="15">
        <v>1.265678901E9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5">
        <v>16.0</v>
      </c>
      <c r="B23" s="15">
        <v>1.166789012E9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5">
        <v>17.0</v>
      </c>
      <c r="B24" s="15">
        <v>1.067890123E9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5">
        <v>18.0</v>
      </c>
      <c r="B25" s="15">
        <v>1.278901234E9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6">
        <v>19.0</v>
      </c>
      <c r="B26" s="15">
        <v>1.045462746E9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5">
        <v>19.0</v>
      </c>
      <c r="B27" s="15">
        <v>1.179012345E9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5">
        <v>20.0</v>
      </c>
      <c r="B28" s="15">
        <v>1.070123456E9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5"/>
      <c r="B29" s="1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5"/>
      <c r="B30" s="1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5"/>
      <c r="B31" s="1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5"/>
      <c r="B32" s="1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5"/>
      <c r="B33" s="1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5"/>
      <c r="B34" s="1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5"/>
      <c r="B35" s="1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5"/>
      <c r="B36" s="1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5"/>
      <c r="B37" s="1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5"/>
      <c r="B38" s="1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5"/>
      <c r="B39" s="1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5"/>
      <c r="B40" s="1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5"/>
      <c r="B41" s="1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5"/>
      <c r="B42" s="1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5"/>
      <c r="B43" s="1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5"/>
      <c r="B44" s="1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5"/>
      <c r="B45" s="1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5"/>
      <c r="B46" s="1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5"/>
      <c r="B47" s="1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5"/>
      <c r="B48" s="1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5"/>
      <c r="B49" s="1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5"/>
      <c r="B50" s="1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5"/>
      <c r="B51" s="1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5"/>
      <c r="B52" s="1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5"/>
      <c r="B53" s="1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5"/>
      <c r="B54" s="1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5"/>
      <c r="B55" s="1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5"/>
      <c r="B56" s="1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5"/>
      <c r="B57" s="1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5"/>
      <c r="B58" s="1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5"/>
      <c r="B59" s="1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5"/>
      <c r="B60" s="1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5"/>
      <c r="B61" s="1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5"/>
      <c r="B62" s="1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5"/>
      <c r="B63" s="1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5"/>
      <c r="B64" s="1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5"/>
      <c r="B65" s="1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5"/>
      <c r="B66" s="1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5"/>
      <c r="B67" s="1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5"/>
      <c r="B68" s="1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5"/>
      <c r="B69" s="1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5"/>
      <c r="B70" s="1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5"/>
      <c r="B71" s="1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5"/>
      <c r="B72" s="1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5"/>
      <c r="B73" s="1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5"/>
      <c r="B74" s="1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5"/>
      <c r="B75" s="1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5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5"/>
      <c r="B77" s="1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5"/>
      <c r="B78" s="1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5"/>
      <c r="B79" s="1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5"/>
      <c r="B80" s="1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5"/>
      <c r="B81" s="1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5"/>
      <c r="B82" s="1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5"/>
      <c r="B83" s="1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5"/>
      <c r="B84" s="1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5"/>
      <c r="B85" s="1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5"/>
      <c r="B86" s="1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5"/>
      <c r="B87" s="1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5"/>
      <c r="B88" s="1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5"/>
      <c r="B89" s="1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5"/>
      <c r="B90" s="1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5"/>
      <c r="B91" s="1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5"/>
      <c r="B92" s="1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5"/>
      <c r="B93" s="1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5"/>
      <c r="B94" s="1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5"/>
      <c r="B95" s="1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5"/>
      <c r="B96" s="1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5"/>
      <c r="B97" s="1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5"/>
      <c r="B98" s="1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5"/>
      <c r="B99" s="1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5"/>
      <c r="B100" s="1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5"/>
      <c r="B101" s="1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5"/>
      <c r="B102" s="1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5"/>
      <c r="B103" s="1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5"/>
      <c r="B104" s="1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5"/>
      <c r="B105" s="1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5"/>
      <c r="B106" s="1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5"/>
      <c r="B107" s="1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5"/>
      <c r="B108" s="1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5"/>
      <c r="B109" s="1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5"/>
      <c r="B110" s="1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5"/>
      <c r="B111" s="1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5"/>
      <c r="B112" s="1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5"/>
      <c r="B113" s="1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5"/>
      <c r="B114" s="1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5"/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5"/>
      <c r="B116" s="1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5"/>
      <c r="B117" s="1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5"/>
      <c r="B118" s="1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5"/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5"/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5"/>
      <c r="B121" s="1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5"/>
      <c r="B122" s="1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5"/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5"/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5"/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5"/>
      <c r="B126" s="1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5"/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5"/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5"/>
      <c r="B129" s="1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5"/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5"/>
      <c r="B131" s="1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5"/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5"/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5"/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5"/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5"/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5"/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5"/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5"/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5"/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5"/>
      <c r="B141" s="1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5"/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5"/>
      <c r="B143" s="1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5"/>
      <c r="B144" s="1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5"/>
      <c r="B145" s="1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5"/>
      <c r="B146" s="1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5"/>
      <c r="B147" s="1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5"/>
      <c r="B148" s="1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5"/>
      <c r="B149" s="1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5"/>
      <c r="B150" s="1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5"/>
      <c r="B151" s="1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5"/>
      <c r="B152" s="1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5"/>
      <c r="B153" s="1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5"/>
      <c r="B154" s="1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5"/>
      <c r="B155" s="1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5"/>
      <c r="B156" s="1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5"/>
      <c r="B157" s="1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5"/>
      <c r="B158" s="1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5"/>
      <c r="B159" s="1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5"/>
      <c r="B160" s="1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5"/>
      <c r="B161" s="1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5"/>
      <c r="B162" s="1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5"/>
      <c r="B163" s="1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5"/>
      <c r="B164" s="1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5"/>
      <c r="B165" s="1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5"/>
      <c r="B166" s="1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5"/>
      <c r="B167" s="1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5"/>
      <c r="B168" s="1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5"/>
      <c r="B169" s="1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5"/>
      <c r="B170" s="1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5"/>
      <c r="B171" s="1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5"/>
      <c r="B172" s="1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5"/>
      <c r="B173" s="1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5"/>
      <c r="B174" s="1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5"/>
      <c r="B175" s="1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5"/>
      <c r="B176" s="1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5"/>
      <c r="B177" s="1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5"/>
      <c r="B178" s="1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5"/>
      <c r="B179" s="1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5"/>
      <c r="B180" s="1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5"/>
      <c r="B181" s="1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5"/>
      <c r="B182" s="1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5"/>
      <c r="B183" s="1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5"/>
      <c r="B184" s="1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5"/>
      <c r="B185" s="1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5"/>
      <c r="B186" s="1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5"/>
      <c r="B187" s="1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5"/>
      <c r="B188" s="1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5"/>
      <c r="B189" s="1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5"/>
      <c r="B190" s="1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5"/>
      <c r="B191" s="1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5"/>
      <c r="B192" s="1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5"/>
      <c r="B193" s="1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5"/>
      <c r="B194" s="1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5"/>
      <c r="B195" s="1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5"/>
      <c r="B196" s="1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5"/>
      <c r="B197" s="1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5"/>
      <c r="B198" s="1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5"/>
      <c r="B199" s="1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5"/>
      <c r="B200" s="1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5"/>
      <c r="B201" s="1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5"/>
      <c r="B202" s="1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5"/>
      <c r="B203" s="1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5"/>
      <c r="B204" s="1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5"/>
      <c r="B205" s="1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5"/>
      <c r="B206" s="1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5"/>
      <c r="B207" s="1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5"/>
      <c r="B208" s="1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5"/>
      <c r="B209" s="1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5"/>
      <c r="B210" s="1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5"/>
      <c r="B211" s="1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5"/>
      <c r="B212" s="1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5"/>
      <c r="B213" s="1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5"/>
      <c r="B214" s="1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5"/>
      <c r="B215" s="1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5"/>
      <c r="B216" s="1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5"/>
      <c r="B217" s="1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5"/>
      <c r="B218" s="1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5"/>
      <c r="B219" s="1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5"/>
      <c r="B220" s="1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5"/>
      <c r="B221" s="1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5"/>
      <c r="B222" s="1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5"/>
      <c r="B223" s="1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5"/>
      <c r="B224" s="1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5"/>
      <c r="B225" s="1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5"/>
      <c r="B226" s="1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5"/>
      <c r="B227" s="1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5"/>
      <c r="B228" s="1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5"/>
      <c r="B229" s="1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5"/>
      <c r="B230" s="1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5"/>
      <c r="B231" s="1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5"/>
      <c r="B232" s="1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5"/>
      <c r="B233" s="1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5"/>
      <c r="B234" s="1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5"/>
      <c r="B235" s="1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5"/>
      <c r="B236" s="1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5"/>
      <c r="B237" s="1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5"/>
      <c r="B238" s="1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5"/>
      <c r="B239" s="1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5"/>
      <c r="B240" s="1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5"/>
      <c r="B241" s="1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5"/>
      <c r="B242" s="1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5"/>
      <c r="B243" s="1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5"/>
      <c r="B244" s="1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5"/>
      <c r="B245" s="1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5"/>
      <c r="B246" s="1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5"/>
      <c r="B247" s="1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5"/>
      <c r="B248" s="1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5"/>
      <c r="B249" s="1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5"/>
      <c r="B250" s="1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5"/>
      <c r="B251" s="1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5"/>
      <c r="B252" s="1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5"/>
      <c r="B253" s="1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5"/>
      <c r="B254" s="1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5"/>
      <c r="B255" s="1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5"/>
      <c r="B256" s="1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5"/>
      <c r="B257" s="1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5"/>
      <c r="B258" s="1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5"/>
      <c r="B259" s="1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5"/>
      <c r="B260" s="1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5"/>
      <c r="B261" s="1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5"/>
      <c r="B262" s="1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5"/>
      <c r="B263" s="1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5"/>
      <c r="B264" s="1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5"/>
      <c r="B265" s="1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5"/>
      <c r="B266" s="1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5"/>
      <c r="B267" s="1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5"/>
      <c r="B268" s="1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5"/>
      <c r="B269" s="1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5"/>
      <c r="B270" s="1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5"/>
      <c r="B271" s="1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5"/>
      <c r="B272" s="1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5"/>
      <c r="B273" s="1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5"/>
      <c r="B274" s="1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5"/>
      <c r="B275" s="1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5"/>
      <c r="B276" s="1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5"/>
      <c r="B277" s="1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5"/>
      <c r="B278" s="1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5"/>
      <c r="B279" s="1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5"/>
      <c r="B280" s="1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5"/>
      <c r="B281" s="1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5"/>
      <c r="B282" s="1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5"/>
      <c r="B283" s="1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5"/>
      <c r="B284" s="1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5"/>
      <c r="B285" s="1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5"/>
      <c r="B286" s="1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5"/>
      <c r="B287" s="1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15"/>
      <c r="B288" s="1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5"/>
      <c r="B289" s="1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5"/>
      <c r="B290" s="1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5"/>
      <c r="B291" s="1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5"/>
      <c r="B292" s="1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5"/>
      <c r="B293" s="1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5"/>
      <c r="B294" s="1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5"/>
      <c r="B295" s="1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5"/>
      <c r="B296" s="1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5"/>
      <c r="B297" s="1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5"/>
      <c r="B298" s="1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5"/>
      <c r="B299" s="1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5"/>
      <c r="B300" s="1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5"/>
      <c r="B301" s="1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5"/>
      <c r="B302" s="1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5"/>
      <c r="B303" s="1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5"/>
      <c r="B304" s="1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5"/>
      <c r="B305" s="1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5"/>
      <c r="B306" s="1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5"/>
      <c r="B307" s="1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5"/>
      <c r="B308" s="1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5"/>
      <c r="B309" s="1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5"/>
      <c r="B310" s="1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5"/>
      <c r="B311" s="1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5"/>
      <c r="B312" s="1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5"/>
      <c r="B313" s="1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5"/>
      <c r="B314" s="1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5"/>
      <c r="B315" s="1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5"/>
      <c r="B316" s="1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5"/>
      <c r="B317" s="1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5"/>
      <c r="B318" s="1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5"/>
      <c r="B319" s="1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5"/>
      <c r="B320" s="1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5"/>
      <c r="B321" s="1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5"/>
      <c r="B322" s="1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5"/>
      <c r="B323" s="1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5"/>
      <c r="B324" s="1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5"/>
      <c r="B325" s="1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5"/>
      <c r="B326" s="1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5"/>
      <c r="B327" s="1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5"/>
      <c r="B328" s="1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5"/>
      <c r="B329" s="1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5"/>
      <c r="B330" s="1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5"/>
      <c r="B331" s="1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5"/>
      <c r="B332" s="1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5"/>
      <c r="B333" s="1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5"/>
      <c r="B334" s="1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5"/>
      <c r="B335" s="1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5"/>
      <c r="B336" s="1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5"/>
      <c r="B337" s="1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5"/>
      <c r="B338" s="1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5"/>
      <c r="B339" s="1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5"/>
      <c r="B340" s="1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5"/>
      <c r="B341" s="1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5"/>
      <c r="B342" s="1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5"/>
      <c r="B343" s="1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5"/>
      <c r="B344" s="1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5"/>
      <c r="B345" s="1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5"/>
      <c r="B346" s="1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5"/>
      <c r="B347" s="1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5"/>
      <c r="B348" s="1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5"/>
      <c r="B349" s="1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5"/>
      <c r="B350" s="1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5"/>
      <c r="B351" s="1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5"/>
      <c r="B352" s="1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5"/>
      <c r="B353" s="1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5"/>
      <c r="B354" s="1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5"/>
      <c r="B355" s="1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5"/>
      <c r="B356" s="1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5"/>
      <c r="B357" s="1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5"/>
      <c r="B358" s="1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5"/>
      <c r="B359" s="1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5"/>
      <c r="B360" s="1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5"/>
      <c r="B361" s="1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5"/>
      <c r="B362" s="1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5"/>
      <c r="B363" s="1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5"/>
      <c r="B364" s="1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5"/>
      <c r="B365" s="1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5"/>
      <c r="B366" s="1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5"/>
      <c r="B367" s="1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5"/>
      <c r="B368" s="1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5"/>
      <c r="B369" s="1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5"/>
      <c r="B370" s="1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5"/>
      <c r="B371" s="1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5"/>
      <c r="B372" s="1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5"/>
      <c r="B373" s="1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5"/>
      <c r="B374" s="1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5"/>
      <c r="B375" s="1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5"/>
      <c r="B376" s="1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5"/>
      <c r="B377" s="1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5"/>
      <c r="B378" s="1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5"/>
      <c r="B379" s="1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5"/>
      <c r="B380" s="1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5"/>
      <c r="B381" s="1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5"/>
      <c r="B382" s="1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5"/>
      <c r="B383" s="1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5"/>
      <c r="B384" s="1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5"/>
      <c r="B385" s="1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5"/>
      <c r="B386" s="1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5"/>
      <c r="B387" s="1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5"/>
      <c r="B388" s="1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5"/>
      <c r="B389" s="1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5"/>
      <c r="B390" s="1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5"/>
      <c r="B391" s="1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5"/>
      <c r="B392" s="1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5"/>
      <c r="B393" s="1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5"/>
      <c r="B394" s="1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5"/>
      <c r="B395" s="1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5"/>
      <c r="B396" s="1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5"/>
      <c r="B397" s="1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5"/>
      <c r="B398" s="1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5"/>
      <c r="B399" s="1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5"/>
      <c r="B400" s="1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5"/>
      <c r="B401" s="1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5"/>
      <c r="B402" s="1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5"/>
      <c r="B403" s="1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5"/>
      <c r="B404" s="1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5"/>
      <c r="B405" s="1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5"/>
      <c r="B406" s="1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5"/>
      <c r="B407" s="1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5"/>
      <c r="B408" s="1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5"/>
      <c r="B409" s="1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5"/>
      <c r="B410" s="1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5"/>
      <c r="B411" s="1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5"/>
      <c r="B412" s="1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5"/>
      <c r="B413" s="1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5"/>
      <c r="B414" s="1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5"/>
      <c r="B415" s="1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5"/>
      <c r="B416" s="1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5"/>
      <c r="B417" s="1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5"/>
      <c r="B418" s="1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5"/>
      <c r="B419" s="1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5"/>
      <c r="B420" s="1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5"/>
      <c r="B421" s="1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5"/>
      <c r="B422" s="1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5"/>
      <c r="B423" s="1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5"/>
      <c r="B424" s="1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5"/>
      <c r="B425" s="1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5"/>
      <c r="B426" s="1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5"/>
      <c r="B427" s="1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5"/>
      <c r="B428" s="1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5"/>
      <c r="B429" s="1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5"/>
      <c r="B430" s="1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5"/>
      <c r="B431" s="1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5"/>
      <c r="B432" s="1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5"/>
      <c r="B433" s="1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5"/>
      <c r="B434" s="1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5"/>
      <c r="B435" s="1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5"/>
      <c r="B436" s="1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5"/>
      <c r="B437" s="1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5"/>
      <c r="B438" s="1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5"/>
      <c r="B439" s="1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5"/>
      <c r="B440" s="1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5"/>
      <c r="B441" s="1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5"/>
      <c r="B442" s="1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5"/>
      <c r="B443" s="1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5"/>
      <c r="B444" s="1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5"/>
      <c r="B445" s="1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5"/>
      <c r="B446" s="1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5"/>
      <c r="B447" s="1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5"/>
      <c r="B448" s="1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5"/>
      <c r="B449" s="1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5"/>
      <c r="B450" s="1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5"/>
      <c r="B451" s="1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5"/>
      <c r="B452" s="1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5"/>
      <c r="B453" s="1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5"/>
      <c r="B454" s="1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5"/>
      <c r="B455" s="1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5"/>
      <c r="B456" s="1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5"/>
      <c r="B457" s="1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5"/>
      <c r="B458" s="1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5"/>
      <c r="B459" s="1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5"/>
      <c r="B460" s="1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5"/>
      <c r="B461" s="1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5"/>
      <c r="B462" s="1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5"/>
      <c r="B463" s="1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5"/>
      <c r="B464" s="1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5"/>
      <c r="B465" s="1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5"/>
      <c r="B466" s="1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5"/>
      <c r="B467" s="1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5"/>
      <c r="B468" s="1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5"/>
      <c r="B469" s="1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5"/>
      <c r="B470" s="1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5"/>
      <c r="B471" s="1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5"/>
      <c r="B472" s="1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5"/>
      <c r="B473" s="1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5"/>
      <c r="B474" s="1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5"/>
      <c r="B475" s="1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5"/>
      <c r="B476" s="1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5"/>
      <c r="B477" s="1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5"/>
      <c r="B478" s="1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5"/>
      <c r="B479" s="1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5"/>
      <c r="B480" s="1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5"/>
      <c r="B481" s="1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5"/>
      <c r="B482" s="1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5"/>
      <c r="B483" s="1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5"/>
      <c r="B484" s="1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5"/>
      <c r="B485" s="1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5"/>
      <c r="B486" s="1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5"/>
      <c r="B487" s="1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5"/>
      <c r="B488" s="1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5"/>
      <c r="B489" s="1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5"/>
      <c r="B490" s="1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5"/>
      <c r="B491" s="1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5"/>
      <c r="B492" s="1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5"/>
      <c r="B493" s="1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5"/>
      <c r="B494" s="1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5"/>
      <c r="B495" s="1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5"/>
      <c r="B496" s="1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5"/>
      <c r="B497" s="1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5"/>
      <c r="B498" s="1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5"/>
      <c r="B499" s="1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5"/>
      <c r="B500" s="1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5"/>
      <c r="B501" s="1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5"/>
      <c r="B502" s="1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5"/>
      <c r="B503" s="1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5"/>
      <c r="B504" s="1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5"/>
      <c r="B505" s="1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5"/>
      <c r="B506" s="1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5"/>
      <c r="B507" s="1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5"/>
      <c r="B508" s="1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5"/>
      <c r="B509" s="1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5"/>
      <c r="B510" s="1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5"/>
      <c r="B511" s="1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5"/>
      <c r="B512" s="1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5"/>
      <c r="B513" s="1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5"/>
      <c r="B514" s="1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5"/>
      <c r="B515" s="1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5"/>
      <c r="B516" s="1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5"/>
      <c r="B517" s="1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5"/>
      <c r="B518" s="1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5"/>
      <c r="B519" s="1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5"/>
      <c r="B520" s="1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5"/>
      <c r="B521" s="1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5"/>
      <c r="B522" s="1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5"/>
      <c r="B523" s="1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5"/>
      <c r="B524" s="1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5"/>
      <c r="B525" s="1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5"/>
      <c r="B526" s="1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5"/>
      <c r="B527" s="1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5"/>
      <c r="B528" s="1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5"/>
      <c r="B529" s="1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5"/>
      <c r="B530" s="1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5"/>
      <c r="B531" s="1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5"/>
      <c r="B532" s="1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5"/>
      <c r="B533" s="1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5"/>
      <c r="B534" s="1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5"/>
      <c r="B535" s="1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5"/>
      <c r="B536" s="1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5"/>
      <c r="B537" s="1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5"/>
      <c r="B538" s="1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5"/>
      <c r="B539" s="1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5"/>
      <c r="B540" s="1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5"/>
      <c r="B541" s="1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5"/>
      <c r="B542" s="1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5"/>
      <c r="B543" s="1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5"/>
      <c r="B544" s="1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5"/>
      <c r="B545" s="1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5"/>
      <c r="B546" s="1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5"/>
      <c r="B547" s="1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5"/>
      <c r="B548" s="1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5"/>
      <c r="B549" s="1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5"/>
      <c r="B550" s="1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5"/>
      <c r="B551" s="1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5"/>
      <c r="B552" s="1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5"/>
      <c r="B553" s="1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5"/>
      <c r="B554" s="1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5"/>
      <c r="B555" s="1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5"/>
      <c r="B556" s="1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5"/>
      <c r="B557" s="1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5"/>
      <c r="B558" s="1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5"/>
      <c r="B559" s="1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5"/>
      <c r="B560" s="1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5"/>
      <c r="B561" s="1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5"/>
      <c r="B562" s="1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5"/>
      <c r="B563" s="1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5"/>
      <c r="B564" s="1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5"/>
      <c r="B565" s="1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5"/>
      <c r="B566" s="1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5"/>
      <c r="B567" s="1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5"/>
      <c r="B568" s="1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5"/>
      <c r="B569" s="1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5"/>
      <c r="B570" s="1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5"/>
      <c r="B571" s="1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5"/>
      <c r="B572" s="1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5"/>
      <c r="B573" s="1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5"/>
      <c r="B574" s="1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5"/>
      <c r="B575" s="1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5"/>
      <c r="B576" s="1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5"/>
      <c r="B577" s="1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5"/>
      <c r="B578" s="1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5"/>
      <c r="B579" s="1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5"/>
      <c r="B580" s="1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5"/>
      <c r="B581" s="1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5"/>
      <c r="B582" s="1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5"/>
      <c r="B583" s="1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5"/>
      <c r="B584" s="1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5"/>
      <c r="B585" s="1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5"/>
      <c r="B586" s="1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5"/>
      <c r="B587" s="1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5"/>
      <c r="B588" s="1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5"/>
      <c r="B589" s="1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5"/>
      <c r="B590" s="1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5"/>
      <c r="B591" s="1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5"/>
      <c r="B592" s="1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5"/>
      <c r="B593" s="1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5"/>
      <c r="B594" s="1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5"/>
      <c r="B595" s="1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5"/>
      <c r="B596" s="1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5"/>
      <c r="B597" s="1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5"/>
      <c r="B598" s="1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5"/>
      <c r="B599" s="1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5"/>
      <c r="B600" s="1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5"/>
      <c r="B601" s="1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5"/>
      <c r="B602" s="1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5"/>
      <c r="B603" s="1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5"/>
      <c r="B604" s="1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5"/>
      <c r="B605" s="1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5"/>
      <c r="B606" s="1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5"/>
      <c r="B607" s="1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5"/>
      <c r="B608" s="1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5"/>
      <c r="B609" s="1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5"/>
      <c r="B610" s="1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5"/>
      <c r="B611" s="1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5"/>
      <c r="B612" s="1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5"/>
      <c r="B613" s="1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5"/>
      <c r="B614" s="1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5"/>
      <c r="B615" s="1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5"/>
      <c r="B616" s="1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5"/>
      <c r="B617" s="1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5"/>
      <c r="B618" s="1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5"/>
      <c r="B619" s="1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5"/>
      <c r="B620" s="1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5"/>
      <c r="B621" s="1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5"/>
      <c r="B622" s="1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5"/>
      <c r="B623" s="1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5"/>
      <c r="B624" s="1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5"/>
      <c r="B625" s="1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5"/>
      <c r="B626" s="1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5"/>
      <c r="B627" s="1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5"/>
      <c r="B628" s="1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5"/>
      <c r="B629" s="1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5"/>
      <c r="B630" s="1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5"/>
      <c r="B631" s="1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5"/>
      <c r="B632" s="1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5"/>
      <c r="B633" s="1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5"/>
      <c r="B634" s="1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5"/>
      <c r="B635" s="1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5"/>
      <c r="B636" s="1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5"/>
      <c r="B637" s="1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5"/>
      <c r="B638" s="1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5"/>
      <c r="B639" s="1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5"/>
      <c r="B640" s="1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5"/>
      <c r="B641" s="1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5"/>
      <c r="B642" s="1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5"/>
      <c r="B643" s="1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5"/>
      <c r="B644" s="1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5"/>
      <c r="B645" s="1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5"/>
      <c r="B646" s="1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5"/>
      <c r="B647" s="1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5"/>
      <c r="B648" s="1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5"/>
      <c r="B649" s="1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5"/>
      <c r="B650" s="1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5"/>
      <c r="B651" s="1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5"/>
      <c r="B652" s="1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5"/>
      <c r="B653" s="1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5"/>
      <c r="B654" s="1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5"/>
      <c r="B655" s="1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5"/>
      <c r="B656" s="1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5"/>
      <c r="B657" s="1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5"/>
      <c r="B658" s="1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5"/>
      <c r="B659" s="1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5"/>
      <c r="B660" s="1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5"/>
      <c r="B661" s="1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5"/>
      <c r="B662" s="1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5"/>
      <c r="B663" s="1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5"/>
      <c r="B664" s="1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5"/>
      <c r="B665" s="1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5"/>
      <c r="B666" s="1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5"/>
      <c r="B667" s="1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5"/>
      <c r="B668" s="1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5"/>
      <c r="B669" s="1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5"/>
      <c r="B670" s="1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5"/>
      <c r="B671" s="1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5"/>
      <c r="B672" s="1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5"/>
      <c r="B673" s="1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5"/>
      <c r="B674" s="1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5"/>
      <c r="B675" s="1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5"/>
      <c r="B676" s="1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5"/>
      <c r="B677" s="1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5"/>
      <c r="B678" s="1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5"/>
      <c r="B679" s="1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5"/>
      <c r="B680" s="1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5"/>
      <c r="B681" s="1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5"/>
      <c r="B682" s="1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5"/>
      <c r="B683" s="1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5"/>
      <c r="B684" s="1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5"/>
      <c r="B685" s="1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5"/>
      <c r="B686" s="1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5"/>
      <c r="B687" s="1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5"/>
      <c r="B688" s="1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5"/>
      <c r="B689" s="1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5"/>
      <c r="B690" s="1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5"/>
      <c r="B691" s="1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5"/>
      <c r="B692" s="1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5"/>
      <c r="B693" s="1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5"/>
      <c r="B694" s="1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5"/>
      <c r="B695" s="1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5"/>
      <c r="B696" s="1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5"/>
      <c r="B697" s="1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5"/>
      <c r="B698" s="1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5"/>
      <c r="B699" s="1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5"/>
      <c r="B700" s="1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5"/>
      <c r="B701" s="1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5"/>
      <c r="B702" s="1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5"/>
      <c r="B703" s="1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5"/>
      <c r="B704" s="1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5"/>
      <c r="B705" s="1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5"/>
      <c r="B706" s="1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5"/>
      <c r="B707" s="1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5"/>
      <c r="B708" s="1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5"/>
      <c r="B709" s="1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5"/>
      <c r="B710" s="1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5"/>
      <c r="B711" s="1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5"/>
      <c r="B712" s="1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5"/>
      <c r="B713" s="1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5"/>
      <c r="B714" s="1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5"/>
      <c r="B715" s="1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5"/>
      <c r="B716" s="1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5"/>
      <c r="B717" s="1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5"/>
      <c r="B718" s="1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5"/>
      <c r="B719" s="1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5"/>
      <c r="B720" s="1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5"/>
      <c r="B721" s="1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5"/>
      <c r="B722" s="1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5"/>
      <c r="B723" s="1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5"/>
      <c r="B724" s="1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5"/>
      <c r="B725" s="1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5"/>
      <c r="B726" s="1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5"/>
      <c r="B727" s="1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5"/>
      <c r="B728" s="1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5"/>
      <c r="B729" s="1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5"/>
      <c r="B730" s="1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5"/>
      <c r="B731" s="1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5"/>
      <c r="B732" s="1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5"/>
      <c r="B733" s="1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5"/>
      <c r="B734" s="1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5"/>
      <c r="B735" s="1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5"/>
      <c r="B736" s="1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5"/>
      <c r="B737" s="1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5"/>
      <c r="B738" s="1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5"/>
      <c r="B739" s="1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5"/>
      <c r="B740" s="1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5"/>
      <c r="B741" s="1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5"/>
      <c r="B742" s="1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5"/>
      <c r="B743" s="1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5"/>
      <c r="B744" s="1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5"/>
      <c r="B745" s="1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5"/>
      <c r="B746" s="1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5"/>
      <c r="B747" s="1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5"/>
      <c r="B748" s="1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5"/>
      <c r="B749" s="1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5"/>
      <c r="B750" s="1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5"/>
      <c r="B751" s="1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5"/>
      <c r="B752" s="1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5"/>
      <c r="B753" s="1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5"/>
      <c r="B754" s="1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5"/>
      <c r="B755" s="1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5"/>
      <c r="B756" s="1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5"/>
      <c r="B757" s="1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5"/>
      <c r="B758" s="1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5"/>
      <c r="B759" s="1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5"/>
      <c r="B760" s="1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5"/>
      <c r="B761" s="1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5"/>
      <c r="B762" s="1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5"/>
      <c r="B763" s="1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5"/>
      <c r="B764" s="1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5"/>
      <c r="B765" s="1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5"/>
      <c r="B766" s="1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5"/>
      <c r="B767" s="1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5"/>
      <c r="B768" s="1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5"/>
      <c r="B769" s="1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5"/>
      <c r="B770" s="1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5"/>
      <c r="B771" s="1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5"/>
      <c r="B772" s="1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5"/>
      <c r="B773" s="1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5"/>
      <c r="B774" s="1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5"/>
      <c r="B775" s="1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5"/>
      <c r="B776" s="1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5"/>
      <c r="B777" s="1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5"/>
      <c r="B778" s="1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5"/>
      <c r="B779" s="1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5"/>
      <c r="B780" s="1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5"/>
      <c r="B781" s="1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5"/>
      <c r="B782" s="1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5"/>
      <c r="B783" s="1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5"/>
      <c r="B784" s="1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5"/>
      <c r="B785" s="1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5"/>
      <c r="B786" s="1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5"/>
      <c r="B787" s="1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5"/>
      <c r="B788" s="1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5"/>
      <c r="B789" s="1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5"/>
      <c r="B790" s="1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5"/>
      <c r="B791" s="1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5"/>
      <c r="B792" s="1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5"/>
      <c r="B793" s="1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5"/>
      <c r="B794" s="1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5"/>
      <c r="B795" s="1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5"/>
      <c r="B796" s="1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5"/>
      <c r="B797" s="1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5"/>
      <c r="B798" s="1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5"/>
      <c r="B799" s="1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5"/>
      <c r="B800" s="1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5"/>
      <c r="B801" s="1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5"/>
      <c r="B802" s="1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5"/>
      <c r="B803" s="1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5"/>
      <c r="B804" s="1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5"/>
      <c r="B805" s="1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5"/>
      <c r="B806" s="1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5"/>
      <c r="B807" s="1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5"/>
      <c r="B808" s="1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5"/>
      <c r="B809" s="1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5"/>
      <c r="B810" s="1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5"/>
      <c r="B811" s="1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5"/>
      <c r="B812" s="1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5"/>
      <c r="B813" s="1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5"/>
      <c r="B814" s="1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5"/>
      <c r="B815" s="1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5"/>
      <c r="B816" s="1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5"/>
      <c r="B817" s="1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5"/>
      <c r="B818" s="1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5"/>
      <c r="B819" s="1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5"/>
      <c r="B820" s="1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5"/>
      <c r="B821" s="1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5"/>
      <c r="B822" s="1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5"/>
      <c r="B823" s="1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5"/>
      <c r="B824" s="1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5"/>
      <c r="B825" s="1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5"/>
      <c r="B826" s="1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5"/>
      <c r="B827" s="1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5"/>
      <c r="B828" s="1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5"/>
      <c r="B829" s="1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5"/>
      <c r="B830" s="1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5"/>
      <c r="B831" s="1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5"/>
      <c r="B832" s="1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5"/>
      <c r="B833" s="1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5"/>
      <c r="B834" s="1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5"/>
      <c r="B835" s="1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5"/>
      <c r="B836" s="1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5"/>
      <c r="B837" s="1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5"/>
      <c r="B838" s="1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5"/>
      <c r="B839" s="1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5"/>
      <c r="B840" s="1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5"/>
      <c r="B841" s="1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5"/>
      <c r="B842" s="1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5"/>
      <c r="B843" s="1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5"/>
      <c r="B844" s="1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5"/>
      <c r="B845" s="1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5"/>
      <c r="B846" s="1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5"/>
      <c r="B847" s="1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5"/>
      <c r="B848" s="1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5"/>
      <c r="B849" s="1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5"/>
      <c r="B850" s="1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5"/>
      <c r="B851" s="1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5"/>
      <c r="B852" s="1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5"/>
      <c r="B853" s="1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5"/>
      <c r="B854" s="1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5"/>
      <c r="B855" s="1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5"/>
      <c r="B856" s="1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5"/>
      <c r="B857" s="1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5"/>
      <c r="B858" s="1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5"/>
      <c r="B859" s="1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5"/>
      <c r="B860" s="1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5"/>
      <c r="B861" s="1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5"/>
      <c r="B862" s="1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5"/>
      <c r="B863" s="1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5"/>
      <c r="B864" s="1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5"/>
      <c r="B865" s="1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5"/>
      <c r="B866" s="1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5"/>
      <c r="B867" s="1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5"/>
      <c r="B868" s="1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5"/>
      <c r="B869" s="1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5"/>
      <c r="B870" s="1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5"/>
      <c r="B871" s="1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5"/>
      <c r="B872" s="1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5"/>
      <c r="B873" s="1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5"/>
      <c r="B874" s="1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5"/>
      <c r="B875" s="1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5"/>
      <c r="B876" s="1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5"/>
      <c r="B877" s="1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5"/>
      <c r="B878" s="1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5"/>
      <c r="B879" s="1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5"/>
      <c r="B880" s="1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5"/>
      <c r="B881" s="1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5"/>
      <c r="B882" s="1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5"/>
      <c r="B883" s="1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5"/>
      <c r="B884" s="1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5"/>
      <c r="B885" s="1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5"/>
      <c r="B886" s="1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5"/>
      <c r="B887" s="1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5"/>
      <c r="B888" s="1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5"/>
      <c r="B889" s="1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5"/>
      <c r="B890" s="1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5"/>
      <c r="B891" s="1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5"/>
      <c r="B892" s="1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5"/>
      <c r="B893" s="1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5"/>
      <c r="B894" s="1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5"/>
      <c r="B895" s="1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5"/>
      <c r="B896" s="1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5"/>
      <c r="B897" s="1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5"/>
      <c r="B898" s="1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5"/>
      <c r="B899" s="1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5"/>
      <c r="B900" s="1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5"/>
      <c r="B901" s="1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5"/>
      <c r="B902" s="1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5"/>
      <c r="B903" s="1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5"/>
      <c r="B904" s="1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5"/>
      <c r="B905" s="1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5"/>
      <c r="B906" s="1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5"/>
      <c r="B907" s="1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5"/>
      <c r="B908" s="1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5"/>
      <c r="B909" s="1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5"/>
      <c r="B910" s="1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5"/>
      <c r="B911" s="1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5"/>
      <c r="B912" s="1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5"/>
      <c r="B913" s="1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5"/>
      <c r="B914" s="1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5"/>
      <c r="B915" s="1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5"/>
      <c r="B916" s="1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5"/>
      <c r="B917" s="1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5"/>
      <c r="B918" s="1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5"/>
      <c r="B919" s="1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5"/>
      <c r="B920" s="1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5"/>
      <c r="B921" s="1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5"/>
      <c r="B922" s="1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5"/>
      <c r="B923" s="1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5"/>
      <c r="B924" s="1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5"/>
      <c r="B925" s="1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5"/>
      <c r="B926" s="1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5"/>
      <c r="B927" s="1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5"/>
      <c r="B928" s="1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5"/>
      <c r="B929" s="1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5"/>
      <c r="B930" s="1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5"/>
      <c r="B931" s="1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5"/>
      <c r="B932" s="1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5"/>
      <c r="B933" s="1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5"/>
      <c r="B934" s="1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5"/>
      <c r="B935" s="1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5"/>
      <c r="B936" s="1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5"/>
      <c r="B937" s="1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5"/>
      <c r="B938" s="1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5"/>
      <c r="B939" s="1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5"/>
      <c r="B940" s="1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5"/>
      <c r="B941" s="1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5"/>
      <c r="B942" s="1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5"/>
      <c r="B943" s="1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5"/>
      <c r="B944" s="1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5"/>
      <c r="B945" s="1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5"/>
      <c r="B946" s="1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5"/>
      <c r="B947" s="1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5"/>
      <c r="B948" s="1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5"/>
      <c r="B949" s="1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5"/>
      <c r="B950" s="1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5"/>
      <c r="B951" s="1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5"/>
      <c r="B952" s="1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5"/>
      <c r="B953" s="1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5"/>
      <c r="B954" s="1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5"/>
      <c r="B955" s="1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5"/>
      <c r="B956" s="1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5"/>
      <c r="B957" s="1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5"/>
      <c r="B958" s="1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5"/>
      <c r="B959" s="1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5"/>
      <c r="B960" s="1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5"/>
      <c r="B961" s="1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5"/>
      <c r="B962" s="1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5"/>
      <c r="B963" s="1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5"/>
      <c r="B964" s="1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5"/>
      <c r="B965" s="1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5"/>
      <c r="B966" s="1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5"/>
      <c r="B967" s="1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5"/>
      <c r="B968" s="1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5"/>
      <c r="B969" s="1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5"/>
      <c r="B970" s="1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5"/>
      <c r="B971" s="1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5"/>
      <c r="B972" s="1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5"/>
      <c r="B973" s="1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5"/>
      <c r="B974" s="1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5"/>
      <c r="B975" s="1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5"/>
      <c r="B976" s="1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5"/>
      <c r="B977" s="1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5"/>
      <c r="B978" s="1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5"/>
      <c r="B979" s="1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5"/>
      <c r="B980" s="1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5"/>
      <c r="B981" s="1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5"/>
      <c r="B982" s="1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5"/>
      <c r="B983" s="1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5"/>
      <c r="B984" s="1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5"/>
      <c r="B985" s="1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5"/>
      <c r="B986" s="1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5"/>
      <c r="B987" s="1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5"/>
      <c r="B988" s="1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5"/>
      <c r="B989" s="1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5"/>
      <c r="B990" s="1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5"/>
      <c r="B991" s="1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5"/>
      <c r="B992" s="1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5"/>
      <c r="B993" s="1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5"/>
      <c r="B994" s="1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5"/>
      <c r="B995" s="1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15"/>
      <c r="B996" s="1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15"/>
      <c r="B997" s="1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15"/>
      <c r="B998" s="1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15"/>
      <c r="B999" s="1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15"/>
      <c r="B1000" s="1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15"/>
      <c r="B1001" s="15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15"/>
      <c r="B1002" s="15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15"/>
      <c r="B1003" s="15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15"/>
      <c r="B1004" s="15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15"/>
      <c r="B1005" s="15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15"/>
      <c r="B1006" s="15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15"/>
      <c r="B1007" s="15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15"/>
      <c r="B1008" s="15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7.75"/>
    <col customWidth="1" min="4" max="4" width="14.75"/>
    <col customWidth="1" min="5" max="5" width="7.75"/>
    <col customWidth="1" min="6" max="6" width="27.75"/>
    <col customWidth="1" min="7" max="7" width="14.25"/>
    <col customWidth="1" min="8" max="8" width="16.75"/>
    <col customWidth="1" min="9" max="9" width="9.25"/>
    <col customWidth="1" min="10" max="10" width="15.13"/>
    <col customWidth="1" min="11" max="11" width="9.5"/>
    <col customWidth="1" min="12" max="12" width="10.88"/>
    <col customWidth="1" min="13" max="13" width="12.25"/>
    <col customWidth="1" min="14" max="14" width="17.0"/>
    <col customWidth="1" min="15" max="15" width="14.25"/>
  </cols>
  <sheetData>
    <row r="1">
      <c r="A1" s="1" t="s">
        <v>37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62" t="s">
        <v>643</v>
      </c>
      <c r="N1" s="62" t="s">
        <v>644</v>
      </c>
      <c r="O1" s="21" t="s">
        <v>645</v>
      </c>
      <c r="P1" s="63" t="s">
        <v>39</v>
      </c>
    </row>
    <row r="2">
      <c r="A2" s="14">
        <v>1.0</v>
      </c>
      <c r="B2" s="64" t="s">
        <v>646</v>
      </c>
      <c r="C2" s="14" t="s">
        <v>560</v>
      </c>
      <c r="D2" s="65">
        <v>586709.0</v>
      </c>
      <c r="E2" s="14">
        <v>23.0</v>
      </c>
      <c r="F2" s="18" t="s">
        <v>647</v>
      </c>
      <c r="G2" s="14" t="s">
        <v>30</v>
      </c>
      <c r="H2" s="14" t="s">
        <v>648</v>
      </c>
      <c r="I2" s="14">
        <v>12345.0</v>
      </c>
      <c r="J2" s="14">
        <v>2018.0</v>
      </c>
      <c r="K2" s="14">
        <v>1.0</v>
      </c>
      <c r="L2" s="14">
        <v>1.0</v>
      </c>
      <c r="M2" s="18"/>
      <c r="N2" s="66" t="s">
        <v>649</v>
      </c>
      <c r="O2" s="23">
        <v>1.212345678E9</v>
      </c>
      <c r="P2" s="67" t="s">
        <v>40</v>
      </c>
    </row>
    <row r="3">
      <c r="A3" s="14">
        <v>2.0</v>
      </c>
      <c r="B3" s="68" t="s">
        <v>650</v>
      </c>
      <c r="C3" s="14" t="s">
        <v>560</v>
      </c>
      <c r="D3" s="65">
        <v>123457.0</v>
      </c>
      <c r="E3" s="14">
        <v>27.0</v>
      </c>
      <c r="F3" s="69" t="s">
        <v>651</v>
      </c>
      <c r="G3" s="14" t="s">
        <v>30</v>
      </c>
      <c r="H3" s="14" t="s">
        <v>566</v>
      </c>
      <c r="I3" s="14">
        <v>23456.0</v>
      </c>
      <c r="J3" s="14">
        <v>2017.0</v>
      </c>
      <c r="K3" s="14">
        <v>1.0</v>
      </c>
      <c r="L3" s="14">
        <v>1.0</v>
      </c>
      <c r="M3" s="18" t="s">
        <v>652</v>
      </c>
      <c r="N3" s="66" t="s">
        <v>653</v>
      </c>
      <c r="O3" s="23">
        <v>1.113456789E9</v>
      </c>
      <c r="P3" s="67" t="s">
        <v>40</v>
      </c>
    </row>
    <row r="4">
      <c r="A4" s="14">
        <v>3.0</v>
      </c>
      <c r="B4" s="68" t="s">
        <v>654</v>
      </c>
      <c r="C4" s="14" t="s">
        <v>564</v>
      </c>
      <c r="D4" s="65">
        <v>508936.0</v>
      </c>
      <c r="E4" s="14">
        <v>28.0</v>
      </c>
      <c r="F4" s="69" t="s">
        <v>655</v>
      </c>
      <c r="G4" s="14" t="s">
        <v>565</v>
      </c>
      <c r="H4" s="14" t="s">
        <v>656</v>
      </c>
      <c r="I4" s="14">
        <v>34567.0</v>
      </c>
      <c r="J4" s="14">
        <v>2016.0</v>
      </c>
      <c r="K4" s="14">
        <v>1.0</v>
      </c>
      <c r="L4" s="14">
        <v>1.0</v>
      </c>
      <c r="M4" s="18" t="s">
        <v>657</v>
      </c>
      <c r="N4" s="66" t="s">
        <v>658</v>
      </c>
      <c r="O4" s="23">
        <v>1.204593829E9</v>
      </c>
      <c r="P4" s="67" t="s">
        <v>40</v>
      </c>
    </row>
    <row r="5">
      <c r="A5" s="14">
        <v>4.0</v>
      </c>
      <c r="B5" s="68" t="s">
        <v>659</v>
      </c>
      <c r="C5" s="14" t="s">
        <v>560</v>
      </c>
      <c r="D5" s="65">
        <v>374925.0</v>
      </c>
      <c r="E5" s="14">
        <v>25.0</v>
      </c>
      <c r="F5" s="69" t="s">
        <v>660</v>
      </c>
      <c r="G5" s="14" t="s">
        <v>569</v>
      </c>
      <c r="H5" s="14" t="s">
        <v>661</v>
      </c>
      <c r="I5" s="14">
        <v>45678.0</v>
      </c>
      <c r="J5" s="14">
        <v>2019.0</v>
      </c>
      <c r="K5" s="14">
        <v>0.0</v>
      </c>
      <c r="L5" s="14">
        <v>0.0</v>
      </c>
      <c r="M5" s="18"/>
      <c r="N5" s="66" t="s">
        <v>662</v>
      </c>
      <c r="O5" s="23">
        <v>1.02456789E9</v>
      </c>
      <c r="P5" s="67" t="s">
        <v>40</v>
      </c>
    </row>
    <row r="6">
      <c r="A6" s="14">
        <v>5.0</v>
      </c>
      <c r="B6" s="68" t="s">
        <v>663</v>
      </c>
      <c r="C6" s="14" t="s">
        <v>564</v>
      </c>
      <c r="D6" s="65">
        <v>792156.0</v>
      </c>
      <c r="E6" s="14">
        <v>27.0</v>
      </c>
      <c r="F6" s="69" t="s">
        <v>664</v>
      </c>
      <c r="G6" s="14" t="s">
        <v>665</v>
      </c>
      <c r="H6" s="14" t="s">
        <v>666</v>
      </c>
      <c r="I6" s="14">
        <v>56789.0</v>
      </c>
      <c r="J6" s="14">
        <v>2017.0</v>
      </c>
      <c r="K6" s="14">
        <v>0.0</v>
      </c>
      <c r="L6" s="14">
        <v>1.0</v>
      </c>
      <c r="M6" s="18"/>
      <c r="N6" s="66" t="s">
        <v>667</v>
      </c>
      <c r="O6" s="23">
        <v>1.125678901E9</v>
      </c>
      <c r="P6" s="67" t="s">
        <v>40</v>
      </c>
    </row>
    <row r="7">
      <c r="A7" s="14">
        <v>6.0</v>
      </c>
      <c r="B7" s="68" t="s">
        <v>668</v>
      </c>
      <c r="C7" s="14" t="s">
        <v>560</v>
      </c>
      <c r="D7" s="65">
        <v>456231.0</v>
      </c>
      <c r="E7" s="14">
        <v>29.0</v>
      </c>
      <c r="F7" s="69" t="s">
        <v>669</v>
      </c>
      <c r="G7" s="14" t="s">
        <v>30</v>
      </c>
      <c r="H7" s="14" t="s">
        <v>670</v>
      </c>
      <c r="I7" s="14">
        <v>67890.0</v>
      </c>
      <c r="J7" s="14">
        <v>2015.0</v>
      </c>
      <c r="K7" s="14">
        <v>1.0</v>
      </c>
      <c r="L7" s="14">
        <v>1.0</v>
      </c>
      <c r="M7" s="18"/>
      <c r="N7" s="66" t="s">
        <v>671</v>
      </c>
      <c r="O7" s="23">
        <v>1.236789012E9</v>
      </c>
      <c r="P7" s="67" t="s">
        <v>40</v>
      </c>
    </row>
    <row r="8">
      <c r="A8" s="14">
        <v>7.0</v>
      </c>
      <c r="B8" s="68" t="s">
        <v>672</v>
      </c>
      <c r="C8" s="14" t="s">
        <v>564</v>
      </c>
      <c r="D8" s="65">
        <v>829413.0</v>
      </c>
      <c r="E8" s="14">
        <v>30.0</v>
      </c>
      <c r="F8" s="69" t="s">
        <v>673</v>
      </c>
      <c r="G8" s="14" t="s">
        <v>580</v>
      </c>
      <c r="H8" s="14" t="s">
        <v>674</v>
      </c>
      <c r="I8" s="14">
        <v>78901.0</v>
      </c>
      <c r="J8" s="14">
        <v>2014.0</v>
      </c>
      <c r="K8" s="14">
        <v>0.0</v>
      </c>
      <c r="L8" s="14">
        <v>0.0</v>
      </c>
      <c r="M8" s="18"/>
      <c r="N8" s="66" t="s">
        <v>675</v>
      </c>
      <c r="O8" s="23">
        <v>1.137890123E9</v>
      </c>
      <c r="P8" s="67" t="s">
        <v>40</v>
      </c>
    </row>
    <row r="9">
      <c r="A9" s="14">
        <v>8.0</v>
      </c>
      <c r="B9" s="68" t="s">
        <v>676</v>
      </c>
      <c r="C9" s="14" t="s">
        <v>560</v>
      </c>
      <c r="D9" s="65">
        <v>538219.0</v>
      </c>
      <c r="E9" s="14">
        <v>28.0</v>
      </c>
      <c r="F9" s="69" t="s">
        <v>677</v>
      </c>
      <c r="G9" s="14" t="s">
        <v>678</v>
      </c>
      <c r="H9" s="14" t="s">
        <v>679</v>
      </c>
      <c r="I9" s="14">
        <v>89012.0</v>
      </c>
      <c r="J9" s="14">
        <v>2016.0</v>
      </c>
      <c r="K9" s="14">
        <v>1.0</v>
      </c>
      <c r="L9" s="14">
        <v>1.0</v>
      </c>
      <c r="M9" s="18"/>
      <c r="N9" s="66" t="s">
        <v>680</v>
      </c>
      <c r="O9" s="23">
        <v>1.124839234E9</v>
      </c>
      <c r="P9" s="67" t="s">
        <v>40</v>
      </c>
    </row>
    <row r="10">
      <c r="A10" s="28">
        <v>9.0</v>
      </c>
      <c r="B10" s="68" t="s">
        <v>681</v>
      </c>
      <c r="C10" s="14" t="s">
        <v>564</v>
      </c>
      <c r="D10" s="65">
        <v>417580.0</v>
      </c>
      <c r="E10" s="14">
        <v>25.0</v>
      </c>
      <c r="F10" s="69" t="s">
        <v>682</v>
      </c>
      <c r="G10" s="14" t="s">
        <v>32</v>
      </c>
      <c r="H10" s="14" t="s">
        <v>590</v>
      </c>
      <c r="I10" s="14">
        <v>90123.0</v>
      </c>
      <c r="J10" s="14">
        <v>2019.0</v>
      </c>
      <c r="K10" s="14">
        <v>1.0</v>
      </c>
      <c r="L10" s="14">
        <v>1.0</v>
      </c>
      <c r="M10" s="18" t="s">
        <v>683</v>
      </c>
      <c r="N10" s="66" t="s">
        <v>684</v>
      </c>
      <c r="O10" s="23">
        <v>1.038901234E9</v>
      </c>
      <c r="P10" s="67" t="s">
        <v>40</v>
      </c>
    </row>
    <row r="11">
      <c r="A11" s="14">
        <v>10.0</v>
      </c>
      <c r="B11" s="68" t="s">
        <v>685</v>
      </c>
      <c r="C11" s="14" t="s">
        <v>560</v>
      </c>
      <c r="D11" s="65">
        <v>961327.0</v>
      </c>
      <c r="E11" s="14">
        <v>25.0</v>
      </c>
      <c r="F11" s="69" t="s">
        <v>686</v>
      </c>
      <c r="G11" s="14" t="s">
        <v>687</v>
      </c>
      <c r="H11" s="14" t="s">
        <v>666</v>
      </c>
      <c r="I11" s="14">
        <v>11223.0</v>
      </c>
      <c r="J11" s="14">
        <v>2019.0</v>
      </c>
      <c r="K11" s="14">
        <v>1.0</v>
      </c>
      <c r="L11" s="14">
        <v>1.0</v>
      </c>
      <c r="M11" s="18" t="s">
        <v>688</v>
      </c>
      <c r="N11" s="66" t="s">
        <v>689</v>
      </c>
      <c r="O11" s="23">
        <v>1.249012345E9</v>
      </c>
      <c r="P11" s="67" t="s">
        <v>40</v>
      </c>
    </row>
    <row r="12">
      <c r="A12" s="14">
        <v>11.0</v>
      </c>
      <c r="B12" s="68" t="s">
        <v>690</v>
      </c>
      <c r="C12" s="14" t="s">
        <v>564</v>
      </c>
      <c r="D12" s="65">
        <v>873456.0</v>
      </c>
      <c r="E12" s="14">
        <v>27.0</v>
      </c>
      <c r="F12" s="69" t="s">
        <v>691</v>
      </c>
      <c r="G12" s="14" t="s">
        <v>692</v>
      </c>
      <c r="H12" s="14" t="s">
        <v>693</v>
      </c>
      <c r="I12" s="14">
        <v>22334.0</v>
      </c>
      <c r="J12" s="14">
        <v>2017.0</v>
      </c>
      <c r="K12" s="14">
        <v>0.0</v>
      </c>
      <c r="L12" s="14">
        <v>1.0</v>
      </c>
      <c r="M12" s="18"/>
      <c r="N12" s="66" t="s">
        <v>649</v>
      </c>
      <c r="O12" s="23">
        <v>1.014357351E9</v>
      </c>
      <c r="P12" s="67" t="s">
        <v>40</v>
      </c>
    </row>
    <row r="13">
      <c r="A13" s="14">
        <v>12.0</v>
      </c>
      <c r="B13" s="68" t="s">
        <v>694</v>
      </c>
      <c r="C13" s="14" t="s">
        <v>560</v>
      </c>
      <c r="D13" s="65">
        <v>925183.0</v>
      </c>
      <c r="E13" s="14">
        <v>29.0</v>
      </c>
      <c r="F13" s="69" t="s">
        <v>695</v>
      </c>
      <c r="G13" s="14" t="s">
        <v>696</v>
      </c>
      <c r="H13" s="14" t="s">
        <v>697</v>
      </c>
      <c r="I13" s="14">
        <v>33445.0</v>
      </c>
      <c r="J13" s="14">
        <v>2015.0</v>
      </c>
      <c r="K13" s="14">
        <v>1.0</v>
      </c>
      <c r="L13" s="14">
        <v>1.0</v>
      </c>
      <c r="M13" s="18"/>
      <c r="N13" s="66" t="s">
        <v>653</v>
      </c>
      <c r="O13" s="23">
        <v>1.140123456E9</v>
      </c>
      <c r="P13" s="67" t="s">
        <v>40</v>
      </c>
    </row>
    <row r="14">
      <c r="A14" s="14">
        <v>13.0</v>
      </c>
      <c r="B14" s="68" t="s">
        <v>698</v>
      </c>
      <c r="C14" s="14" t="s">
        <v>564</v>
      </c>
      <c r="D14" s="65">
        <v>680492.0</v>
      </c>
      <c r="E14" s="14">
        <v>31.0</v>
      </c>
      <c r="F14" s="69" t="s">
        <v>699</v>
      </c>
      <c r="G14" s="14" t="s">
        <v>604</v>
      </c>
      <c r="H14" s="14" t="s">
        <v>700</v>
      </c>
      <c r="I14" s="14">
        <v>44556.0</v>
      </c>
      <c r="J14" s="14">
        <v>2013.0</v>
      </c>
      <c r="K14" s="14">
        <v>0.0</v>
      </c>
      <c r="L14" s="14">
        <v>1.0</v>
      </c>
      <c r="M14" s="18"/>
      <c r="N14" s="66" t="s">
        <v>658</v>
      </c>
      <c r="O14" s="23">
        <v>1.237538527E9</v>
      </c>
      <c r="P14" s="67" t="s">
        <v>40</v>
      </c>
    </row>
    <row r="15">
      <c r="A15" s="14">
        <v>14.0</v>
      </c>
      <c r="B15" s="68" t="s">
        <v>701</v>
      </c>
      <c r="C15" s="14" t="s">
        <v>560</v>
      </c>
      <c r="D15" s="65">
        <v>375861.0</v>
      </c>
      <c r="E15" s="14">
        <v>31.0</v>
      </c>
      <c r="F15" s="69" t="s">
        <v>702</v>
      </c>
      <c r="G15" s="14" t="s">
        <v>619</v>
      </c>
      <c r="H15" s="14" t="s">
        <v>566</v>
      </c>
      <c r="I15" s="14">
        <v>55667.0</v>
      </c>
      <c r="J15" s="14">
        <v>2013.0</v>
      </c>
      <c r="K15" s="14">
        <v>1.0</v>
      </c>
      <c r="L15" s="14">
        <v>1.0</v>
      </c>
      <c r="M15" s="18" t="s">
        <v>688</v>
      </c>
      <c r="N15" s="66" t="s">
        <v>662</v>
      </c>
      <c r="O15" s="23">
        <v>1.041234567E9</v>
      </c>
      <c r="P15" s="67" t="s">
        <v>40</v>
      </c>
    </row>
    <row r="16">
      <c r="A16" s="14">
        <v>15.0</v>
      </c>
      <c r="B16" s="68" t="s">
        <v>703</v>
      </c>
      <c r="C16" s="14" t="s">
        <v>564</v>
      </c>
      <c r="D16" s="65">
        <v>469285.0</v>
      </c>
      <c r="E16" s="14">
        <v>32.0</v>
      </c>
      <c r="F16" s="69" t="s">
        <v>704</v>
      </c>
      <c r="G16" s="14" t="s">
        <v>705</v>
      </c>
      <c r="H16" s="14" t="s">
        <v>561</v>
      </c>
      <c r="I16" s="14">
        <v>66778.0</v>
      </c>
      <c r="J16" s="14">
        <v>2012.0</v>
      </c>
      <c r="K16" s="14">
        <v>1.0</v>
      </c>
      <c r="L16" s="14">
        <v>1.0</v>
      </c>
      <c r="M16" s="18"/>
      <c r="N16" s="66" t="s">
        <v>667</v>
      </c>
      <c r="O16" s="23">
        <v>1.252345678E9</v>
      </c>
      <c r="P16" s="67" t="s">
        <v>40</v>
      </c>
    </row>
    <row r="17">
      <c r="A17" s="14">
        <v>16.0</v>
      </c>
      <c r="B17" s="68" t="s">
        <v>706</v>
      </c>
      <c r="C17" s="14" t="s">
        <v>560</v>
      </c>
      <c r="D17" s="65">
        <v>791634.0</v>
      </c>
      <c r="E17" s="14">
        <v>27.0</v>
      </c>
      <c r="F17" s="69" t="s">
        <v>707</v>
      </c>
      <c r="G17" s="14" t="s">
        <v>615</v>
      </c>
      <c r="H17" s="14" t="s">
        <v>708</v>
      </c>
      <c r="I17" s="14">
        <v>77889.0</v>
      </c>
      <c r="J17" s="14">
        <v>2017.0</v>
      </c>
      <c r="K17" s="14">
        <v>0.0</v>
      </c>
      <c r="L17" s="14">
        <v>0.0</v>
      </c>
      <c r="M17" s="18" t="s">
        <v>709</v>
      </c>
      <c r="N17" s="66" t="s">
        <v>671</v>
      </c>
      <c r="O17" s="23">
        <v>1.153456789E9</v>
      </c>
      <c r="P17" s="67" t="s">
        <v>40</v>
      </c>
    </row>
    <row r="18">
      <c r="A18" s="14">
        <v>17.0</v>
      </c>
      <c r="B18" s="68" t="s">
        <v>710</v>
      </c>
      <c r="C18" s="14" t="s">
        <v>564</v>
      </c>
      <c r="D18" s="65">
        <v>521947.0</v>
      </c>
      <c r="E18" s="14">
        <v>25.0</v>
      </c>
      <c r="F18" s="69" t="s">
        <v>711</v>
      </c>
      <c r="G18" s="14" t="s">
        <v>593</v>
      </c>
      <c r="H18" s="14" t="s">
        <v>712</v>
      </c>
      <c r="I18" s="14">
        <v>88990.0</v>
      </c>
      <c r="J18" s="14">
        <v>2019.0</v>
      </c>
      <c r="K18" s="14">
        <v>0.0</v>
      </c>
      <c r="L18" s="14">
        <v>1.0</v>
      </c>
      <c r="M18" s="18" t="s">
        <v>657</v>
      </c>
      <c r="N18" s="66" t="s">
        <v>675</v>
      </c>
      <c r="O18" s="23">
        <v>1.05456789E9</v>
      </c>
      <c r="P18" s="67" t="s">
        <v>40</v>
      </c>
    </row>
    <row r="19">
      <c r="A19" s="14">
        <v>18.0</v>
      </c>
      <c r="B19" s="68" t="s">
        <v>713</v>
      </c>
      <c r="C19" s="14" t="s">
        <v>564</v>
      </c>
      <c r="D19" s="65">
        <v>308576.0</v>
      </c>
      <c r="E19" s="14">
        <v>26.0</v>
      </c>
      <c r="F19" s="69" t="s">
        <v>714</v>
      </c>
      <c r="G19" s="14" t="s">
        <v>715</v>
      </c>
      <c r="H19" s="14" t="s">
        <v>716</v>
      </c>
      <c r="I19" s="14">
        <v>99001.0</v>
      </c>
      <c r="J19" s="14">
        <v>2018.0</v>
      </c>
      <c r="K19" s="14">
        <v>0.0</v>
      </c>
      <c r="L19" s="14">
        <v>1.0</v>
      </c>
      <c r="M19" s="18"/>
      <c r="N19" s="66" t="s">
        <v>680</v>
      </c>
      <c r="O19" s="23">
        <v>1.166472753E9</v>
      </c>
      <c r="P19" s="67" t="s">
        <v>40</v>
      </c>
    </row>
    <row r="20">
      <c r="A20" s="14">
        <v>19.0</v>
      </c>
      <c r="B20" s="68" t="s">
        <v>717</v>
      </c>
      <c r="C20" s="14" t="s">
        <v>560</v>
      </c>
      <c r="D20" s="65">
        <v>324815.0</v>
      </c>
      <c r="E20" s="14">
        <v>27.0</v>
      </c>
      <c r="F20" s="69" t="s">
        <v>718</v>
      </c>
      <c r="G20" s="14" t="s">
        <v>719</v>
      </c>
      <c r="H20" s="14" t="s">
        <v>720</v>
      </c>
      <c r="I20" s="14">
        <v>11223.0</v>
      </c>
      <c r="J20" s="14">
        <v>2017.0</v>
      </c>
      <c r="K20" s="14">
        <v>1.0</v>
      </c>
      <c r="L20" s="14">
        <v>0.0</v>
      </c>
      <c r="M20" s="18"/>
      <c r="N20" s="66" t="s">
        <v>684</v>
      </c>
      <c r="O20" s="23">
        <v>1.265678901E9</v>
      </c>
      <c r="P20" s="67" t="s">
        <v>40</v>
      </c>
    </row>
    <row r="21">
      <c r="A21" s="14">
        <v>20.0</v>
      </c>
      <c r="B21" s="68" t="s">
        <v>721</v>
      </c>
      <c r="C21" s="14" t="s">
        <v>564</v>
      </c>
      <c r="D21" s="65">
        <v>789654.0</v>
      </c>
      <c r="E21" s="14">
        <v>29.0</v>
      </c>
      <c r="F21" s="69" t="s">
        <v>722</v>
      </c>
      <c r="G21" s="14" t="s">
        <v>565</v>
      </c>
      <c r="H21" s="14" t="s">
        <v>723</v>
      </c>
      <c r="I21" s="14">
        <v>22334.0</v>
      </c>
      <c r="J21" s="14">
        <v>2015.0</v>
      </c>
      <c r="K21" s="14">
        <v>1.0</v>
      </c>
      <c r="L21" s="14">
        <v>1.0</v>
      </c>
      <c r="M21" s="18" t="s">
        <v>652</v>
      </c>
      <c r="N21" s="66" t="s">
        <v>689</v>
      </c>
      <c r="O21" s="23">
        <v>1.166789012E9</v>
      </c>
      <c r="P21" s="67" t="s">
        <v>40</v>
      </c>
    </row>
    <row r="22">
      <c r="A22" s="14">
        <v>21.0</v>
      </c>
      <c r="B22" s="68" t="s">
        <v>724</v>
      </c>
      <c r="C22" s="14" t="s">
        <v>560</v>
      </c>
      <c r="D22" s="65">
        <v>935728.0</v>
      </c>
      <c r="E22" s="14">
        <v>26.0</v>
      </c>
      <c r="F22" s="69" t="s">
        <v>725</v>
      </c>
      <c r="G22" s="14" t="s">
        <v>626</v>
      </c>
      <c r="H22" s="14" t="s">
        <v>566</v>
      </c>
      <c r="I22" s="14">
        <v>33445.0</v>
      </c>
      <c r="J22" s="14">
        <v>2018.0</v>
      </c>
      <c r="K22" s="14">
        <v>1.0</v>
      </c>
      <c r="L22" s="14">
        <v>1.0</v>
      </c>
      <c r="M22" s="18" t="s">
        <v>688</v>
      </c>
      <c r="N22" s="66" t="s">
        <v>726</v>
      </c>
      <c r="O22" s="23">
        <v>1.067890123E9</v>
      </c>
      <c r="P22" s="67" t="s">
        <v>40</v>
      </c>
    </row>
    <row r="23">
      <c r="A23" s="14">
        <v>22.0</v>
      </c>
      <c r="B23" s="68" t="s">
        <v>727</v>
      </c>
      <c r="C23" s="14" t="s">
        <v>564</v>
      </c>
      <c r="D23" s="65">
        <v>367814.0</v>
      </c>
      <c r="E23" s="14">
        <v>27.0</v>
      </c>
      <c r="F23" s="69" t="s">
        <v>728</v>
      </c>
      <c r="G23" s="14" t="s">
        <v>597</v>
      </c>
      <c r="H23" s="14" t="s">
        <v>729</v>
      </c>
      <c r="I23" s="14">
        <v>44556.0</v>
      </c>
      <c r="J23" s="14">
        <v>2017.0</v>
      </c>
      <c r="K23" s="14">
        <v>0.0</v>
      </c>
      <c r="L23" s="14">
        <v>1.0</v>
      </c>
      <c r="M23" s="18" t="s">
        <v>657</v>
      </c>
      <c r="N23" s="66" t="s">
        <v>730</v>
      </c>
      <c r="O23" s="23">
        <v>1.278901234E9</v>
      </c>
      <c r="P23" s="67" t="s">
        <v>40</v>
      </c>
    </row>
    <row r="24">
      <c r="A24" s="14">
        <v>23.0</v>
      </c>
      <c r="B24" s="68" t="s">
        <v>731</v>
      </c>
      <c r="C24" s="14" t="s">
        <v>560</v>
      </c>
      <c r="D24" s="65">
        <v>740596.0</v>
      </c>
      <c r="E24" s="14">
        <v>31.0</v>
      </c>
      <c r="F24" s="69" t="s">
        <v>732</v>
      </c>
      <c r="G24" s="14" t="s">
        <v>733</v>
      </c>
      <c r="H24" s="14" t="s">
        <v>734</v>
      </c>
      <c r="I24" s="14">
        <v>55667.0</v>
      </c>
      <c r="J24" s="14">
        <v>2013.0</v>
      </c>
      <c r="K24" s="14">
        <v>1.0</v>
      </c>
      <c r="L24" s="14">
        <v>0.0</v>
      </c>
      <c r="M24" s="18"/>
      <c r="N24" s="66" t="s">
        <v>735</v>
      </c>
      <c r="O24" s="23">
        <v>1.045462746E9</v>
      </c>
      <c r="P24" s="67" t="s">
        <v>40</v>
      </c>
    </row>
    <row r="25">
      <c r="A25" s="14">
        <v>24.0</v>
      </c>
      <c r="B25" s="68" t="s">
        <v>736</v>
      </c>
      <c r="C25" s="14" t="s">
        <v>564</v>
      </c>
      <c r="D25" s="65">
        <v>219384.0</v>
      </c>
      <c r="E25" s="14">
        <v>32.0</v>
      </c>
      <c r="F25" s="69" t="s">
        <v>737</v>
      </c>
      <c r="G25" s="14" t="s">
        <v>738</v>
      </c>
      <c r="H25" s="14" t="s">
        <v>679</v>
      </c>
      <c r="I25" s="14">
        <v>66778.0</v>
      </c>
      <c r="J25" s="14">
        <v>2012.0</v>
      </c>
      <c r="K25" s="14">
        <v>0.0</v>
      </c>
      <c r="L25" s="14">
        <v>1.0</v>
      </c>
      <c r="M25" s="18" t="s">
        <v>657</v>
      </c>
      <c r="N25" s="66" t="s">
        <v>739</v>
      </c>
      <c r="O25" s="23">
        <v>1.179012345E9</v>
      </c>
      <c r="P25" s="67" t="s">
        <v>40</v>
      </c>
    </row>
    <row r="26">
      <c r="A26" s="14">
        <v>25.0</v>
      </c>
      <c r="B26" s="68" t="s">
        <v>740</v>
      </c>
      <c r="C26" s="14" t="s">
        <v>560</v>
      </c>
      <c r="D26" s="65">
        <v>567013.0</v>
      </c>
      <c r="E26" s="14">
        <v>28.0</v>
      </c>
      <c r="F26" s="69" t="s">
        <v>741</v>
      </c>
      <c r="G26" s="14" t="s">
        <v>742</v>
      </c>
      <c r="H26" s="14" t="s">
        <v>743</v>
      </c>
      <c r="I26" s="14">
        <v>77889.0</v>
      </c>
      <c r="J26" s="14">
        <v>2016.0</v>
      </c>
      <c r="K26" s="14">
        <v>1.0</v>
      </c>
      <c r="L26" s="14">
        <v>0.0</v>
      </c>
      <c r="M26" s="18"/>
      <c r="N26" s="66" t="s">
        <v>744</v>
      </c>
      <c r="O26" s="23">
        <v>1.070123456E9</v>
      </c>
      <c r="P26" s="67" t="s">
        <v>40</v>
      </c>
    </row>
    <row r="27">
      <c r="A27" s="14">
        <v>26.0</v>
      </c>
      <c r="B27" s="68" t="s">
        <v>745</v>
      </c>
      <c r="C27" s="14" t="s">
        <v>564</v>
      </c>
      <c r="D27" s="65">
        <v>349527.0</v>
      </c>
      <c r="E27" s="14">
        <v>28.0</v>
      </c>
      <c r="F27" s="69" t="s">
        <v>746</v>
      </c>
      <c r="G27" s="14" t="s">
        <v>747</v>
      </c>
      <c r="H27" s="14" t="s">
        <v>666</v>
      </c>
      <c r="I27" s="14">
        <v>88990.0</v>
      </c>
      <c r="J27" s="14">
        <v>2016.0</v>
      </c>
      <c r="K27" s="14">
        <v>1.0</v>
      </c>
      <c r="L27" s="14">
        <v>1.0</v>
      </c>
      <c r="M27" s="18" t="s">
        <v>683</v>
      </c>
      <c r="N27" s="66" t="s">
        <v>748</v>
      </c>
      <c r="O27" s="23">
        <v>1.001234567E9</v>
      </c>
      <c r="P27" s="67" t="s">
        <v>40</v>
      </c>
    </row>
    <row r="28">
      <c r="A28" s="14">
        <v>27.0</v>
      </c>
      <c r="B28" s="68" t="s">
        <v>749</v>
      </c>
      <c r="C28" s="14" t="s">
        <v>560</v>
      </c>
      <c r="D28" s="65">
        <v>350861.0</v>
      </c>
      <c r="E28" s="14">
        <v>26.0</v>
      </c>
      <c r="F28" s="69" t="s">
        <v>750</v>
      </c>
      <c r="G28" s="14" t="s">
        <v>705</v>
      </c>
      <c r="H28" s="14" t="s">
        <v>679</v>
      </c>
      <c r="I28" s="14">
        <v>99001.0</v>
      </c>
      <c r="J28" s="14">
        <v>2018.0</v>
      </c>
      <c r="K28" s="14">
        <v>0.0</v>
      </c>
      <c r="L28" s="14">
        <v>1.0</v>
      </c>
      <c r="M28" s="18" t="s">
        <v>751</v>
      </c>
      <c r="N28" s="66" t="s">
        <v>752</v>
      </c>
      <c r="O28" s="23">
        <v>1.149231153E9</v>
      </c>
      <c r="P28" s="67" t="s">
        <v>40</v>
      </c>
    </row>
    <row r="29">
      <c r="A29" s="14">
        <v>28.0</v>
      </c>
      <c r="B29" s="68" t="s">
        <v>753</v>
      </c>
      <c r="C29" s="14" t="s">
        <v>564</v>
      </c>
      <c r="D29" s="65">
        <v>487352.0</v>
      </c>
      <c r="E29" s="14">
        <v>28.0</v>
      </c>
      <c r="F29" s="69" t="s">
        <v>754</v>
      </c>
      <c r="G29" s="14" t="s">
        <v>597</v>
      </c>
      <c r="H29" s="14" t="s">
        <v>566</v>
      </c>
      <c r="I29" s="14">
        <v>11223.0</v>
      </c>
      <c r="J29" s="14">
        <v>2016.0</v>
      </c>
      <c r="K29" s="14">
        <v>1.0</v>
      </c>
      <c r="L29" s="14">
        <v>1.0</v>
      </c>
      <c r="M29" s="18"/>
      <c r="N29" s="66" t="s">
        <v>755</v>
      </c>
      <c r="O29" s="23">
        <v>1.212345678E9</v>
      </c>
      <c r="P29" s="67" t="s">
        <v>40</v>
      </c>
    </row>
    <row r="30">
      <c r="A30" s="14">
        <v>29.0</v>
      </c>
      <c r="B30" s="68" t="s">
        <v>756</v>
      </c>
      <c r="C30" s="14" t="s">
        <v>560</v>
      </c>
      <c r="D30" s="65">
        <v>967243.0</v>
      </c>
      <c r="E30" s="14">
        <v>31.0</v>
      </c>
      <c r="F30" s="69" t="s">
        <v>757</v>
      </c>
      <c r="G30" s="14" t="s">
        <v>619</v>
      </c>
      <c r="H30" s="14" t="s">
        <v>758</v>
      </c>
      <c r="I30" s="14">
        <v>22334.0</v>
      </c>
      <c r="J30" s="14">
        <v>2013.0</v>
      </c>
      <c r="K30" s="14">
        <v>0.0</v>
      </c>
      <c r="L30" s="14">
        <v>1.0</v>
      </c>
      <c r="M30" s="18" t="s">
        <v>709</v>
      </c>
      <c r="N30" s="66" t="s">
        <v>759</v>
      </c>
      <c r="O30" s="23">
        <v>1.113456789E9</v>
      </c>
      <c r="P30" s="67" t="s">
        <v>40</v>
      </c>
    </row>
    <row r="31">
      <c r="A31" s="14">
        <v>30.0</v>
      </c>
      <c r="B31" s="68" t="s">
        <v>760</v>
      </c>
      <c r="C31" s="14" t="s">
        <v>564</v>
      </c>
      <c r="D31" s="65">
        <v>834590.0</v>
      </c>
      <c r="E31" s="14">
        <v>27.0</v>
      </c>
      <c r="F31" s="69" t="s">
        <v>761</v>
      </c>
      <c r="G31" s="14" t="s">
        <v>30</v>
      </c>
      <c r="H31" s="14" t="s">
        <v>720</v>
      </c>
      <c r="I31" s="14">
        <v>33445.0</v>
      </c>
      <c r="J31" s="14">
        <v>2017.0</v>
      </c>
      <c r="K31" s="14">
        <v>1.0</v>
      </c>
      <c r="L31" s="14">
        <v>1.0</v>
      </c>
      <c r="M31" s="18"/>
      <c r="N31" s="66" t="s">
        <v>762</v>
      </c>
      <c r="O31" s="23">
        <v>1.204593829E9</v>
      </c>
      <c r="P31" s="67" t="s">
        <v>40</v>
      </c>
    </row>
    <row r="32">
      <c r="A32" s="14">
        <v>31.0</v>
      </c>
      <c r="B32" s="68" t="s">
        <v>763</v>
      </c>
      <c r="C32" s="14" t="s">
        <v>560</v>
      </c>
      <c r="D32" s="65">
        <v>492357.0</v>
      </c>
      <c r="E32" s="14">
        <v>25.0</v>
      </c>
      <c r="F32" s="69" t="s">
        <v>764</v>
      </c>
      <c r="G32" s="14" t="s">
        <v>665</v>
      </c>
      <c r="H32" s="14" t="s">
        <v>674</v>
      </c>
      <c r="I32" s="14">
        <v>44556.0</v>
      </c>
      <c r="J32" s="14">
        <v>2019.0</v>
      </c>
      <c r="K32" s="14">
        <v>0.0</v>
      </c>
      <c r="L32" s="14">
        <v>1.0</v>
      </c>
      <c r="M32" s="18"/>
      <c r="N32" s="66" t="s">
        <v>765</v>
      </c>
      <c r="O32" s="23">
        <v>1.02456789E9</v>
      </c>
      <c r="P32" s="67" t="s">
        <v>40</v>
      </c>
    </row>
    <row r="33">
      <c r="A33" s="14">
        <v>32.0</v>
      </c>
      <c r="B33" s="68" t="s">
        <v>766</v>
      </c>
      <c r="C33" s="14" t="s">
        <v>560</v>
      </c>
      <c r="D33" s="65">
        <v>480625.0</v>
      </c>
      <c r="E33" s="14">
        <v>25.0</v>
      </c>
      <c r="F33" s="69" t="s">
        <v>767</v>
      </c>
      <c r="G33" s="14" t="s">
        <v>678</v>
      </c>
      <c r="H33" s="14" t="s">
        <v>768</v>
      </c>
      <c r="I33" s="14">
        <v>55667.0</v>
      </c>
      <c r="J33" s="14">
        <v>2019.0</v>
      </c>
      <c r="K33" s="14">
        <v>1.0</v>
      </c>
      <c r="L33" s="14">
        <v>0.0</v>
      </c>
      <c r="M33" s="18"/>
      <c r="N33" s="66" t="s">
        <v>769</v>
      </c>
      <c r="O33" s="23">
        <v>1.125678901E9</v>
      </c>
      <c r="P33" s="67" t="s">
        <v>40</v>
      </c>
    </row>
    <row r="34">
      <c r="A34" s="14">
        <v>33.0</v>
      </c>
      <c r="B34" s="68" t="s">
        <v>770</v>
      </c>
      <c r="C34" s="14" t="s">
        <v>564</v>
      </c>
      <c r="D34" s="65">
        <v>467532.0</v>
      </c>
      <c r="E34" s="14">
        <v>25.0</v>
      </c>
      <c r="F34" s="69" t="s">
        <v>771</v>
      </c>
      <c r="G34" s="14" t="s">
        <v>565</v>
      </c>
      <c r="H34" s="14" t="s">
        <v>656</v>
      </c>
      <c r="I34" s="14">
        <v>66778.0</v>
      </c>
      <c r="J34" s="14">
        <v>2019.0</v>
      </c>
      <c r="K34" s="14">
        <v>0.0</v>
      </c>
      <c r="L34" s="14">
        <v>0.0</v>
      </c>
      <c r="M34" s="18"/>
      <c r="N34" s="66" t="s">
        <v>772</v>
      </c>
      <c r="O34" s="23">
        <v>1.236789012E9</v>
      </c>
      <c r="P34" s="67" t="s">
        <v>40</v>
      </c>
    </row>
    <row r="35">
      <c r="A35" s="14">
        <v>34.0</v>
      </c>
      <c r="B35" s="68" t="s">
        <v>773</v>
      </c>
      <c r="C35" s="14" t="s">
        <v>560</v>
      </c>
      <c r="D35" s="65">
        <v>105783.0</v>
      </c>
      <c r="E35" s="14">
        <v>25.0</v>
      </c>
      <c r="F35" s="69" t="s">
        <v>774</v>
      </c>
      <c r="G35" s="14" t="s">
        <v>569</v>
      </c>
      <c r="H35" s="14" t="s">
        <v>775</v>
      </c>
      <c r="I35" s="14">
        <v>77889.0</v>
      </c>
      <c r="J35" s="14">
        <v>2019.0</v>
      </c>
      <c r="K35" s="14">
        <v>1.0</v>
      </c>
      <c r="L35" s="14">
        <v>1.0</v>
      </c>
      <c r="M35" s="18" t="s">
        <v>688</v>
      </c>
      <c r="N35" s="66" t="s">
        <v>776</v>
      </c>
      <c r="O35" s="23">
        <v>1.137890123E9</v>
      </c>
      <c r="P35" s="67" t="s">
        <v>40</v>
      </c>
    </row>
    <row r="36">
      <c r="A36" s="14">
        <v>35.0</v>
      </c>
      <c r="B36" s="68" t="s">
        <v>777</v>
      </c>
      <c r="C36" s="14" t="s">
        <v>564</v>
      </c>
      <c r="D36" s="65">
        <v>189576.0</v>
      </c>
      <c r="E36" s="14">
        <v>26.0</v>
      </c>
      <c r="F36" s="69" t="s">
        <v>778</v>
      </c>
      <c r="G36" s="14" t="s">
        <v>30</v>
      </c>
      <c r="H36" s="14" t="s">
        <v>679</v>
      </c>
      <c r="I36" s="14">
        <v>88990.0</v>
      </c>
      <c r="J36" s="14">
        <v>2018.0</v>
      </c>
      <c r="K36" s="14">
        <v>0.0</v>
      </c>
      <c r="L36" s="14">
        <v>1.0</v>
      </c>
      <c r="M36" s="18" t="s">
        <v>657</v>
      </c>
      <c r="N36" s="66" t="s">
        <v>779</v>
      </c>
      <c r="O36" s="23">
        <v>1.124839234E9</v>
      </c>
      <c r="P36" s="67" t="s">
        <v>40</v>
      </c>
    </row>
    <row r="37">
      <c r="A37" s="14">
        <v>36.0</v>
      </c>
      <c r="B37" s="68" t="s">
        <v>780</v>
      </c>
      <c r="C37" s="14" t="s">
        <v>560</v>
      </c>
      <c r="D37" s="65">
        <v>748935.0</v>
      </c>
      <c r="E37" s="14">
        <v>25.0</v>
      </c>
      <c r="F37" s="69" t="s">
        <v>781</v>
      </c>
      <c r="G37" s="14" t="s">
        <v>32</v>
      </c>
      <c r="H37" s="14" t="s">
        <v>590</v>
      </c>
      <c r="I37" s="14">
        <v>99001.0</v>
      </c>
      <c r="J37" s="14">
        <v>2019.0</v>
      </c>
      <c r="K37" s="14">
        <v>1.0</v>
      </c>
      <c r="L37" s="14">
        <v>1.0</v>
      </c>
      <c r="M37" s="18"/>
      <c r="N37" s="66" t="s">
        <v>782</v>
      </c>
      <c r="O37" s="23">
        <v>1.038901234E9</v>
      </c>
      <c r="P37" s="67" t="s">
        <v>40</v>
      </c>
    </row>
    <row r="38">
      <c r="A38" s="14">
        <v>37.0</v>
      </c>
      <c r="B38" s="68" t="s">
        <v>783</v>
      </c>
      <c r="C38" s="14" t="s">
        <v>560</v>
      </c>
      <c r="D38" s="65">
        <v>126870.0</v>
      </c>
      <c r="E38" s="14">
        <v>25.0</v>
      </c>
      <c r="F38" s="69" t="s">
        <v>784</v>
      </c>
      <c r="G38" s="14" t="s">
        <v>687</v>
      </c>
      <c r="H38" s="14" t="s">
        <v>666</v>
      </c>
      <c r="I38" s="14">
        <v>11223.0</v>
      </c>
      <c r="J38" s="14">
        <v>2019.0</v>
      </c>
      <c r="K38" s="14">
        <v>0.0</v>
      </c>
      <c r="L38" s="14">
        <v>1.0</v>
      </c>
      <c r="M38" s="18" t="s">
        <v>751</v>
      </c>
      <c r="N38" s="66" t="s">
        <v>785</v>
      </c>
      <c r="O38" s="23">
        <v>1.249012345E9</v>
      </c>
      <c r="P38" s="67" t="s">
        <v>40</v>
      </c>
    </row>
    <row r="39">
      <c r="A39" s="14">
        <v>38.0</v>
      </c>
      <c r="B39" s="68" t="s">
        <v>786</v>
      </c>
      <c r="C39" s="14" t="s">
        <v>564</v>
      </c>
      <c r="D39" s="65">
        <v>932458.0</v>
      </c>
      <c r="E39" s="14">
        <v>26.0</v>
      </c>
      <c r="F39" s="69" t="s">
        <v>787</v>
      </c>
      <c r="G39" s="14" t="s">
        <v>692</v>
      </c>
      <c r="H39" s="14" t="s">
        <v>693</v>
      </c>
      <c r="I39" s="14">
        <v>22334.0</v>
      </c>
      <c r="J39" s="14">
        <v>2018.0</v>
      </c>
      <c r="K39" s="14">
        <v>1.0</v>
      </c>
      <c r="L39" s="14">
        <v>1.0</v>
      </c>
      <c r="M39" s="18" t="s">
        <v>688</v>
      </c>
      <c r="N39" s="66" t="s">
        <v>788</v>
      </c>
      <c r="O39" s="23">
        <v>1.014357351E9</v>
      </c>
      <c r="P39" s="67" t="s">
        <v>40</v>
      </c>
    </row>
    <row r="40">
      <c r="A40" s="14">
        <v>39.0</v>
      </c>
      <c r="B40" s="68" t="s">
        <v>789</v>
      </c>
      <c r="C40" s="14" t="s">
        <v>560</v>
      </c>
      <c r="D40" s="65">
        <v>654329.0</v>
      </c>
      <c r="E40" s="14">
        <v>26.0</v>
      </c>
      <c r="F40" s="69" t="s">
        <v>790</v>
      </c>
      <c r="G40" s="14" t="s">
        <v>565</v>
      </c>
      <c r="H40" s="14" t="s">
        <v>697</v>
      </c>
      <c r="I40" s="14">
        <v>33445.0</v>
      </c>
      <c r="J40" s="14">
        <v>2018.0</v>
      </c>
      <c r="K40" s="14">
        <v>1.0</v>
      </c>
      <c r="L40" s="14">
        <v>1.0</v>
      </c>
      <c r="M40" s="18" t="s">
        <v>652</v>
      </c>
      <c r="N40" s="66" t="s">
        <v>791</v>
      </c>
      <c r="O40" s="23">
        <v>1.140123456E9</v>
      </c>
      <c r="P40" s="67" t="s">
        <v>40</v>
      </c>
    </row>
    <row r="41">
      <c r="A41" s="14">
        <v>40.0</v>
      </c>
      <c r="B41" s="68" t="s">
        <v>792</v>
      </c>
      <c r="C41" s="14" t="s">
        <v>560</v>
      </c>
      <c r="D41" s="65">
        <v>203847.0</v>
      </c>
      <c r="E41" s="14">
        <v>27.0</v>
      </c>
      <c r="F41" s="69" t="s">
        <v>793</v>
      </c>
      <c r="G41" s="14" t="s">
        <v>696</v>
      </c>
      <c r="H41" s="14" t="s">
        <v>666</v>
      </c>
      <c r="I41" s="14">
        <v>44556.0</v>
      </c>
      <c r="J41" s="14">
        <v>2017.0</v>
      </c>
      <c r="K41" s="14">
        <v>1.0</v>
      </c>
      <c r="L41" s="14">
        <v>0.0</v>
      </c>
      <c r="M41" s="18"/>
      <c r="N41" s="66" t="s">
        <v>794</v>
      </c>
      <c r="O41" s="23">
        <v>1.237538527E9</v>
      </c>
      <c r="P41" s="67" t="s">
        <v>40</v>
      </c>
    </row>
    <row r="42">
      <c r="A42" s="14">
        <v>41.0</v>
      </c>
      <c r="B42" s="68" t="s">
        <v>795</v>
      </c>
      <c r="C42" s="14" t="s">
        <v>564</v>
      </c>
      <c r="D42" s="65">
        <v>298517.0</v>
      </c>
      <c r="E42" s="14">
        <v>28.0</v>
      </c>
      <c r="F42" s="69" t="s">
        <v>796</v>
      </c>
      <c r="G42" s="14" t="s">
        <v>604</v>
      </c>
      <c r="H42" s="14" t="s">
        <v>700</v>
      </c>
      <c r="I42" s="14">
        <v>55667.0</v>
      </c>
      <c r="J42" s="14">
        <v>2016.0</v>
      </c>
      <c r="K42" s="14">
        <v>0.0</v>
      </c>
      <c r="L42" s="14">
        <v>1.0</v>
      </c>
      <c r="M42" s="18"/>
      <c r="N42" s="66" t="s">
        <v>797</v>
      </c>
      <c r="O42" s="23">
        <v>1.041234567E9</v>
      </c>
      <c r="P42" s="67" t="s">
        <v>41</v>
      </c>
    </row>
    <row r="43">
      <c r="A43" s="14">
        <v>42.0</v>
      </c>
      <c r="B43" s="68" t="s">
        <v>798</v>
      </c>
      <c r="C43" s="14" t="s">
        <v>560</v>
      </c>
      <c r="D43" s="65">
        <v>406295.0</v>
      </c>
      <c r="E43" s="14">
        <v>25.0</v>
      </c>
      <c r="F43" s="69" t="s">
        <v>799</v>
      </c>
      <c r="G43" s="14" t="s">
        <v>619</v>
      </c>
      <c r="H43" s="14" t="s">
        <v>661</v>
      </c>
      <c r="I43" s="14">
        <v>66778.0</v>
      </c>
      <c r="J43" s="14">
        <v>2019.0</v>
      </c>
      <c r="K43" s="14">
        <v>1.0</v>
      </c>
      <c r="L43" s="14">
        <v>1.0</v>
      </c>
      <c r="M43" s="18"/>
      <c r="N43" s="66" t="s">
        <v>800</v>
      </c>
      <c r="O43" s="23">
        <v>1.252345678E9</v>
      </c>
      <c r="P43" s="67" t="s">
        <v>41</v>
      </c>
    </row>
    <row r="44">
      <c r="A44" s="14">
        <v>43.0</v>
      </c>
      <c r="B44" s="68" t="s">
        <v>801</v>
      </c>
      <c r="C44" s="14" t="s">
        <v>560</v>
      </c>
      <c r="D44" s="65">
        <v>478236.0</v>
      </c>
      <c r="E44" s="14">
        <v>25.0</v>
      </c>
      <c r="F44" s="69" t="s">
        <v>802</v>
      </c>
      <c r="G44" s="14" t="s">
        <v>665</v>
      </c>
      <c r="H44" s="14" t="s">
        <v>674</v>
      </c>
      <c r="I44" s="14">
        <v>77889.0</v>
      </c>
      <c r="J44" s="14">
        <v>2019.0</v>
      </c>
      <c r="K44" s="14">
        <v>1.0</v>
      </c>
      <c r="L44" s="14">
        <v>0.0</v>
      </c>
      <c r="M44" s="18"/>
      <c r="N44" s="66" t="s">
        <v>803</v>
      </c>
      <c r="O44" s="23">
        <v>1.153456789E9</v>
      </c>
      <c r="P44" s="67" t="s">
        <v>41</v>
      </c>
    </row>
    <row r="45">
      <c r="A45" s="14">
        <v>44.0</v>
      </c>
      <c r="B45" s="68" t="s">
        <v>804</v>
      </c>
      <c r="C45" s="14" t="s">
        <v>560</v>
      </c>
      <c r="D45" s="65">
        <v>625734.0</v>
      </c>
      <c r="E45" s="14">
        <v>28.0</v>
      </c>
      <c r="F45" s="69" t="s">
        <v>805</v>
      </c>
      <c r="G45" s="14" t="s">
        <v>678</v>
      </c>
      <c r="H45" s="14" t="s">
        <v>768</v>
      </c>
      <c r="I45" s="14">
        <v>88990.0</v>
      </c>
      <c r="J45" s="14">
        <v>2016.0</v>
      </c>
      <c r="K45" s="14">
        <v>1.0</v>
      </c>
      <c r="L45" s="14">
        <v>0.0</v>
      </c>
      <c r="M45" s="18" t="s">
        <v>688</v>
      </c>
      <c r="N45" s="66" t="s">
        <v>806</v>
      </c>
      <c r="O45" s="23">
        <v>1.05456789E9</v>
      </c>
      <c r="P45" s="67" t="s">
        <v>41</v>
      </c>
    </row>
    <row r="46">
      <c r="A46" s="14">
        <v>45.0</v>
      </c>
      <c r="B46" s="68" t="s">
        <v>807</v>
      </c>
      <c r="C46" s="14" t="s">
        <v>560</v>
      </c>
      <c r="D46" s="65">
        <v>412569.0</v>
      </c>
      <c r="E46" s="14">
        <v>26.0</v>
      </c>
      <c r="F46" s="69" t="s">
        <v>808</v>
      </c>
      <c r="G46" s="14" t="s">
        <v>565</v>
      </c>
      <c r="H46" s="14" t="s">
        <v>656</v>
      </c>
      <c r="I46" s="14">
        <v>99001.0</v>
      </c>
      <c r="J46" s="14">
        <v>2018.0</v>
      </c>
      <c r="K46" s="14">
        <v>1.0</v>
      </c>
      <c r="L46" s="14">
        <v>1.0</v>
      </c>
      <c r="M46" s="18" t="s">
        <v>688</v>
      </c>
      <c r="N46" s="66" t="s">
        <v>809</v>
      </c>
      <c r="O46" s="23">
        <v>1.166472753E9</v>
      </c>
      <c r="P46" s="67" t="s">
        <v>41</v>
      </c>
    </row>
    <row r="47">
      <c r="A47" s="14">
        <v>46.0</v>
      </c>
      <c r="B47" s="68" t="s">
        <v>810</v>
      </c>
      <c r="C47" s="14" t="s">
        <v>560</v>
      </c>
      <c r="D47" s="65">
        <v>425873.0</v>
      </c>
      <c r="E47" s="14">
        <v>26.0</v>
      </c>
      <c r="F47" s="69" t="s">
        <v>811</v>
      </c>
      <c r="G47" s="14" t="s">
        <v>569</v>
      </c>
      <c r="H47" s="14" t="s">
        <v>775</v>
      </c>
      <c r="I47" s="14">
        <v>11223.0</v>
      </c>
      <c r="J47" s="14">
        <v>2018.0</v>
      </c>
      <c r="K47" s="14">
        <v>0.0</v>
      </c>
      <c r="L47" s="14">
        <v>0.0</v>
      </c>
      <c r="M47" s="18"/>
      <c r="N47" s="66" t="s">
        <v>812</v>
      </c>
      <c r="O47" s="23">
        <v>1.265678901E9</v>
      </c>
      <c r="P47" s="67" t="s">
        <v>41</v>
      </c>
    </row>
    <row r="48">
      <c r="A48" s="14">
        <v>47.0</v>
      </c>
      <c r="B48" s="68" t="s">
        <v>813</v>
      </c>
      <c r="C48" s="14" t="s">
        <v>560</v>
      </c>
      <c r="D48" s="65">
        <v>349680.0</v>
      </c>
      <c r="E48" s="14">
        <v>29.0</v>
      </c>
      <c r="F48" s="69" t="s">
        <v>814</v>
      </c>
      <c r="G48" s="14" t="s">
        <v>565</v>
      </c>
      <c r="H48" s="14" t="s">
        <v>679</v>
      </c>
      <c r="I48" s="14">
        <v>22334.0</v>
      </c>
      <c r="J48" s="14">
        <v>2015.0</v>
      </c>
      <c r="K48" s="14">
        <v>1.0</v>
      </c>
      <c r="L48" s="14">
        <v>1.0</v>
      </c>
      <c r="M48" s="18" t="s">
        <v>751</v>
      </c>
      <c r="N48" s="66" t="s">
        <v>815</v>
      </c>
      <c r="O48" s="23">
        <v>1.166789012E9</v>
      </c>
      <c r="P48" s="67" t="s">
        <v>41</v>
      </c>
    </row>
    <row r="49">
      <c r="A49" s="14">
        <v>48.0</v>
      </c>
      <c r="B49" s="68" t="s">
        <v>816</v>
      </c>
      <c r="C49" s="14" t="s">
        <v>564</v>
      </c>
      <c r="D49" s="65">
        <v>238415.0</v>
      </c>
      <c r="E49" s="14">
        <v>29.0</v>
      </c>
      <c r="F49" s="69" t="s">
        <v>817</v>
      </c>
      <c r="G49" s="14" t="s">
        <v>32</v>
      </c>
      <c r="H49" s="14" t="s">
        <v>590</v>
      </c>
      <c r="I49" s="14">
        <v>33445.0</v>
      </c>
      <c r="J49" s="14">
        <v>2015.0</v>
      </c>
      <c r="K49" s="14">
        <v>1.0</v>
      </c>
      <c r="L49" s="14">
        <v>1.0</v>
      </c>
      <c r="M49" s="18"/>
      <c r="N49" s="66" t="s">
        <v>818</v>
      </c>
      <c r="O49" s="23">
        <v>1.067890123E9</v>
      </c>
      <c r="P49" s="67" t="s">
        <v>41</v>
      </c>
    </row>
    <row r="50">
      <c r="A50" s="14">
        <v>49.0</v>
      </c>
      <c r="B50" s="68" t="s">
        <v>819</v>
      </c>
      <c r="C50" s="14" t="s">
        <v>560</v>
      </c>
      <c r="D50" s="65">
        <v>167832.0</v>
      </c>
      <c r="E50" s="14">
        <v>30.0</v>
      </c>
      <c r="F50" s="69" t="s">
        <v>820</v>
      </c>
      <c r="G50" s="14" t="s">
        <v>687</v>
      </c>
      <c r="H50" s="14" t="s">
        <v>666</v>
      </c>
      <c r="I50" s="14">
        <v>44556.0</v>
      </c>
      <c r="J50" s="14">
        <v>2014.0</v>
      </c>
      <c r="K50" s="14">
        <v>1.0</v>
      </c>
      <c r="L50" s="14">
        <v>0.0</v>
      </c>
      <c r="M50" s="18" t="s">
        <v>652</v>
      </c>
      <c r="N50" s="66" t="s">
        <v>821</v>
      </c>
      <c r="O50" s="23">
        <v>1.278901234E9</v>
      </c>
      <c r="P50" s="67" t="s">
        <v>41</v>
      </c>
    </row>
    <row r="51">
      <c r="A51" s="14">
        <v>50.0</v>
      </c>
      <c r="B51" s="68" t="s">
        <v>822</v>
      </c>
      <c r="C51" s="14" t="s">
        <v>564</v>
      </c>
      <c r="D51" s="65">
        <v>497623.0</v>
      </c>
      <c r="E51" s="14">
        <v>32.0</v>
      </c>
      <c r="F51" s="69" t="s">
        <v>823</v>
      </c>
      <c r="G51" s="14" t="s">
        <v>692</v>
      </c>
      <c r="H51" s="14" t="s">
        <v>693</v>
      </c>
      <c r="I51" s="14">
        <v>55667.0</v>
      </c>
      <c r="J51" s="14">
        <v>2012.0</v>
      </c>
      <c r="K51" s="14">
        <v>1.0</v>
      </c>
      <c r="L51" s="14">
        <v>1.0</v>
      </c>
      <c r="M51" s="18" t="s">
        <v>688</v>
      </c>
      <c r="N51" s="66" t="s">
        <v>824</v>
      </c>
      <c r="O51" s="23">
        <v>1.045462746E9</v>
      </c>
      <c r="P51" s="67" t="s">
        <v>41</v>
      </c>
    </row>
    <row r="52">
      <c r="A52" s="14">
        <v>51.0</v>
      </c>
      <c r="B52" s="68" t="s">
        <v>825</v>
      </c>
      <c r="C52" s="14" t="s">
        <v>564</v>
      </c>
      <c r="D52" s="65">
        <v>632548.0</v>
      </c>
      <c r="E52" s="14">
        <v>25.0</v>
      </c>
      <c r="F52" s="69" t="s">
        <v>826</v>
      </c>
      <c r="G52" s="14" t="s">
        <v>611</v>
      </c>
      <c r="H52" s="14" t="s">
        <v>697</v>
      </c>
      <c r="I52" s="14">
        <v>66778.0</v>
      </c>
      <c r="J52" s="14">
        <v>2019.0</v>
      </c>
      <c r="K52" s="14">
        <v>0.0</v>
      </c>
      <c r="L52" s="14">
        <v>0.0</v>
      </c>
      <c r="M52" s="18" t="s">
        <v>657</v>
      </c>
      <c r="N52" s="66" t="s">
        <v>827</v>
      </c>
      <c r="O52" s="23">
        <v>1.179012345E9</v>
      </c>
      <c r="P52" s="67" t="s">
        <v>41</v>
      </c>
    </row>
    <row r="53">
      <c r="A53" s="14">
        <v>52.0</v>
      </c>
      <c r="B53" s="68" t="s">
        <v>828</v>
      </c>
      <c r="C53" s="14" t="s">
        <v>560</v>
      </c>
      <c r="D53" s="65">
        <v>674913.0</v>
      </c>
      <c r="E53" s="14">
        <v>28.0</v>
      </c>
      <c r="F53" s="69" t="s">
        <v>829</v>
      </c>
      <c r="G53" s="14" t="s">
        <v>604</v>
      </c>
      <c r="H53" s="14" t="s">
        <v>566</v>
      </c>
      <c r="I53" s="14">
        <v>77889.0</v>
      </c>
      <c r="J53" s="14">
        <v>2016.0</v>
      </c>
      <c r="K53" s="14">
        <v>1.0</v>
      </c>
      <c r="L53" s="14">
        <v>1.0</v>
      </c>
      <c r="M53" s="18"/>
      <c r="N53" s="66" t="s">
        <v>830</v>
      </c>
      <c r="O53" s="23">
        <v>1.070123456E9</v>
      </c>
      <c r="P53" s="67" t="s">
        <v>41</v>
      </c>
    </row>
    <row r="54">
      <c r="A54" s="14">
        <v>53.0</v>
      </c>
      <c r="B54" s="68" t="s">
        <v>831</v>
      </c>
      <c r="C54" s="14" t="s">
        <v>560</v>
      </c>
      <c r="D54" s="65">
        <v>516287.0</v>
      </c>
      <c r="E54" s="14">
        <v>29.0</v>
      </c>
      <c r="F54" s="69" t="s">
        <v>832</v>
      </c>
      <c r="G54" s="14" t="s">
        <v>719</v>
      </c>
      <c r="H54" s="14" t="s">
        <v>566</v>
      </c>
      <c r="I54" s="14">
        <v>88990.0</v>
      </c>
      <c r="J54" s="14">
        <v>2015.0</v>
      </c>
      <c r="K54" s="14">
        <v>0.0</v>
      </c>
      <c r="L54" s="14">
        <v>1.0</v>
      </c>
      <c r="M54" s="18" t="s">
        <v>751</v>
      </c>
      <c r="N54" s="66" t="s">
        <v>833</v>
      </c>
      <c r="O54" s="23">
        <v>1.212345678E9</v>
      </c>
      <c r="P54" s="67" t="s">
        <v>41</v>
      </c>
    </row>
    <row r="55">
      <c r="A55" s="14">
        <v>54.0</v>
      </c>
      <c r="B55" s="68" t="s">
        <v>834</v>
      </c>
      <c r="C55" s="14" t="s">
        <v>560</v>
      </c>
      <c r="D55" s="65">
        <v>764913.0</v>
      </c>
      <c r="E55" s="14">
        <v>25.0</v>
      </c>
      <c r="F55" s="69" t="s">
        <v>835</v>
      </c>
      <c r="G55" s="14" t="s">
        <v>569</v>
      </c>
      <c r="H55" s="14" t="s">
        <v>561</v>
      </c>
      <c r="I55" s="14">
        <v>99001.0</v>
      </c>
      <c r="J55" s="14">
        <v>2019.0</v>
      </c>
      <c r="K55" s="14">
        <v>0.0</v>
      </c>
      <c r="L55" s="14">
        <v>0.0</v>
      </c>
      <c r="M55" s="18" t="s">
        <v>657</v>
      </c>
      <c r="N55" s="66" t="s">
        <v>836</v>
      </c>
      <c r="O55" s="23">
        <v>1.113456789E9</v>
      </c>
      <c r="P55" s="67" t="s">
        <v>41</v>
      </c>
    </row>
    <row r="56">
      <c r="A56" s="14">
        <v>55.0</v>
      </c>
      <c r="B56" s="68" t="s">
        <v>837</v>
      </c>
      <c r="C56" s="14" t="s">
        <v>564</v>
      </c>
      <c r="D56" s="65">
        <v>123489.0</v>
      </c>
      <c r="E56" s="14">
        <v>25.0</v>
      </c>
      <c r="F56" s="69" t="s">
        <v>838</v>
      </c>
      <c r="G56" s="14" t="s">
        <v>615</v>
      </c>
      <c r="H56" s="14" t="s">
        <v>708</v>
      </c>
      <c r="I56" s="14">
        <v>11223.0</v>
      </c>
      <c r="J56" s="14">
        <v>2019.0</v>
      </c>
      <c r="K56" s="14">
        <v>1.0</v>
      </c>
      <c r="L56" s="14">
        <v>0.0</v>
      </c>
      <c r="M56" s="18"/>
      <c r="N56" s="66" t="s">
        <v>839</v>
      </c>
      <c r="O56" s="23">
        <v>1.204593829E9</v>
      </c>
      <c r="P56" s="67" t="s">
        <v>41</v>
      </c>
    </row>
    <row r="57">
      <c r="A57" s="14">
        <v>56.0</v>
      </c>
      <c r="B57" s="68" t="s">
        <v>840</v>
      </c>
      <c r="C57" s="14" t="s">
        <v>560</v>
      </c>
      <c r="D57" s="65">
        <v>907546.0</v>
      </c>
      <c r="E57" s="14">
        <v>25.0</v>
      </c>
      <c r="F57" s="69" t="s">
        <v>841</v>
      </c>
      <c r="G57" s="14" t="s">
        <v>593</v>
      </c>
      <c r="H57" s="14" t="s">
        <v>712</v>
      </c>
      <c r="I57" s="14">
        <v>22334.0</v>
      </c>
      <c r="J57" s="14">
        <v>2019.0</v>
      </c>
      <c r="K57" s="14">
        <v>0.0</v>
      </c>
      <c r="L57" s="14">
        <v>1.0</v>
      </c>
      <c r="M57" s="18"/>
      <c r="N57" s="66" t="s">
        <v>842</v>
      </c>
      <c r="O57" s="23">
        <v>1.02456789E9</v>
      </c>
      <c r="P57" s="67" t="s">
        <v>41</v>
      </c>
    </row>
    <row r="58">
      <c r="A58" s="14">
        <v>57.0</v>
      </c>
      <c r="B58" s="68" t="s">
        <v>843</v>
      </c>
      <c r="C58" s="14" t="s">
        <v>560</v>
      </c>
      <c r="D58" s="65">
        <v>234789.0</v>
      </c>
      <c r="E58" s="14">
        <v>26.0</v>
      </c>
      <c r="F58" s="69" t="s">
        <v>844</v>
      </c>
      <c r="G58" s="14" t="s">
        <v>715</v>
      </c>
      <c r="H58" s="14" t="s">
        <v>716</v>
      </c>
      <c r="I58" s="14">
        <v>33445.0</v>
      </c>
      <c r="J58" s="14">
        <v>2018.0</v>
      </c>
      <c r="K58" s="14">
        <v>0.0</v>
      </c>
      <c r="L58" s="14">
        <v>1.0</v>
      </c>
      <c r="M58" s="18"/>
      <c r="N58" s="66" t="s">
        <v>845</v>
      </c>
      <c r="O58" s="23">
        <v>1.125678901E9</v>
      </c>
      <c r="P58" s="67" t="s">
        <v>41</v>
      </c>
    </row>
    <row r="59">
      <c r="A59" s="14">
        <v>58.0</v>
      </c>
      <c r="B59" s="68" t="s">
        <v>846</v>
      </c>
      <c r="C59" s="14" t="s">
        <v>564</v>
      </c>
      <c r="D59" s="65">
        <v>678490.0</v>
      </c>
      <c r="E59" s="14">
        <v>25.0</v>
      </c>
      <c r="F59" s="69" t="s">
        <v>847</v>
      </c>
      <c r="G59" s="14" t="s">
        <v>719</v>
      </c>
      <c r="H59" s="14" t="s">
        <v>666</v>
      </c>
      <c r="I59" s="14">
        <v>44556.0</v>
      </c>
      <c r="J59" s="14">
        <v>2019.0</v>
      </c>
      <c r="K59" s="14">
        <v>1.0</v>
      </c>
      <c r="L59" s="14">
        <v>1.0</v>
      </c>
      <c r="M59" s="18"/>
      <c r="N59" s="66" t="s">
        <v>848</v>
      </c>
      <c r="O59" s="23">
        <v>1.236789012E9</v>
      </c>
      <c r="P59" s="67" t="s">
        <v>41</v>
      </c>
    </row>
    <row r="60">
      <c r="A60" s="14">
        <v>59.0</v>
      </c>
      <c r="B60" s="68" t="s">
        <v>849</v>
      </c>
      <c r="C60" s="14" t="s">
        <v>560</v>
      </c>
      <c r="D60" s="65">
        <v>543627.0</v>
      </c>
      <c r="E60" s="14">
        <v>25.0</v>
      </c>
      <c r="F60" s="69" t="s">
        <v>850</v>
      </c>
      <c r="G60" s="14" t="s">
        <v>576</v>
      </c>
      <c r="H60" s="14" t="s">
        <v>723</v>
      </c>
      <c r="I60" s="14">
        <v>55667.0</v>
      </c>
      <c r="J60" s="14">
        <v>2019.0</v>
      </c>
      <c r="K60" s="14">
        <v>1.0</v>
      </c>
      <c r="L60" s="14">
        <v>1.0</v>
      </c>
      <c r="M60" s="18"/>
      <c r="N60" s="66" t="s">
        <v>851</v>
      </c>
      <c r="O60" s="23">
        <v>1.137890123E9</v>
      </c>
      <c r="P60" s="67" t="s">
        <v>41</v>
      </c>
    </row>
    <row r="61">
      <c r="A61" s="14">
        <v>60.0</v>
      </c>
      <c r="B61" s="68" t="s">
        <v>852</v>
      </c>
      <c r="C61" s="14" t="s">
        <v>564</v>
      </c>
      <c r="D61" s="65">
        <v>890416.0</v>
      </c>
      <c r="E61" s="14">
        <v>26.0</v>
      </c>
      <c r="F61" s="69" t="s">
        <v>853</v>
      </c>
      <c r="G61" s="14" t="s">
        <v>626</v>
      </c>
      <c r="H61" s="14" t="s">
        <v>566</v>
      </c>
      <c r="I61" s="14">
        <v>66778.0</v>
      </c>
      <c r="J61" s="14">
        <v>2018.0</v>
      </c>
      <c r="K61" s="14">
        <v>1.0</v>
      </c>
      <c r="L61" s="14">
        <v>1.0</v>
      </c>
      <c r="M61" s="18"/>
      <c r="N61" s="66" t="s">
        <v>854</v>
      </c>
      <c r="O61" s="23">
        <v>1.124839234E9</v>
      </c>
      <c r="P61" s="67" t="s">
        <v>41</v>
      </c>
    </row>
    <row r="62">
      <c r="A62" s="14">
        <v>61.0</v>
      </c>
      <c r="B62" s="68" t="s">
        <v>855</v>
      </c>
      <c r="C62" s="14" t="s">
        <v>560</v>
      </c>
      <c r="D62" s="65">
        <v>761490.0</v>
      </c>
      <c r="E62" s="14">
        <v>26.0</v>
      </c>
      <c r="F62" s="69" t="s">
        <v>856</v>
      </c>
      <c r="G62" s="14" t="s">
        <v>597</v>
      </c>
      <c r="H62" s="14" t="s">
        <v>729</v>
      </c>
      <c r="I62" s="14">
        <v>77889.0</v>
      </c>
      <c r="J62" s="14">
        <v>2018.0</v>
      </c>
      <c r="K62" s="14">
        <v>0.0</v>
      </c>
      <c r="L62" s="14">
        <v>1.0</v>
      </c>
      <c r="M62" s="18"/>
      <c r="N62" s="66" t="s">
        <v>857</v>
      </c>
      <c r="O62" s="23">
        <v>1.038901234E9</v>
      </c>
      <c r="P62" s="67" t="s">
        <v>41</v>
      </c>
    </row>
    <row r="63">
      <c r="A63" s="14">
        <v>62.0</v>
      </c>
      <c r="B63" s="68" t="s">
        <v>649</v>
      </c>
      <c r="C63" s="14" t="s">
        <v>564</v>
      </c>
      <c r="D63" s="65">
        <v>325698.0</v>
      </c>
      <c r="E63" s="14">
        <v>27.0</v>
      </c>
      <c r="F63" s="69" t="s">
        <v>858</v>
      </c>
      <c r="G63" s="14" t="s">
        <v>733</v>
      </c>
      <c r="H63" s="14" t="s">
        <v>734</v>
      </c>
      <c r="I63" s="14">
        <v>88990.0</v>
      </c>
      <c r="J63" s="14">
        <v>2017.0</v>
      </c>
      <c r="K63" s="14">
        <v>1.0</v>
      </c>
      <c r="L63" s="14">
        <v>1.0</v>
      </c>
      <c r="M63" s="18"/>
      <c r="N63" s="66" t="s">
        <v>859</v>
      </c>
      <c r="O63" s="23">
        <v>1.249012345E9</v>
      </c>
      <c r="P63" s="67" t="s">
        <v>41</v>
      </c>
    </row>
    <row r="64">
      <c r="A64" s="14">
        <v>63.0</v>
      </c>
      <c r="B64" s="68" t="s">
        <v>860</v>
      </c>
      <c r="C64" s="14" t="s">
        <v>560</v>
      </c>
      <c r="D64" s="65">
        <v>165872.0</v>
      </c>
      <c r="E64" s="14">
        <v>28.0</v>
      </c>
      <c r="F64" s="69" t="s">
        <v>861</v>
      </c>
      <c r="G64" s="14" t="s">
        <v>738</v>
      </c>
      <c r="H64" s="14" t="s">
        <v>679</v>
      </c>
      <c r="I64" s="14">
        <v>99001.0</v>
      </c>
      <c r="J64" s="14">
        <v>2016.0</v>
      </c>
      <c r="K64" s="14">
        <v>1.0</v>
      </c>
      <c r="L64" s="14">
        <v>0.0</v>
      </c>
      <c r="M64" s="18"/>
      <c r="N64" s="66" t="s">
        <v>862</v>
      </c>
      <c r="O64" s="23">
        <v>1.014357351E9</v>
      </c>
      <c r="P64" s="67" t="s">
        <v>41</v>
      </c>
    </row>
    <row r="65">
      <c r="A65" s="14">
        <v>64.0</v>
      </c>
      <c r="B65" s="68" t="s">
        <v>863</v>
      </c>
      <c r="C65" s="14" t="s">
        <v>564</v>
      </c>
      <c r="D65" s="65">
        <v>798264.0</v>
      </c>
      <c r="E65" s="14">
        <v>25.0</v>
      </c>
      <c r="F65" s="69" t="s">
        <v>864</v>
      </c>
      <c r="G65" s="14" t="s">
        <v>742</v>
      </c>
      <c r="H65" s="14" t="s">
        <v>743</v>
      </c>
      <c r="I65" s="14">
        <v>11223.0</v>
      </c>
      <c r="J65" s="14">
        <v>2019.0</v>
      </c>
      <c r="K65" s="14">
        <v>0.0</v>
      </c>
      <c r="L65" s="14">
        <v>1.0</v>
      </c>
      <c r="M65" s="18"/>
      <c r="N65" s="66" t="s">
        <v>865</v>
      </c>
      <c r="O65" s="23">
        <v>1.140123456E9</v>
      </c>
      <c r="P65" s="67" t="s">
        <v>41</v>
      </c>
    </row>
    <row r="66">
      <c r="A66" s="14">
        <v>65.0</v>
      </c>
      <c r="B66" s="68" t="s">
        <v>866</v>
      </c>
      <c r="C66" s="14" t="s">
        <v>560</v>
      </c>
      <c r="D66" s="65">
        <v>285674.0</v>
      </c>
      <c r="E66" s="14">
        <v>25.0</v>
      </c>
      <c r="F66" s="69" t="s">
        <v>867</v>
      </c>
      <c r="G66" s="14" t="s">
        <v>747</v>
      </c>
      <c r="H66" s="14" t="s">
        <v>666</v>
      </c>
      <c r="I66" s="14">
        <v>22334.0</v>
      </c>
      <c r="J66" s="14">
        <v>2019.0</v>
      </c>
      <c r="K66" s="14">
        <v>1.0</v>
      </c>
      <c r="L66" s="14">
        <v>1.0</v>
      </c>
      <c r="M66" s="18" t="s">
        <v>683</v>
      </c>
      <c r="N66" s="66" t="s">
        <v>868</v>
      </c>
      <c r="O66" s="23">
        <v>1.237538527E9</v>
      </c>
      <c r="P66" s="67" t="s">
        <v>41</v>
      </c>
    </row>
    <row r="67">
      <c r="A67" s="14">
        <v>66.0</v>
      </c>
      <c r="B67" s="68" t="s">
        <v>869</v>
      </c>
      <c r="C67" s="14" t="s">
        <v>564</v>
      </c>
      <c r="D67" s="65">
        <v>425967.0</v>
      </c>
      <c r="E67" s="14">
        <v>24.0</v>
      </c>
      <c r="F67" s="69" t="s">
        <v>870</v>
      </c>
      <c r="G67" s="14" t="s">
        <v>705</v>
      </c>
      <c r="H67" s="14" t="s">
        <v>679</v>
      </c>
      <c r="I67" s="14">
        <v>33445.0</v>
      </c>
      <c r="J67" s="14">
        <v>2020.0</v>
      </c>
      <c r="K67" s="14">
        <v>0.0</v>
      </c>
      <c r="L67" s="14">
        <v>0.0</v>
      </c>
      <c r="M67" s="18" t="s">
        <v>657</v>
      </c>
      <c r="N67" s="66" t="s">
        <v>871</v>
      </c>
      <c r="O67" s="23">
        <v>1.041234567E9</v>
      </c>
      <c r="P67" s="67" t="s">
        <v>41</v>
      </c>
    </row>
    <row r="68">
      <c r="A68" s="14">
        <v>67.0</v>
      </c>
      <c r="B68" s="68" t="s">
        <v>872</v>
      </c>
      <c r="C68" s="14" t="s">
        <v>560</v>
      </c>
      <c r="D68" s="65">
        <v>518743.0</v>
      </c>
      <c r="E68" s="14">
        <v>26.0</v>
      </c>
      <c r="F68" s="69" t="s">
        <v>873</v>
      </c>
      <c r="G68" s="14" t="s">
        <v>692</v>
      </c>
      <c r="H68" s="14" t="s">
        <v>566</v>
      </c>
      <c r="I68" s="14">
        <v>44556.0</v>
      </c>
      <c r="J68" s="14">
        <v>2018.0</v>
      </c>
      <c r="K68" s="14">
        <v>1.0</v>
      </c>
      <c r="L68" s="14">
        <v>1.0</v>
      </c>
      <c r="M68" s="18"/>
      <c r="N68" s="66" t="s">
        <v>874</v>
      </c>
      <c r="O68" s="23">
        <v>1.252345678E9</v>
      </c>
      <c r="P68" s="67" t="s">
        <v>41</v>
      </c>
    </row>
    <row r="69">
      <c r="A69" s="14">
        <v>68.0</v>
      </c>
      <c r="B69" s="68" t="s">
        <v>875</v>
      </c>
      <c r="C69" s="14" t="s">
        <v>560</v>
      </c>
      <c r="D69" s="65">
        <v>974628.0</v>
      </c>
      <c r="E69" s="14">
        <v>26.0</v>
      </c>
      <c r="F69" s="69" t="s">
        <v>876</v>
      </c>
      <c r="G69" s="14" t="s">
        <v>619</v>
      </c>
      <c r="H69" s="14" t="s">
        <v>758</v>
      </c>
      <c r="I69" s="14">
        <v>55667.0</v>
      </c>
      <c r="J69" s="14">
        <v>2018.0</v>
      </c>
      <c r="K69" s="14">
        <v>0.0</v>
      </c>
      <c r="L69" s="14">
        <v>1.0</v>
      </c>
      <c r="M69" s="18" t="s">
        <v>688</v>
      </c>
      <c r="N69" s="66" t="s">
        <v>877</v>
      </c>
      <c r="O69" s="23">
        <v>1.153456789E9</v>
      </c>
      <c r="P69" s="67" t="s">
        <v>41</v>
      </c>
    </row>
    <row r="70">
      <c r="A70" s="14">
        <v>69.0</v>
      </c>
      <c r="B70" s="68" t="s">
        <v>878</v>
      </c>
      <c r="C70" s="14" t="s">
        <v>564</v>
      </c>
      <c r="D70" s="65">
        <v>438297.0</v>
      </c>
      <c r="E70" s="14">
        <v>29.0</v>
      </c>
      <c r="F70" s="69" t="s">
        <v>879</v>
      </c>
      <c r="G70" s="14" t="s">
        <v>576</v>
      </c>
      <c r="H70" s="14" t="s">
        <v>720</v>
      </c>
      <c r="I70" s="14">
        <v>66778.0</v>
      </c>
      <c r="J70" s="14">
        <v>2015.0</v>
      </c>
      <c r="K70" s="14">
        <v>1.0</v>
      </c>
      <c r="L70" s="14">
        <v>1.0</v>
      </c>
      <c r="M70" s="18"/>
      <c r="N70" s="66" t="s">
        <v>818</v>
      </c>
      <c r="O70" s="23">
        <v>1.05456789E9</v>
      </c>
      <c r="P70" s="67" t="s">
        <v>41</v>
      </c>
    </row>
    <row r="71">
      <c r="A71" s="14">
        <v>70.0</v>
      </c>
      <c r="B71" s="68" t="s">
        <v>880</v>
      </c>
      <c r="C71" s="14" t="s">
        <v>560</v>
      </c>
      <c r="D71" s="65">
        <v>120345.0</v>
      </c>
      <c r="E71" s="14">
        <v>29.0</v>
      </c>
      <c r="F71" s="69" t="s">
        <v>881</v>
      </c>
      <c r="G71" s="14" t="s">
        <v>30</v>
      </c>
      <c r="H71" s="14" t="s">
        <v>674</v>
      </c>
      <c r="I71" s="14">
        <v>77889.0</v>
      </c>
      <c r="J71" s="14">
        <v>2015.0</v>
      </c>
      <c r="K71" s="14">
        <v>1.0</v>
      </c>
      <c r="L71" s="14">
        <v>1.0</v>
      </c>
      <c r="M71" s="18"/>
      <c r="N71" s="66" t="s">
        <v>821</v>
      </c>
      <c r="O71" s="23">
        <v>1.166472753E9</v>
      </c>
      <c r="P71" s="67" t="s">
        <v>41</v>
      </c>
    </row>
    <row r="72">
      <c r="A72" s="14">
        <v>71.0</v>
      </c>
      <c r="B72" s="68" t="s">
        <v>882</v>
      </c>
      <c r="C72" s="14" t="s">
        <v>564</v>
      </c>
      <c r="D72" s="65">
        <v>643780.0</v>
      </c>
      <c r="E72" s="14">
        <v>30.0</v>
      </c>
      <c r="F72" s="69" t="s">
        <v>883</v>
      </c>
      <c r="G72" s="14" t="s">
        <v>678</v>
      </c>
      <c r="H72" s="14" t="s">
        <v>768</v>
      </c>
      <c r="I72" s="14">
        <v>88990.0</v>
      </c>
      <c r="J72" s="14">
        <v>2014.0</v>
      </c>
      <c r="K72" s="14">
        <v>1.0</v>
      </c>
      <c r="L72" s="14">
        <v>1.0</v>
      </c>
      <c r="M72" s="18"/>
      <c r="N72" s="66" t="s">
        <v>824</v>
      </c>
      <c r="O72" s="23">
        <v>1.265678901E9</v>
      </c>
      <c r="P72" s="67" t="s">
        <v>41</v>
      </c>
    </row>
    <row r="73">
      <c r="A73" s="14">
        <v>72.0</v>
      </c>
      <c r="B73" s="68" t="s">
        <v>884</v>
      </c>
      <c r="C73" s="14" t="s">
        <v>560</v>
      </c>
      <c r="D73" s="65">
        <v>791520.0</v>
      </c>
      <c r="E73" s="14">
        <v>32.0</v>
      </c>
      <c r="F73" s="69" t="s">
        <v>885</v>
      </c>
      <c r="G73" s="14" t="s">
        <v>565</v>
      </c>
      <c r="H73" s="14" t="s">
        <v>656</v>
      </c>
      <c r="I73" s="14">
        <v>99001.0</v>
      </c>
      <c r="J73" s="14">
        <v>2012.0</v>
      </c>
      <c r="K73" s="14">
        <v>1.0</v>
      </c>
      <c r="L73" s="14">
        <v>0.0</v>
      </c>
      <c r="M73" s="18"/>
      <c r="N73" s="66" t="s">
        <v>886</v>
      </c>
      <c r="O73" s="23">
        <v>1.166789012E9</v>
      </c>
      <c r="P73" s="67" t="s">
        <v>41</v>
      </c>
    </row>
    <row r="74">
      <c r="A74" s="14">
        <v>73.0</v>
      </c>
      <c r="B74" s="68" t="s">
        <v>887</v>
      </c>
      <c r="C74" s="14" t="s">
        <v>560</v>
      </c>
      <c r="D74" s="65">
        <v>537401.0</v>
      </c>
      <c r="E74" s="14">
        <v>25.0</v>
      </c>
      <c r="F74" s="69" t="s">
        <v>888</v>
      </c>
      <c r="G74" s="14" t="s">
        <v>569</v>
      </c>
      <c r="H74" s="14" t="s">
        <v>775</v>
      </c>
      <c r="I74" s="14">
        <v>11223.0</v>
      </c>
      <c r="J74" s="14">
        <v>2019.0</v>
      </c>
      <c r="K74" s="14">
        <v>1.0</v>
      </c>
      <c r="L74" s="14">
        <v>1.0</v>
      </c>
      <c r="M74" s="18" t="s">
        <v>683</v>
      </c>
      <c r="N74" s="66" t="s">
        <v>889</v>
      </c>
      <c r="O74" s="23">
        <v>1.067890123E9</v>
      </c>
      <c r="P74" s="67" t="s">
        <v>41</v>
      </c>
    </row>
    <row r="75">
      <c r="A75" s="14">
        <v>74.0</v>
      </c>
      <c r="B75" s="68" t="s">
        <v>890</v>
      </c>
      <c r="C75" s="14" t="s">
        <v>560</v>
      </c>
      <c r="D75" s="65">
        <v>629431.0</v>
      </c>
      <c r="E75" s="14">
        <v>28.0</v>
      </c>
      <c r="F75" s="69" t="s">
        <v>891</v>
      </c>
      <c r="G75" s="14" t="s">
        <v>30</v>
      </c>
      <c r="H75" s="14" t="s">
        <v>679</v>
      </c>
      <c r="I75" s="14">
        <v>22334.0</v>
      </c>
      <c r="J75" s="14">
        <v>2016.0</v>
      </c>
      <c r="K75" s="14">
        <v>0.0</v>
      </c>
      <c r="L75" s="14">
        <v>1.0</v>
      </c>
      <c r="M75" s="18" t="s">
        <v>688</v>
      </c>
      <c r="N75" s="66" t="s">
        <v>892</v>
      </c>
      <c r="O75" s="23">
        <v>1.278901234E9</v>
      </c>
      <c r="P75" s="67" t="s">
        <v>41</v>
      </c>
    </row>
    <row r="76">
      <c r="A76" s="14">
        <v>75.0</v>
      </c>
      <c r="B76" s="68" t="s">
        <v>893</v>
      </c>
      <c r="C76" s="14" t="s">
        <v>564</v>
      </c>
      <c r="D76" s="65">
        <v>873015.0</v>
      </c>
      <c r="E76" s="14">
        <v>29.0</v>
      </c>
      <c r="F76" s="69" t="s">
        <v>894</v>
      </c>
      <c r="G76" s="14" t="s">
        <v>32</v>
      </c>
      <c r="H76" s="14" t="s">
        <v>590</v>
      </c>
      <c r="I76" s="14">
        <v>33445.0</v>
      </c>
      <c r="J76" s="14">
        <v>2015.0</v>
      </c>
      <c r="K76" s="14">
        <v>1.0</v>
      </c>
      <c r="L76" s="14">
        <v>1.0</v>
      </c>
      <c r="M76" s="18"/>
      <c r="N76" s="66" t="s">
        <v>895</v>
      </c>
      <c r="O76" s="23">
        <v>1.045462746E9</v>
      </c>
      <c r="P76" s="67" t="s">
        <v>41</v>
      </c>
    </row>
    <row r="77">
      <c r="A77" s="14">
        <v>76.0</v>
      </c>
      <c r="B77" s="68" t="s">
        <v>896</v>
      </c>
      <c r="C77" s="14" t="s">
        <v>560</v>
      </c>
      <c r="D77" s="65">
        <v>951487.0</v>
      </c>
      <c r="E77" s="14">
        <v>24.0</v>
      </c>
      <c r="F77" s="69" t="s">
        <v>897</v>
      </c>
      <c r="G77" s="14" t="s">
        <v>687</v>
      </c>
      <c r="H77" s="14" t="s">
        <v>666</v>
      </c>
      <c r="I77" s="14">
        <v>44556.0</v>
      </c>
      <c r="J77" s="14">
        <v>2020.0</v>
      </c>
      <c r="K77" s="14">
        <v>1.0</v>
      </c>
      <c r="L77" s="14">
        <v>1.0</v>
      </c>
      <c r="M77" s="18"/>
      <c r="N77" s="66" t="s">
        <v>898</v>
      </c>
      <c r="O77" s="23">
        <v>1.179012345E9</v>
      </c>
      <c r="P77" s="67" t="s">
        <v>41</v>
      </c>
    </row>
    <row r="78">
      <c r="A78" s="14">
        <v>77.0</v>
      </c>
      <c r="B78" s="68" t="s">
        <v>899</v>
      </c>
      <c r="C78" s="14" t="s">
        <v>560</v>
      </c>
      <c r="D78" s="65">
        <v>605892.0</v>
      </c>
      <c r="E78" s="14">
        <v>25.0</v>
      </c>
      <c r="F78" s="69" t="s">
        <v>900</v>
      </c>
      <c r="G78" s="14" t="s">
        <v>692</v>
      </c>
      <c r="H78" s="14" t="s">
        <v>693</v>
      </c>
      <c r="I78" s="14">
        <v>55667.0</v>
      </c>
      <c r="J78" s="14">
        <v>2019.0</v>
      </c>
      <c r="K78" s="14">
        <v>1.0</v>
      </c>
      <c r="L78" s="14">
        <v>1.0</v>
      </c>
      <c r="M78" s="18"/>
      <c r="N78" s="66" t="s">
        <v>859</v>
      </c>
      <c r="O78" s="23">
        <v>1.070123456E9</v>
      </c>
      <c r="P78" s="67" t="s">
        <v>41</v>
      </c>
    </row>
    <row r="79">
      <c r="A79" s="14">
        <v>78.0</v>
      </c>
      <c r="B79" s="68" t="s">
        <v>901</v>
      </c>
      <c r="C79" s="14" t="s">
        <v>564</v>
      </c>
      <c r="D79" s="65">
        <v>378015.0</v>
      </c>
      <c r="E79" s="14">
        <v>26.0</v>
      </c>
      <c r="F79" s="69" t="s">
        <v>902</v>
      </c>
      <c r="G79" s="14" t="s">
        <v>30</v>
      </c>
      <c r="H79" s="14" t="s">
        <v>697</v>
      </c>
      <c r="I79" s="14">
        <v>66778.0</v>
      </c>
      <c r="J79" s="14">
        <v>2018.0</v>
      </c>
      <c r="K79" s="14">
        <v>0.0</v>
      </c>
      <c r="L79" s="14">
        <v>0.0</v>
      </c>
      <c r="M79" s="18" t="s">
        <v>751</v>
      </c>
      <c r="N79" s="66" t="s">
        <v>862</v>
      </c>
      <c r="O79" s="23">
        <v>1.166472753E9</v>
      </c>
      <c r="P79" s="67" t="s">
        <v>41</v>
      </c>
    </row>
    <row r="80">
      <c r="A80" s="14">
        <v>79.0</v>
      </c>
      <c r="B80" s="68" t="s">
        <v>903</v>
      </c>
      <c r="C80" s="14" t="s">
        <v>560</v>
      </c>
      <c r="D80" s="65">
        <v>691732.0</v>
      </c>
      <c r="E80" s="14">
        <v>27.0</v>
      </c>
      <c r="F80" s="69" t="s">
        <v>904</v>
      </c>
      <c r="G80" s="14" t="s">
        <v>696</v>
      </c>
      <c r="H80" s="14" t="s">
        <v>666</v>
      </c>
      <c r="I80" s="14">
        <v>77889.0</v>
      </c>
      <c r="J80" s="14">
        <v>2017.0</v>
      </c>
      <c r="K80" s="14">
        <v>1.0</v>
      </c>
      <c r="L80" s="14">
        <v>0.0</v>
      </c>
      <c r="M80" s="18"/>
      <c r="N80" s="66" t="s">
        <v>865</v>
      </c>
      <c r="O80" s="23">
        <v>1.265678901E9</v>
      </c>
      <c r="P80" s="67" t="s">
        <v>41</v>
      </c>
    </row>
    <row r="81">
      <c r="A81" s="14">
        <v>80.0</v>
      </c>
      <c r="B81" s="68" t="s">
        <v>905</v>
      </c>
      <c r="C81" s="14" t="s">
        <v>564</v>
      </c>
      <c r="D81" s="65">
        <v>485961.0</v>
      </c>
      <c r="E81" s="14">
        <v>28.0</v>
      </c>
      <c r="F81" s="69" t="s">
        <v>906</v>
      </c>
      <c r="G81" s="14" t="s">
        <v>30</v>
      </c>
      <c r="H81" s="14" t="s">
        <v>775</v>
      </c>
      <c r="I81" s="50">
        <v>11223.0</v>
      </c>
      <c r="J81" s="14">
        <v>2016.0</v>
      </c>
      <c r="K81" s="14">
        <v>1.0</v>
      </c>
      <c r="L81" s="14">
        <v>1.0</v>
      </c>
      <c r="M81" s="18"/>
      <c r="N81" s="23" t="s">
        <v>868</v>
      </c>
      <c r="O81" s="23">
        <v>1.166789012E9</v>
      </c>
      <c r="P81" s="67" t="s">
        <v>41</v>
      </c>
    </row>
    <row r="82">
      <c r="A82" s="14">
        <v>81.0</v>
      </c>
      <c r="B82" s="70" t="s">
        <v>907</v>
      </c>
      <c r="C82" s="70" t="s">
        <v>564</v>
      </c>
      <c r="D82" s="71">
        <v>999999.0</v>
      </c>
      <c r="E82" s="18">
        <v>29.0</v>
      </c>
      <c r="F82" s="72" t="s">
        <v>908</v>
      </c>
      <c r="G82" s="73" t="s">
        <v>30</v>
      </c>
      <c r="H82" s="73" t="s">
        <v>648</v>
      </c>
      <c r="I82" s="25">
        <v>12345.0</v>
      </c>
      <c r="J82" s="18">
        <v>2015.0</v>
      </c>
      <c r="K82" s="18">
        <v>1.0</v>
      </c>
      <c r="L82" s="18">
        <v>1.0</v>
      </c>
      <c r="M82" s="18"/>
      <c r="N82" s="70" t="s">
        <v>909</v>
      </c>
      <c r="O82" s="25">
        <v>1.212345678E9</v>
      </c>
      <c r="P82" s="67" t="s">
        <v>41</v>
      </c>
    </row>
    <row r="83">
      <c r="A83" s="14">
        <v>82.0</v>
      </c>
      <c r="B83" s="70" t="s">
        <v>910</v>
      </c>
      <c r="C83" s="70" t="s">
        <v>560</v>
      </c>
      <c r="D83" s="18">
        <v>999998.0</v>
      </c>
      <c r="E83" s="18">
        <v>29.0</v>
      </c>
      <c r="F83" s="72" t="s">
        <v>911</v>
      </c>
      <c r="G83" s="73" t="s">
        <v>30</v>
      </c>
      <c r="H83" s="73" t="s">
        <v>566</v>
      </c>
      <c r="I83" s="25">
        <v>23456.0</v>
      </c>
      <c r="J83" s="18">
        <v>2015.0</v>
      </c>
      <c r="K83" s="18">
        <v>1.0</v>
      </c>
      <c r="L83" s="18">
        <v>1.0</v>
      </c>
      <c r="M83" s="18"/>
      <c r="N83" s="70" t="s">
        <v>912</v>
      </c>
      <c r="O83" s="25">
        <v>1.113456789E9</v>
      </c>
      <c r="P83" s="67" t="s">
        <v>41</v>
      </c>
    </row>
    <row r="84">
      <c r="A84" s="14">
        <v>83.0</v>
      </c>
      <c r="B84" s="70" t="s">
        <v>913</v>
      </c>
      <c r="C84" s="70" t="s">
        <v>564</v>
      </c>
      <c r="D84" s="18">
        <v>999997.0</v>
      </c>
      <c r="E84" s="18">
        <v>28.0</v>
      </c>
      <c r="F84" s="72" t="s">
        <v>914</v>
      </c>
      <c r="G84" s="73" t="s">
        <v>565</v>
      </c>
      <c r="H84" s="73" t="s">
        <v>656</v>
      </c>
      <c r="I84" s="25">
        <v>34567.0</v>
      </c>
      <c r="J84" s="18">
        <v>2016.0</v>
      </c>
      <c r="K84" s="18">
        <v>1.0</v>
      </c>
      <c r="L84" s="18">
        <v>1.0</v>
      </c>
      <c r="M84" s="18"/>
      <c r="N84" s="70" t="s">
        <v>915</v>
      </c>
      <c r="O84" s="25">
        <v>1.204593829E9</v>
      </c>
      <c r="P84" s="67" t="s">
        <v>41</v>
      </c>
    </row>
    <row r="85">
      <c r="A85" s="14">
        <v>84.0</v>
      </c>
      <c r="B85" s="70" t="s">
        <v>916</v>
      </c>
      <c r="C85" s="70" t="s">
        <v>560</v>
      </c>
      <c r="D85" s="18">
        <v>999996.0</v>
      </c>
      <c r="E85" s="18">
        <v>27.0</v>
      </c>
      <c r="F85" s="72" t="s">
        <v>917</v>
      </c>
      <c r="G85" s="73" t="s">
        <v>569</v>
      </c>
      <c r="H85" s="73" t="s">
        <v>661</v>
      </c>
      <c r="I85" s="25">
        <v>45678.0</v>
      </c>
      <c r="J85" s="18">
        <v>2017.0</v>
      </c>
      <c r="K85" s="18">
        <v>1.0</v>
      </c>
      <c r="L85" s="18">
        <v>1.0</v>
      </c>
      <c r="M85" s="18"/>
      <c r="N85" s="70" t="s">
        <v>918</v>
      </c>
      <c r="O85" s="25">
        <v>1.02456789E9</v>
      </c>
      <c r="P85" s="67" t="s">
        <v>41</v>
      </c>
    </row>
    <row r="86">
      <c r="A86" s="14">
        <v>85.0</v>
      </c>
      <c r="B86" s="70" t="s">
        <v>919</v>
      </c>
      <c r="C86" s="70" t="s">
        <v>564</v>
      </c>
      <c r="D86" s="18">
        <v>999995.0</v>
      </c>
      <c r="E86" s="18">
        <v>26.0</v>
      </c>
      <c r="F86" s="72" t="s">
        <v>920</v>
      </c>
      <c r="G86" s="73" t="s">
        <v>665</v>
      </c>
      <c r="H86" s="73" t="s">
        <v>666</v>
      </c>
      <c r="I86" s="25">
        <v>56789.0</v>
      </c>
      <c r="J86" s="18">
        <v>2018.0</v>
      </c>
      <c r="K86" s="18">
        <v>1.0</v>
      </c>
      <c r="L86" s="18">
        <v>1.0</v>
      </c>
      <c r="M86" s="18"/>
      <c r="N86" s="70" t="s">
        <v>921</v>
      </c>
      <c r="O86" s="25">
        <v>1.125678901E9</v>
      </c>
      <c r="P86" s="67" t="s">
        <v>41</v>
      </c>
    </row>
    <row r="87">
      <c r="A87" s="14">
        <v>86.0</v>
      </c>
      <c r="B87" s="70" t="s">
        <v>922</v>
      </c>
      <c r="C87" s="70" t="s">
        <v>560</v>
      </c>
      <c r="D87" s="18">
        <v>999994.0</v>
      </c>
      <c r="E87" s="18">
        <v>25.0</v>
      </c>
      <c r="F87" s="72" t="s">
        <v>923</v>
      </c>
      <c r="G87" s="73" t="s">
        <v>30</v>
      </c>
      <c r="H87" s="73" t="s">
        <v>670</v>
      </c>
      <c r="I87" s="25">
        <v>67890.0</v>
      </c>
      <c r="J87" s="18">
        <v>2019.0</v>
      </c>
      <c r="K87" s="18">
        <v>1.0</v>
      </c>
      <c r="L87" s="18">
        <v>1.0</v>
      </c>
      <c r="M87" s="18"/>
      <c r="N87" s="70" t="s">
        <v>924</v>
      </c>
      <c r="O87" s="25">
        <v>1.236789012E9</v>
      </c>
      <c r="P87" s="67" t="s">
        <v>41</v>
      </c>
    </row>
    <row r="88">
      <c r="A88" s="14">
        <v>87.0</v>
      </c>
      <c r="B88" s="70" t="s">
        <v>925</v>
      </c>
      <c r="C88" s="70" t="s">
        <v>564</v>
      </c>
      <c r="D88" s="18">
        <v>999993.0</v>
      </c>
      <c r="E88" s="18">
        <v>25.0</v>
      </c>
      <c r="F88" s="72" t="s">
        <v>926</v>
      </c>
      <c r="G88" s="73" t="s">
        <v>580</v>
      </c>
      <c r="H88" s="73" t="s">
        <v>674</v>
      </c>
      <c r="I88" s="25">
        <v>78901.0</v>
      </c>
      <c r="J88" s="18">
        <v>2019.0</v>
      </c>
      <c r="K88" s="18">
        <v>0.0</v>
      </c>
      <c r="L88" s="18">
        <v>0.0</v>
      </c>
      <c r="M88" s="18"/>
      <c r="N88" s="70" t="s">
        <v>818</v>
      </c>
      <c r="O88" s="25">
        <v>1.137890123E9</v>
      </c>
      <c r="P88" s="67" t="s">
        <v>41</v>
      </c>
    </row>
    <row r="89">
      <c r="A89" s="14">
        <v>88.0</v>
      </c>
      <c r="B89" s="70" t="s">
        <v>927</v>
      </c>
      <c r="C89" s="70" t="s">
        <v>560</v>
      </c>
      <c r="D89" s="18">
        <v>999992.0</v>
      </c>
      <c r="E89" s="18">
        <v>25.0</v>
      </c>
      <c r="F89" s="72" t="s">
        <v>928</v>
      </c>
      <c r="G89" s="73" t="s">
        <v>678</v>
      </c>
      <c r="H89" s="73" t="s">
        <v>679</v>
      </c>
      <c r="I89" s="25">
        <v>89012.0</v>
      </c>
      <c r="J89" s="18">
        <v>2019.0</v>
      </c>
      <c r="K89" s="18">
        <v>0.0</v>
      </c>
      <c r="L89" s="18">
        <v>1.0</v>
      </c>
      <c r="M89" s="18"/>
      <c r="N89" s="70" t="s">
        <v>929</v>
      </c>
      <c r="O89" s="25">
        <v>1.124839234E9</v>
      </c>
      <c r="P89" s="67" t="s">
        <v>41</v>
      </c>
    </row>
    <row r="90">
      <c r="A90" s="14">
        <v>89.0</v>
      </c>
      <c r="B90" s="70" t="s">
        <v>930</v>
      </c>
      <c r="C90" s="70" t="s">
        <v>560</v>
      </c>
      <c r="D90" s="18">
        <v>999991.0</v>
      </c>
      <c r="E90" s="18">
        <v>24.0</v>
      </c>
      <c r="F90" s="72" t="s">
        <v>931</v>
      </c>
      <c r="G90" s="73" t="s">
        <v>32</v>
      </c>
      <c r="H90" s="73" t="s">
        <v>590</v>
      </c>
      <c r="I90" s="25">
        <v>90123.0</v>
      </c>
      <c r="J90" s="18">
        <v>2020.0</v>
      </c>
      <c r="K90" s="18">
        <v>1.0</v>
      </c>
      <c r="L90" s="18">
        <v>1.0</v>
      </c>
      <c r="M90" s="18"/>
      <c r="N90" s="70" t="s">
        <v>932</v>
      </c>
      <c r="O90" s="25">
        <v>1.038901234E9</v>
      </c>
      <c r="P90" s="67" t="s">
        <v>41</v>
      </c>
    </row>
    <row r="91">
      <c r="A91" s="14">
        <v>90.0</v>
      </c>
      <c r="B91" s="70" t="s">
        <v>933</v>
      </c>
      <c r="C91" s="70" t="s">
        <v>560</v>
      </c>
      <c r="D91" s="18">
        <v>999989.0</v>
      </c>
      <c r="E91" s="18">
        <v>26.0</v>
      </c>
      <c r="F91" s="72" t="s">
        <v>934</v>
      </c>
      <c r="G91" s="73" t="s">
        <v>687</v>
      </c>
      <c r="H91" s="73" t="s">
        <v>666</v>
      </c>
      <c r="I91" s="25">
        <v>11223.0</v>
      </c>
      <c r="J91" s="18">
        <v>2018.0</v>
      </c>
      <c r="K91" s="18">
        <v>1.0</v>
      </c>
      <c r="L91" s="18">
        <v>1.0</v>
      </c>
      <c r="M91" s="18"/>
      <c r="N91" s="70" t="s">
        <v>935</v>
      </c>
      <c r="O91" s="25">
        <v>1.249012345E9</v>
      </c>
      <c r="P91" s="67" t="s">
        <v>41</v>
      </c>
    </row>
    <row r="92">
      <c r="A92" s="14">
        <v>91.0</v>
      </c>
      <c r="B92" s="70" t="s">
        <v>936</v>
      </c>
      <c r="C92" s="70" t="s">
        <v>564</v>
      </c>
      <c r="D92" s="18">
        <v>999988.0</v>
      </c>
      <c r="E92" s="18">
        <v>26.0</v>
      </c>
      <c r="F92" s="72" t="s">
        <v>937</v>
      </c>
      <c r="G92" s="73" t="s">
        <v>692</v>
      </c>
      <c r="H92" s="73" t="s">
        <v>693</v>
      </c>
      <c r="I92" s="25">
        <v>22334.0</v>
      </c>
      <c r="J92" s="18">
        <v>2018.0</v>
      </c>
      <c r="K92" s="18">
        <v>1.0</v>
      </c>
      <c r="L92" s="18">
        <v>1.0</v>
      </c>
      <c r="M92" s="18"/>
      <c r="N92" s="70" t="s">
        <v>938</v>
      </c>
      <c r="O92" s="25">
        <v>1.014357351E9</v>
      </c>
      <c r="P92" s="67" t="s">
        <v>41</v>
      </c>
    </row>
    <row r="93">
      <c r="A93" s="14">
        <v>92.0</v>
      </c>
      <c r="B93" s="70" t="s">
        <v>939</v>
      </c>
      <c r="C93" s="70" t="s">
        <v>560</v>
      </c>
      <c r="D93" s="18">
        <v>999987.0</v>
      </c>
      <c r="E93" s="18">
        <v>26.0</v>
      </c>
      <c r="F93" s="72" t="s">
        <v>940</v>
      </c>
      <c r="G93" s="73" t="s">
        <v>696</v>
      </c>
      <c r="H93" s="73" t="s">
        <v>697</v>
      </c>
      <c r="I93" s="25">
        <v>33445.0</v>
      </c>
      <c r="J93" s="18">
        <v>2018.0</v>
      </c>
      <c r="K93" s="18">
        <v>1.0</v>
      </c>
      <c r="L93" s="18">
        <v>1.0</v>
      </c>
      <c r="M93" s="18"/>
      <c r="N93" s="70" t="s">
        <v>941</v>
      </c>
      <c r="O93" s="25">
        <v>1.140123456E9</v>
      </c>
      <c r="P93" s="67" t="s">
        <v>41</v>
      </c>
    </row>
    <row r="94">
      <c r="A94" s="14">
        <v>93.0</v>
      </c>
      <c r="B94" s="70" t="s">
        <v>942</v>
      </c>
      <c r="C94" s="70" t="s">
        <v>564</v>
      </c>
      <c r="D94" s="18">
        <v>999986.0</v>
      </c>
      <c r="E94" s="18">
        <v>29.0</v>
      </c>
      <c r="F94" s="72" t="s">
        <v>943</v>
      </c>
      <c r="G94" s="73" t="s">
        <v>604</v>
      </c>
      <c r="H94" s="73" t="s">
        <v>700</v>
      </c>
      <c r="I94" s="25">
        <v>44556.0</v>
      </c>
      <c r="J94" s="18">
        <v>2015.0</v>
      </c>
      <c r="K94" s="18">
        <v>0.0</v>
      </c>
      <c r="L94" s="18">
        <v>1.0</v>
      </c>
      <c r="M94" s="18"/>
      <c r="N94" s="70" t="s">
        <v>944</v>
      </c>
      <c r="O94" s="25">
        <v>1.237538527E9</v>
      </c>
      <c r="P94" s="67" t="s">
        <v>41</v>
      </c>
    </row>
    <row r="95">
      <c r="A95" s="14">
        <v>94.0</v>
      </c>
      <c r="B95" s="70" t="s">
        <v>945</v>
      </c>
      <c r="C95" s="70" t="s">
        <v>560</v>
      </c>
      <c r="D95" s="18">
        <v>999985.0</v>
      </c>
      <c r="E95" s="18">
        <v>27.0</v>
      </c>
      <c r="F95" s="72" t="s">
        <v>946</v>
      </c>
      <c r="G95" s="73" t="s">
        <v>619</v>
      </c>
      <c r="H95" s="73" t="s">
        <v>566</v>
      </c>
      <c r="I95" s="25">
        <v>55667.0</v>
      </c>
      <c r="J95" s="18">
        <v>2017.0</v>
      </c>
      <c r="K95" s="18">
        <v>1.0</v>
      </c>
      <c r="L95" s="18">
        <v>1.0</v>
      </c>
      <c r="M95" s="18"/>
      <c r="N95" s="70" t="s">
        <v>947</v>
      </c>
      <c r="O95" s="25">
        <v>1.041234567E9</v>
      </c>
      <c r="P95" s="67" t="s">
        <v>41</v>
      </c>
    </row>
    <row r="96">
      <c r="A96" s="14">
        <v>95.0</v>
      </c>
      <c r="B96" s="70" t="s">
        <v>948</v>
      </c>
      <c r="C96" s="70" t="s">
        <v>564</v>
      </c>
      <c r="D96" s="18">
        <v>999984.0</v>
      </c>
      <c r="E96" s="18">
        <v>26.0</v>
      </c>
      <c r="F96" s="72" t="s">
        <v>949</v>
      </c>
      <c r="G96" s="73" t="s">
        <v>705</v>
      </c>
      <c r="H96" s="73" t="s">
        <v>561</v>
      </c>
      <c r="I96" s="25">
        <v>66778.0</v>
      </c>
      <c r="J96" s="18">
        <v>2018.0</v>
      </c>
      <c r="K96" s="18">
        <v>1.0</v>
      </c>
      <c r="L96" s="18">
        <v>1.0</v>
      </c>
      <c r="M96" s="18"/>
      <c r="N96" s="70" t="s">
        <v>950</v>
      </c>
      <c r="O96" s="25">
        <v>1.252345678E9</v>
      </c>
      <c r="P96" s="67" t="s">
        <v>41</v>
      </c>
    </row>
    <row r="97">
      <c r="A97" s="14">
        <v>96.0</v>
      </c>
      <c r="B97" s="70" t="s">
        <v>951</v>
      </c>
      <c r="C97" s="70" t="s">
        <v>560</v>
      </c>
      <c r="D97" s="18">
        <v>999983.0</v>
      </c>
      <c r="E97" s="18">
        <v>30.0</v>
      </c>
      <c r="F97" s="72" t="s">
        <v>952</v>
      </c>
      <c r="G97" s="73" t="s">
        <v>615</v>
      </c>
      <c r="H97" s="73" t="s">
        <v>708</v>
      </c>
      <c r="I97" s="25">
        <v>77889.0</v>
      </c>
      <c r="J97" s="18">
        <v>2014.0</v>
      </c>
      <c r="K97" s="18">
        <v>0.0</v>
      </c>
      <c r="L97" s="18">
        <v>1.0</v>
      </c>
      <c r="M97" s="18" t="s">
        <v>709</v>
      </c>
      <c r="N97" s="70" t="s">
        <v>953</v>
      </c>
      <c r="O97" s="25">
        <v>1.153456789E9</v>
      </c>
      <c r="P97" s="67" t="s">
        <v>41</v>
      </c>
    </row>
    <row r="98">
      <c r="A98" s="14">
        <v>97.0</v>
      </c>
      <c r="B98" s="70" t="s">
        <v>954</v>
      </c>
      <c r="C98" s="70" t="s">
        <v>564</v>
      </c>
      <c r="D98" s="18">
        <v>999982.0</v>
      </c>
      <c r="E98" s="18">
        <v>31.0</v>
      </c>
      <c r="F98" s="72" t="s">
        <v>955</v>
      </c>
      <c r="G98" s="73" t="s">
        <v>593</v>
      </c>
      <c r="H98" s="73" t="s">
        <v>712</v>
      </c>
      <c r="I98" s="25">
        <v>88990.0</v>
      </c>
      <c r="J98" s="18">
        <v>2013.0</v>
      </c>
      <c r="K98" s="18">
        <v>1.0</v>
      </c>
      <c r="L98" s="18">
        <v>0.0</v>
      </c>
      <c r="M98" s="18"/>
      <c r="N98" s="70" t="s">
        <v>956</v>
      </c>
      <c r="O98" s="25">
        <v>1.05456789E9</v>
      </c>
      <c r="P98" s="67" t="s">
        <v>41</v>
      </c>
    </row>
    <row r="99">
      <c r="A99" s="14">
        <v>98.0</v>
      </c>
      <c r="B99" s="70" t="s">
        <v>957</v>
      </c>
      <c r="C99" s="70" t="s">
        <v>560</v>
      </c>
      <c r="D99" s="18">
        <v>999981.0</v>
      </c>
      <c r="E99" s="18">
        <v>26.0</v>
      </c>
      <c r="F99" s="74" t="s">
        <v>958</v>
      </c>
      <c r="G99" s="73" t="s">
        <v>715</v>
      </c>
      <c r="H99" s="73" t="s">
        <v>716</v>
      </c>
      <c r="I99" s="25">
        <v>99001.0</v>
      </c>
      <c r="J99" s="18">
        <v>2018.0</v>
      </c>
      <c r="K99" s="18">
        <v>1.0</v>
      </c>
      <c r="L99" s="18">
        <v>1.0</v>
      </c>
      <c r="M99" s="18" t="s">
        <v>709</v>
      </c>
      <c r="N99" s="70" t="s">
        <v>959</v>
      </c>
      <c r="O99" s="25">
        <v>1.166472753E9</v>
      </c>
      <c r="P99" s="67" t="s">
        <v>41</v>
      </c>
    </row>
    <row r="100">
      <c r="A100" s="14">
        <v>99.0</v>
      </c>
      <c r="B100" s="70" t="s">
        <v>960</v>
      </c>
      <c r="C100" s="70" t="s">
        <v>564</v>
      </c>
      <c r="D100" s="18">
        <v>999980.0</v>
      </c>
      <c r="E100" s="18">
        <v>28.0</v>
      </c>
      <c r="F100" s="72" t="s">
        <v>961</v>
      </c>
      <c r="G100" s="73" t="s">
        <v>719</v>
      </c>
      <c r="H100" s="73" t="s">
        <v>720</v>
      </c>
      <c r="I100" s="25">
        <v>11223.0</v>
      </c>
      <c r="J100" s="18">
        <v>2016.0</v>
      </c>
      <c r="K100" s="18">
        <v>1.0</v>
      </c>
      <c r="L100" s="18">
        <v>0.0</v>
      </c>
      <c r="M100" s="18"/>
      <c r="N100" s="70" t="s">
        <v>962</v>
      </c>
      <c r="O100" s="25">
        <v>1.265678901E9</v>
      </c>
      <c r="P100" s="67" t="s">
        <v>41</v>
      </c>
    </row>
    <row r="101">
      <c r="A101" s="14">
        <v>100.0</v>
      </c>
      <c r="B101" s="70" t="s">
        <v>963</v>
      </c>
      <c r="C101" s="70" t="s">
        <v>560</v>
      </c>
      <c r="D101" s="18">
        <v>999979.0</v>
      </c>
      <c r="E101" s="18">
        <v>29.0</v>
      </c>
      <c r="F101" s="72" t="s">
        <v>964</v>
      </c>
      <c r="G101" s="73" t="s">
        <v>565</v>
      </c>
      <c r="H101" s="73" t="s">
        <v>723</v>
      </c>
      <c r="I101" s="25">
        <v>22334.0</v>
      </c>
      <c r="J101" s="18">
        <v>2015.0</v>
      </c>
      <c r="K101" s="18">
        <v>1.0</v>
      </c>
      <c r="L101" s="18">
        <v>1.0</v>
      </c>
      <c r="M101" s="18"/>
      <c r="N101" s="70" t="s">
        <v>965</v>
      </c>
      <c r="O101" s="25">
        <v>1.166789012E9</v>
      </c>
      <c r="P101" s="67" t="s">
        <v>41</v>
      </c>
    </row>
    <row r="102">
      <c r="A102" s="14">
        <v>101.0</v>
      </c>
      <c r="B102" s="70" t="s">
        <v>966</v>
      </c>
      <c r="C102" s="70" t="s">
        <v>564</v>
      </c>
      <c r="D102" s="18">
        <v>999978.0</v>
      </c>
      <c r="E102" s="18">
        <v>25.0</v>
      </c>
      <c r="F102" s="72" t="s">
        <v>967</v>
      </c>
      <c r="G102" s="73" t="s">
        <v>626</v>
      </c>
      <c r="H102" s="73" t="s">
        <v>566</v>
      </c>
      <c r="I102" s="25">
        <v>33445.0</v>
      </c>
      <c r="J102" s="18">
        <v>2019.0</v>
      </c>
      <c r="K102" s="18">
        <v>1.0</v>
      </c>
      <c r="L102" s="18">
        <v>1.0</v>
      </c>
      <c r="M102" s="18" t="s">
        <v>652</v>
      </c>
      <c r="N102" s="70" t="s">
        <v>968</v>
      </c>
      <c r="O102" s="25">
        <v>1.067890123E9</v>
      </c>
      <c r="P102" s="67" t="s">
        <v>42</v>
      </c>
    </row>
    <row r="103">
      <c r="A103" s="14">
        <v>102.0</v>
      </c>
      <c r="B103" s="70" t="s">
        <v>969</v>
      </c>
      <c r="C103" s="70" t="s">
        <v>560</v>
      </c>
      <c r="D103" s="18">
        <v>999977.0</v>
      </c>
      <c r="E103" s="18">
        <v>26.0</v>
      </c>
      <c r="F103" s="72" t="s">
        <v>970</v>
      </c>
      <c r="G103" s="73" t="s">
        <v>597</v>
      </c>
      <c r="H103" s="73" t="s">
        <v>729</v>
      </c>
      <c r="I103" s="25">
        <v>44556.0</v>
      </c>
      <c r="J103" s="18">
        <v>2018.0</v>
      </c>
      <c r="K103" s="18">
        <v>1.0</v>
      </c>
      <c r="L103" s="18">
        <v>1.0</v>
      </c>
      <c r="M103" s="18" t="s">
        <v>657</v>
      </c>
      <c r="N103" s="70" t="s">
        <v>971</v>
      </c>
      <c r="O103" s="25">
        <v>1.278901234E9</v>
      </c>
      <c r="P103" s="67" t="s">
        <v>42</v>
      </c>
    </row>
    <row r="104">
      <c r="A104" s="14">
        <v>103.0</v>
      </c>
      <c r="B104" s="70" t="s">
        <v>972</v>
      </c>
      <c r="C104" s="70" t="s">
        <v>564</v>
      </c>
      <c r="D104" s="18">
        <v>999976.0</v>
      </c>
      <c r="E104" s="18">
        <v>26.0</v>
      </c>
      <c r="F104" s="72" t="s">
        <v>973</v>
      </c>
      <c r="G104" s="73" t="s">
        <v>733</v>
      </c>
      <c r="H104" s="73" t="s">
        <v>734</v>
      </c>
      <c r="I104" s="25">
        <v>55667.0</v>
      </c>
      <c r="J104" s="18">
        <v>2018.0</v>
      </c>
      <c r="K104" s="18">
        <v>0.0</v>
      </c>
      <c r="L104" s="18">
        <v>1.0</v>
      </c>
      <c r="M104" s="18"/>
      <c r="N104" s="70" t="s">
        <v>974</v>
      </c>
      <c r="O104" s="25">
        <v>1.045462746E9</v>
      </c>
      <c r="P104" s="67" t="s">
        <v>42</v>
      </c>
    </row>
    <row r="105">
      <c r="A105" s="14">
        <v>104.0</v>
      </c>
      <c r="B105" s="70" t="s">
        <v>975</v>
      </c>
      <c r="C105" s="70" t="s">
        <v>560</v>
      </c>
      <c r="D105" s="18">
        <v>999975.0</v>
      </c>
      <c r="E105" s="18">
        <v>27.0</v>
      </c>
      <c r="F105" s="72" t="s">
        <v>976</v>
      </c>
      <c r="G105" s="73" t="s">
        <v>738</v>
      </c>
      <c r="H105" s="73" t="s">
        <v>679</v>
      </c>
      <c r="I105" s="25">
        <v>66778.0</v>
      </c>
      <c r="J105" s="18">
        <v>2017.0</v>
      </c>
      <c r="K105" s="18">
        <v>1.0</v>
      </c>
      <c r="L105" s="18">
        <v>1.0</v>
      </c>
      <c r="M105" s="18"/>
      <c r="N105" s="70" t="s">
        <v>977</v>
      </c>
      <c r="O105" s="25">
        <v>1.179012345E9</v>
      </c>
      <c r="P105" s="67" t="s">
        <v>42</v>
      </c>
    </row>
    <row r="106">
      <c r="A106" s="14">
        <v>105.0</v>
      </c>
      <c r="B106" s="70" t="s">
        <v>978</v>
      </c>
      <c r="C106" s="70" t="s">
        <v>564</v>
      </c>
      <c r="D106" s="18">
        <v>999974.0</v>
      </c>
      <c r="E106" s="18">
        <v>27.0</v>
      </c>
      <c r="F106" s="72" t="s">
        <v>979</v>
      </c>
      <c r="G106" s="73" t="s">
        <v>742</v>
      </c>
      <c r="H106" s="73" t="s">
        <v>743</v>
      </c>
      <c r="I106" s="25">
        <v>77889.0</v>
      </c>
      <c r="J106" s="18">
        <v>2017.0</v>
      </c>
      <c r="K106" s="18">
        <v>0.0</v>
      </c>
      <c r="L106" s="18">
        <v>1.0</v>
      </c>
      <c r="M106" s="18"/>
      <c r="N106" s="70" t="s">
        <v>980</v>
      </c>
      <c r="O106" s="25">
        <v>1.070123456E9</v>
      </c>
      <c r="P106" s="67" t="s">
        <v>42</v>
      </c>
    </row>
    <row r="107">
      <c r="A107" s="14">
        <v>106.0</v>
      </c>
      <c r="B107" s="70" t="s">
        <v>610</v>
      </c>
      <c r="C107" s="70" t="s">
        <v>560</v>
      </c>
      <c r="D107" s="18">
        <v>999973.0</v>
      </c>
      <c r="E107" s="18">
        <v>28.0</v>
      </c>
      <c r="F107" s="72" t="s">
        <v>981</v>
      </c>
      <c r="G107" s="73" t="s">
        <v>747</v>
      </c>
      <c r="H107" s="73" t="s">
        <v>666</v>
      </c>
      <c r="I107" s="25">
        <v>88990.0</v>
      </c>
      <c r="J107" s="18">
        <v>2016.0</v>
      </c>
      <c r="K107" s="18">
        <v>1.0</v>
      </c>
      <c r="L107" s="18">
        <v>1.0</v>
      </c>
      <c r="M107" s="18"/>
      <c r="N107" s="70" t="s">
        <v>982</v>
      </c>
      <c r="O107" s="25">
        <v>1.001234567E9</v>
      </c>
      <c r="P107" s="67" t="s">
        <v>42</v>
      </c>
    </row>
    <row r="108">
      <c r="A108" s="14">
        <v>107.0</v>
      </c>
      <c r="B108" s="70" t="s">
        <v>983</v>
      </c>
      <c r="C108" s="70" t="s">
        <v>564</v>
      </c>
      <c r="D108" s="18">
        <v>999972.0</v>
      </c>
      <c r="E108" s="18">
        <v>28.0</v>
      </c>
      <c r="F108" s="72" t="s">
        <v>984</v>
      </c>
      <c r="G108" s="73" t="s">
        <v>705</v>
      </c>
      <c r="H108" s="73" t="s">
        <v>679</v>
      </c>
      <c r="I108" s="25">
        <v>99001.0</v>
      </c>
      <c r="J108" s="18">
        <v>2016.0</v>
      </c>
      <c r="K108" s="18">
        <v>1.0</v>
      </c>
      <c r="L108" s="18">
        <v>1.0</v>
      </c>
      <c r="M108" s="18"/>
      <c r="N108" s="70" t="s">
        <v>985</v>
      </c>
      <c r="O108" s="25">
        <v>1.149231153E9</v>
      </c>
      <c r="P108" s="67" t="s">
        <v>42</v>
      </c>
    </row>
    <row r="109">
      <c r="A109" s="14">
        <v>108.0</v>
      </c>
      <c r="B109" s="70" t="s">
        <v>986</v>
      </c>
      <c r="C109" s="70" t="s">
        <v>560</v>
      </c>
      <c r="D109" s="18">
        <v>999971.0</v>
      </c>
      <c r="E109" s="18">
        <v>29.0</v>
      </c>
      <c r="F109" s="72" t="s">
        <v>987</v>
      </c>
      <c r="G109" s="73" t="s">
        <v>597</v>
      </c>
      <c r="H109" s="73" t="s">
        <v>566</v>
      </c>
      <c r="I109" s="25">
        <v>11223.0</v>
      </c>
      <c r="J109" s="18">
        <v>2015.0</v>
      </c>
      <c r="K109" s="18">
        <v>1.0</v>
      </c>
      <c r="L109" s="18">
        <v>1.0</v>
      </c>
      <c r="M109" s="18" t="s">
        <v>683</v>
      </c>
      <c r="N109" s="70" t="s">
        <v>988</v>
      </c>
      <c r="O109" s="25">
        <v>1.212345678E9</v>
      </c>
      <c r="P109" s="67" t="s">
        <v>42</v>
      </c>
    </row>
    <row r="110">
      <c r="A110" s="14">
        <v>109.0</v>
      </c>
      <c r="B110" s="70" t="s">
        <v>989</v>
      </c>
      <c r="C110" s="70" t="s">
        <v>560</v>
      </c>
      <c r="D110" s="18">
        <v>999970.0</v>
      </c>
      <c r="E110" s="18">
        <v>29.0</v>
      </c>
      <c r="F110" s="72" t="s">
        <v>990</v>
      </c>
      <c r="G110" s="73" t="s">
        <v>619</v>
      </c>
      <c r="H110" s="73" t="s">
        <v>758</v>
      </c>
      <c r="I110" s="25">
        <v>22334.0</v>
      </c>
      <c r="J110" s="18">
        <v>2015.0</v>
      </c>
      <c r="K110" s="18">
        <v>1.0</v>
      </c>
      <c r="L110" s="18">
        <v>1.0</v>
      </c>
      <c r="M110" s="18" t="s">
        <v>688</v>
      </c>
      <c r="N110" s="70" t="s">
        <v>991</v>
      </c>
      <c r="O110" s="25">
        <v>1.113456789E9</v>
      </c>
      <c r="P110" s="67" t="s">
        <v>42</v>
      </c>
    </row>
    <row r="111">
      <c r="A111" s="14">
        <v>110.0</v>
      </c>
      <c r="B111" s="70" t="s">
        <v>992</v>
      </c>
      <c r="C111" s="70" t="s">
        <v>564</v>
      </c>
      <c r="D111" s="18">
        <v>999969.0</v>
      </c>
      <c r="E111" s="18">
        <v>30.0</v>
      </c>
      <c r="F111" s="72" t="s">
        <v>993</v>
      </c>
      <c r="G111" s="73" t="s">
        <v>30</v>
      </c>
      <c r="H111" s="73" t="s">
        <v>720</v>
      </c>
      <c r="I111" s="25">
        <v>33445.0</v>
      </c>
      <c r="J111" s="18">
        <v>2014.0</v>
      </c>
      <c r="K111" s="18">
        <v>1.0</v>
      </c>
      <c r="L111" s="18">
        <v>1.0</v>
      </c>
      <c r="M111" s="18"/>
      <c r="N111" s="70" t="s">
        <v>994</v>
      </c>
      <c r="O111" s="25">
        <v>1.204593829E9</v>
      </c>
      <c r="P111" s="67" t="s">
        <v>42</v>
      </c>
    </row>
    <row r="112">
      <c r="A112" s="14">
        <v>111.0</v>
      </c>
      <c r="B112" s="70" t="s">
        <v>995</v>
      </c>
      <c r="C112" s="70" t="s">
        <v>564</v>
      </c>
      <c r="D112" s="18">
        <v>999968.0</v>
      </c>
      <c r="E112" s="18">
        <v>30.0</v>
      </c>
      <c r="F112" s="72" t="s">
        <v>996</v>
      </c>
      <c r="G112" s="73" t="s">
        <v>665</v>
      </c>
      <c r="H112" s="73" t="s">
        <v>674</v>
      </c>
      <c r="I112" s="25">
        <v>44556.0</v>
      </c>
      <c r="J112" s="18">
        <v>2014.0</v>
      </c>
      <c r="K112" s="18">
        <v>1.0</v>
      </c>
      <c r="L112" s="18">
        <v>1.0</v>
      </c>
      <c r="M112" s="18"/>
      <c r="N112" s="70" t="s">
        <v>997</v>
      </c>
      <c r="O112" s="25">
        <v>1.02456789E9</v>
      </c>
      <c r="P112" s="67" t="s">
        <v>42</v>
      </c>
    </row>
    <row r="113">
      <c r="A113" s="14">
        <v>112.0</v>
      </c>
      <c r="B113" s="70" t="s">
        <v>998</v>
      </c>
      <c r="C113" s="70" t="s">
        <v>560</v>
      </c>
      <c r="D113" s="18">
        <v>999967.0</v>
      </c>
      <c r="E113" s="18">
        <v>25.0</v>
      </c>
      <c r="F113" s="72" t="s">
        <v>999</v>
      </c>
      <c r="G113" s="73" t="s">
        <v>678</v>
      </c>
      <c r="H113" s="73" t="s">
        <v>768</v>
      </c>
      <c r="I113" s="25">
        <v>55667.0</v>
      </c>
      <c r="J113" s="18">
        <v>2019.0</v>
      </c>
      <c r="K113" s="18">
        <v>0.0</v>
      </c>
      <c r="L113" s="18">
        <v>1.0</v>
      </c>
      <c r="M113" s="18" t="s">
        <v>709</v>
      </c>
      <c r="N113" s="70" t="s">
        <v>1000</v>
      </c>
      <c r="O113" s="25">
        <v>1.125678901E9</v>
      </c>
      <c r="P113" s="67" t="s">
        <v>42</v>
      </c>
    </row>
    <row r="114">
      <c r="A114" s="14">
        <v>113.0</v>
      </c>
      <c r="B114" s="70" t="s">
        <v>1001</v>
      </c>
      <c r="C114" s="70" t="s">
        <v>564</v>
      </c>
      <c r="D114" s="18">
        <v>999966.0</v>
      </c>
      <c r="E114" s="18">
        <v>25.0</v>
      </c>
      <c r="F114" s="72" t="s">
        <v>1002</v>
      </c>
      <c r="G114" s="73" t="s">
        <v>565</v>
      </c>
      <c r="H114" s="73" t="s">
        <v>656</v>
      </c>
      <c r="I114" s="25">
        <v>66778.0</v>
      </c>
      <c r="J114" s="18">
        <v>2019.0</v>
      </c>
      <c r="K114" s="18">
        <v>1.0</v>
      </c>
      <c r="L114" s="18">
        <v>1.0</v>
      </c>
      <c r="M114" s="18" t="s">
        <v>688</v>
      </c>
      <c r="N114" s="70" t="s">
        <v>830</v>
      </c>
      <c r="O114" s="25">
        <v>1.236789012E9</v>
      </c>
      <c r="P114" s="67" t="s">
        <v>42</v>
      </c>
    </row>
    <row r="115">
      <c r="A115" s="14">
        <v>114.0</v>
      </c>
      <c r="B115" s="70" t="s">
        <v>1003</v>
      </c>
      <c r="C115" s="70" t="s">
        <v>560</v>
      </c>
      <c r="D115" s="18">
        <v>999965.0</v>
      </c>
      <c r="E115" s="18">
        <v>25.0</v>
      </c>
      <c r="F115" s="72" t="s">
        <v>1004</v>
      </c>
      <c r="G115" s="73" t="s">
        <v>569</v>
      </c>
      <c r="H115" s="73" t="s">
        <v>775</v>
      </c>
      <c r="I115" s="25">
        <v>77889.0</v>
      </c>
      <c r="J115" s="18">
        <v>2019.0</v>
      </c>
      <c r="K115" s="18">
        <v>0.0</v>
      </c>
      <c r="L115" s="18">
        <v>1.0</v>
      </c>
      <c r="M115" s="18"/>
      <c r="N115" s="70" t="s">
        <v>1005</v>
      </c>
      <c r="O115" s="25">
        <v>1.137890123E9</v>
      </c>
      <c r="P115" s="67" t="s">
        <v>42</v>
      </c>
    </row>
    <row r="116">
      <c r="A116" s="14">
        <v>115.0</v>
      </c>
      <c r="B116" s="70" t="s">
        <v>1006</v>
      </c>
      <c r="C116" s="70" t="s">
        <v>564</v>
      </c>
      <c r="D116" s="18">
        <v>999964.0</v>
      </c>
      <c r="E116" s="18">
        <v>24.0</v>
      </c>
      <c r="F116" s="72" t="s">
        <v>1007</v>
      </c>
      <c r="G116" s="73" t="s">
        <v>30</v>
      </c>
      <c r="H116" s="73" t="s">
        <v>679</v>
      </c>
      <c r="I116" s="25">
        <v>88990.0</v>
      </c>
      <c r="J116" s="18">
        <v>2020.0</v>
      </c>
      <c r="K116" s="18">
        <v>1.0</v>
      </c>
      <c r="L116" s="18">
        <v>0.0</v>
      </c>
      <c r="M116" s="18" t="s">
        <v>709</v>
      </c>
      <c r="N116" s="70" t="s">
        <v>1008</v>
      </c>
      <c r="O116" s="25">
        <v>1.124839234E9</v>
      </c>
      <c r="P116" s="67" t="s">
        <v>42</v>
      </c>
    </row>
    <row r="117">
      <c r="A117" s="14">
        <v>116.0</v>
      </c>
      <c r="B117" s="70" t="s">
        <v>1009</v>
      </c>
      <c r="C117" s="70" t="s">
        <v>560</v>
      </c>
      <c r="D117" s="18">
        <v>999963.0</v>
      </c>
      <c r="E117" s="18">
        <v>24.0</v>
      </c>
      <c r="F117" s="72" t="s">
        <v>1010</v>
      </c>
      <c r="G117" s="73" t="s">
        <v>32</v>
      </c>
      <c r="H117" s="73" t="s">
        <v>590</v>
      </c>
      <c r="I117" s="25">
        <v>99001.0</v>
      </c>
      <c r="J117" s="18">
        <v>2020.0</v>
      </c>
      <c r="K117" s="18">
        <v>0.0</v>
      </c>
      <c r="L117" s="18">
        <v>1.0</v>
      </c>
      <c r="M117" s="18"/>
      <c r="N117" s="70" t="s">
        <v>1011</v>
      </c>
      <c r="O117" s="25">
        <v>1.038901234E9</v>
      </c>
      <c r="P117" s="67" t="s">
        <v>42</v>
      </c>
    </row>
    <row r="118">
      <c r="A118" s="14">
        <v>117.0</v>
      </c>
      <c r="B118" s="70" t="s">
        <v>1012</v>
      </c>
      <c r="C118" s="70" t="s">
        <v>564</v>
      </c>
      <c r="D118" s="18">
        <v>999962.0</v>
      </c>
      <c r="E118" s="18">
        <v>26.0</v>
      </c>
      <c r="F118" s="72" t="s">
        <v>1013</v>
      </c>
      <c r="G118" s="73" t="s">
        <v>687</v>
      </c>
      <c r="H118" s="73" t="s">
        <v>666</v>
      </c>
      <c r="I118" s="25">
        <v>11223.0</v>
      </c>
      <c r="J118" s="18">
        <v>2018.0</v>
      </c>
      <c r="K118" s="18">
        <v>1.0</v>
      </c>
      <c r="L118" s="18">
        <v>0.0</v>
      </c>
      <c r="M118" s="18"/>
      <c r="N118" s="70" t="s">
        <v>1014</v>
      </c>
      <c r="O118" s="25">
        <v>1.249012345E9</v>
      </c>
      <c r="P118" s="67" t="s">
        <v>42</v>
      </c>
    </row>
    <row r="119">
      <c r="A119" s="14">
        <v>118.0</v>
      </c>
      <c r="B119" s="70" t="s">
        <v>1015</v>
      </c>
      <c r="C119" s="70" t="s">
        <v>560</v>
      </c>
      <c r="D119" s="18">
        <v>999961.0</v>
      </c>
      <c r="E119" s="18">
        <v>24.0</v>
      </c>
      <c r="F119" s="72" t="s">
        <v>1016</v>
      </c>
      <c r="G119" s="73" t="s">
        <v>692</v>
      </c>
      <c r="H119" s="73" t="s">
        <v>693</v>
      </c>
      <c r="I119" s="25">
        <v>22334.0</v>
      </c>
      <c r="J119" s="18">
        <v>2020.0</v>
      </c>
      <c r="K119" s="18">
        <v>0.0</v>
      </c>
      <c r="L119" s="18">
        <v>1.0</v>
      </c>
      <c r="M119" s="18"/>
      <c r="N119" s="70" t="s">
        <v>1017</v>
      </c>
      <c r="O119" s="25">
        <v>1.014357351E9</v>
      </c>
      <c r="P119" s="67" t="s">
        <v>42</v>
      </c>
    </row>
    <row r="120">
      <c r="A120" s="14">
        <v>119.0</v>
      </c>
      <c r="B120" s="70" t="s">
        <v>1018</v>
      </c>
      <c r="C120" s="70" t="s">
        <v>564</v>
      </c>
      <c r="D120" s="18">
        <v>999960.0</v>
      </c>
      <c r="E120" s="18">
        <v>27.0</v>
      </c>
      <c r="F120" s="72" t="s">
        <v>1019</v>
      </c>
      <c r="G120" s="73" t="s">
        <v>565</v>
      </c>
      <c r="H120" s="73" t="s">
        <v>697</v>
      </c>
      <c r="I120" s="25">
        <v>33445.0</v>
      </c>
      <c r="J120" s="18">
        <v>2017.0</v>
      </c>
      <c r="K120" s="18">
        <v>1.0</v>
      </c>
      <c r="L120" s="18">
        <v>1.0</v>
      </c>
      <c r="M120" s="18" t="s">
        <v>652</v>
      </c>
      <c r="N120" s="70" t="s">
        <v>1020</v>
      </c>
      <c r="O120" s="25">
        <v>1.140123456E9</v>
      </c>
      <c r="P120" s="67" t="s">
        <v>42</v>
      </c>
    </row>
    <row r="121">
      <c r="A121" s="14">
        <v>120.0</v>
      </c>
      <c r="B121" s="70" t="s">
        <v>1021</v>
      </c>
      <c r="C121" s="70" t="s">
        <v>560</v>
      </c>
      <c r="D121" s="18">
        <v>999959.0</v>
      </c>
      <c r="E121" s="18">
        <v>27.0</v>
      </c>
      <c r="F121" s="72" t="s">
        <v>1022</v>
      </c>
      <c r="G121" s="73" t="s">
        <v>696</v>
      </c>
      <c r="H121" s="73" t="s">
        <v>666</v>
      </c>
      <c r="I121" s="25">
        <v>44556.0</v>
      </c>
      <c r="J121" s="18">
        <v>2017.0</v>
      </c>
      <c r="K121" s="18">
        <v>0.0</v>
      </c>
      <c r="L121" s="18">
        <v>1.0</v>
      </c>
      <c r="M121" s="18" t="s">
        <v>688</v>
      </c>
      <c r="N121" s="70" t="s">
        <v>1023</v>
      </c>
      <c r="O121" s="25">
        <v>1.237538527E9</v>
      </c>
      <c r="P121" s="67" t="s">
        <v>42</v>
      </c>
    </row>
    <row r="122">
      <c r="A122" s="14">
        <v>121.0</v>
      </c>
      <c r="B122" s="70" t="s">
        <v>1024</v>
      </c>
      <c r="C122" s="70" t="s">
        <v>564</v>
      </c>
      <c r="D122" s="18">
        <v>999958.0</v>
      </c>
      <c r="E122" s="18">
        <v>26.0</v>
      </c>
      <c r="F122" s="72" t="s">
        <v>1025</v>
      </c>
      <c r="G122" s="73" t="s">
        <v>604</v>
      </c>
      <c r="H122" s="73" t="s">
        <v>700</v>
      </c>
      <c r="I122" s="25">
        <v>55667.0</v>
      </c>
      <c r="J122" s="18">
        <v>2018.0</v>
      </c>
      <c r="K122" s="18">
        <v>1.0</v>
      </c>
      <c r="L122" s="18">
        <v>1.0</v>
      </c>
      <c r="M122" s="18"/>
      <c r="N122" s="70" t="s">
        <v>1026</v>
      </c>
      <c r="O122" s="25">
        <v>1.041234567E9</v>
      </c>
      <c r="P122" s="67" t="s">
        <v>43</v>
      </c>
    </row>
    <row r="123">
      <c r="A123" s="14">
        <v>122.0</v>
      </c>
      <c r="B123" s="70" t="s">
        <v>1027</v>
      </c>
      <c r="C123" s="70" t="s">
        <v>560</v>
      </c>
      <c r="D123" s="18">
        <v>999957.0</v>
      </c>
      <c r="E123" s="18">
        <v>25.0</v>
      </c>
      <c r="F123" s="72" t="s">
        <v>1028</v>
      </c>
      <c r="G123" s="73" t="s">
        <v>619</v>
      </c>
      <c r="H123" s="73" t="s">
        <v>661</v>
      </c>
      <c r="I123" s="25">
        <v>66778.0</v>
      </c>
      <c r="J123" s="18">
        <v>2019.0</v>
      </c>
      <c r="K123" s="18">
        <v>1.0</v>
      </c>
      <c r="L123" s="18">
        <v>0.0</v>
      </c>
      <c r="M123" s="18"/>
      <c r="N123" s="70" t="s">
        <v>1029</v>
      </c>
      <c r="O123" s="25">
        <v>1.252345678E9</v>
      </c>
      <c r="P123" s="67" t="s">
        <v>43</v>
      </c>
    </row>
    <row r="124">
      <c r="A124" s="14">
        <v>123.0</v>
      </c>
      <c r="B124" s="70" t="s">
        <v>1030</v>
      </c>
      <c r="C124" s="70" t="s">
        <v>564</v>
      </c>
      <c r="D124" s="18">
        <v>999956.0</v>
      </c>
      <c r="E124" s="18">
        <v>25.0</v>
      </c>
      <c r="F124" s="72" t="s">
        <v>1031</v>
      </c>
      <c r="G124" s="73" t="s">
        <v>665</v>
      </c>
      <c r="H124" s="73" t="s">
        <v>674</v>
      </c>
      <c r="I124" s="25">
        <v>77889.0</v>
      </c>
      <c r="J124" s="18">
        <v>2019.0</v>
      </c>
      <c r="K124" s="18">
        <v>1.0</v>
      </c>
      <c r="L124" s="18">
        <v>1.0</v>
      </c>
      <c r="M124" s="18" t="s">
        <v>657</v>
      </c>
      <c r="N124" s="70" t="s">
        <v>1032</v>
      </c>
      <c r="O124" s="25">
        <v>1.153456789E9</v>
      </c>
      <c r="P124" s="67" t="s">
        <v>43</v>
      </c>
    </row>
    <row r="125">
      <c r="A125" s="14">
        <v>124.0</v>
      </c>
      <c r="B125" s="70" t="s">
        <v>1033</v>
      </c>
      <c r="C125" s="70" t="s">
        <v>560</v>
      </c>
      <c r="D125" s="18">
        <v>999955.0</v>
      </c>
      <c r="E125" s="18">
        <v>28.0</v>
      </c>
      <c r="F125" s="72" t="s">
        <v>1034</v>
      </c>
      <c r="G125" s="73" t="s">
        <v>678</v>
      </c>
      <c r="H125" s="73" t="s">
        <v>768</v>
      </c>
      <c r="I125" s="25">
        <v>88990.0</v>
      </c>
      <c r="J125" s="18">
        <v>2016.0</v>
      </c>
      <c r="K125" s="18">
        <v>1.0</v>
      </c>
      <c r="L125" s="18">
        <v>1.0</v>
      </c>
      <c r="M125" s="18"/>
      <c r="N125" s="70" t="s">
        <v>1035</v>
      </c>
      <c r="O125" s="25">
        <v>1.05456789E9</v>
      </c>
      <c r="P125" s="67" t="s">
        <v>43</v>
      </c>
    </row>
    <row r="126">
      <c r="A126" s="14">
        <v>125.0</v>
      </c>
      <c r="B126" s="70" t="s">
        <v>1036</v>
      </c>
      <c r="C126" s="70" t="s">
        <v>564</v>
      </c>
      <c r="D126" s="18">
        <v>999954.0</v>
      </c>
      <c r="E126" s="18">
        <v>28.0</v>
      </c>
      <c r="F126" s="72" t="s">
        <v>1037</v>
      </c>
      <c r="G126" s="73" t="s">
        <v>565</v>
      </c>
      <c r="H126" s="73" t="s">
        <v>656</v>
      </c>
      <c r="I126" s="25">
        <v>99001.0</v>
      </c>
      <c r="J126" s="18">
        <v>2016.0</v>
      </c>
      <c r="K126" s="18">
        <v>1.0</v>
      </c>
      <c r="L126" s="18">
        <v>0.0</v>
      </c>
      <c r="M126" s="18" t="s">
        <v>683</v>
      </c>
      <c r="N126" s="70" t="s">
        <v>1038</v>
      </c>
      <c r="O126" s="25">
        <v>1.166472753E9</v>
      </c>
      <c r="P126" s="67" t="s">
        <v>43</v>
      </c>
    </row>
    <row r="127">
      <c r="A127" s="14">
        <v>126.0</v>
      </c>
      <c r="B127" s="70" t="s">
        <v>1039</v>
      </c>
      <c r="C127" s="70" t="s">
        <v>560</v>
      </c>
      <c r="D127" s="18">
        <v>999953.0</v>
      </c>
      <c r="E127" s="18">
        <v>28.0</v>
      </c>
      <c r="F127" s="72" t="s">
        <v>1040</v>
      </c>
      <c r="G127" s="73" t="s">
        <v>569</v>
      </c>
      <c r="H127" s="73" t="s">
        <v>775</v>
      </c>
      <c r="I127" s="25">
        <v>11223.0</v>
      </c>
      <c r="J127" s="18">
        <v>2016.0</v>
      </c>
      <c r="K127" s="18">
        <v>1.0</v>
      </c>
      <c r="L127" s="18">
        <v>1.0</v>
      </c>
      <c r="M127" s="18" t="s">
        <v>751</v>
      </c>
      <c r="N127" s="70" t="s">
        <v>1041</v>
      </c>
      <c r="O127" s="25">
        <v>1.265678901E9</v>
      </c>
      <c r="P127" s="67" t="s">
        <v>43</v>
      </c>
    </row>
    <row r="128">
      <c r="A128" s="14">
        <v>127.0</v>
      </c>
      <c r="B128" s="70" t="s">
        <v>1042</v>
      </c>
      <c r="C128" s="70" t="s">
        <v>560</v>
      </c>
      <c r="D128" s="18">
        <v>999952.0</v>
      </c>
      <c r="E128" s="18">
        <v>29.0</v>
      </c>
      <c r="F128" s="72" t="s">
        <v>1043</v>
      </c>
      <c r="G128" s="73" t="s">
        <v>565</v>
      </c>
      <c r="H128" s="73" t="s">
        <v>679</v>
      </c>
      <c r="I128" s="25">
        <v>22334.0</v>
      </c>
      <c r="J128" s="18">
        <v>2015.0</v>
      </c>
      <c r="K128" s="18">
        <v>0.0</v>
      </c>
      <c r="L128" s="18">
        <v>1.0</v>
      </c>
      <c r="M128" s="18"/>
      <c r="N128" s="70" t="s">
        <v>1044</v>
      </c>
      <c r="O128" s="25">
        <v>1.166789012E9</v>
      </c>
      <c r="P128" s="67" t="s">
        <v>43</v>
      </c>
    </row>
    <row r="129">
      <c r="A129" s="14">
        <v>128.0</v>
      </c>
      <c r="B129" s="70" t="s">
        <v>1045</v>
      </c>
      <c r="C129" s="70" t="s">
        <v>560</v>
      </c>
      <c r="D129" s="18">
        <v>999951.0</v>
      </c>
      <c r="E129" s="18">
        <v>24.0</v>
      </c>
      <c r="F129" s="72" t="s">
        <v>1046</v>
      </c>
      <c r="G129" s="73" t="s">
        <v>32</v>
      </c>
      <c r="H129" s="73" t="s">
        <v>590</v>
      </c>
      <c r="I129" s="25">
        <v>33445.0</v>
      </c>
      <c r="J129" s="18">
        <v>2020.0</v>
      </c>
      <c r="K129" s="18">
        <v>1.0</v>
      </c>
      <c r="L129" s="18">
        <v>1.0</v>
      </c>
      <c r="M129" s="18" t="s">
        <v>709</v>
      </c>
      <c r="N129" s="70" t="s">
        <v>836</v>
      </c>
      <c r="O129" s="25">
        <v>1.067890123E9</v>
      </c>
      <c r="P129" s="67" t="s">
        <v>43</v>
      </c>
    </row>
    <row r="130">
      <c r="A130" s="14">
        <v>129.0</v>
      </c>
      <c r="B130" s="70" t="s">
        <v>1047</v>
      </c>
      <c r="C130" s="70" t="s">
        <v>564</v>
      </c>
      <c r="D130" s="18">
        <v>898940.0</v>
      </c>
      <c r="E130" s="18">
        <v>24.0</v>
      </c>
      <c r="F130" s="72" t="s">
        <v>1048</v>
      </c>
      <c r="G130" s="73" t="s">
        <v>687</v>
      </c>
      <c r="H130" s="73" t="s">
        <v>666</v>
      </c>
      <c r="I130" s="25">
        <v>44556.0</v>
      </c>
      <c r="J130" s="18">
        <v>2020.0</v>
      </c>
      <c r="K130" s="18">
        <v>0.0</v>
      </c>
      <c r="L130" s="18">
        <v>1.0</v>
      </c>
      <c r="M130" s="18"/>
      <c r="N130" s="70" t="s">
        <v>1049</v>
      </c>
      <c r="O130" s="25">
        <v>1.278901234E9</v>
      </c>
      <c r="P130" s="67" t="s">
        <v>43</v>
      </c>
    </row>
    <row r="131">
      <c r="A131" s="14">
        <v>130.0</v>
      </c>
      <c r="B131" s="70" t="s">
        <v>1050</v>
      </c>
      <c r="C131" s="70" t="s">
        <v>560</v>
      </c>
      <c r="D131" s="18">
        <v>899839.0</v>
      </c>
      <c r="E131" s="18">
        <v>24.0</v>
      </c>
      <c r="F131" s="72" t="s">
        <v>1051</v>
      </c>
      <c r="G131" s="73" t="s">
        <v>692</v>
      </c>
      <c r="H131" s="73" t="s">
        <v>693</v>
      </c>
      <c r="I131" s="25">
        <v>55667.0</v>
      </c>
      <c r="J131" s="18">
        <v>2020.0</v>
      </c>
      <c r="K131" s="18">
        <v>1.0</v>
      </c>
      <c r="L131" s="18">
        <v>1.0</v>
      </c>
      <c r="M131" s="18"/>
      <c r="N131" s="70" t="s">
        <v>1052</v>
      </c>
      <c r="O131" s="25">
        <v>1.045462746E9</v>
      </c>
      <c r="P131" s="67" t="s">
        <v>43</v>
      </c>
    </row>
    <row r="132">
      <c r="A132" s="14">
        <v>131.0</v>
      </c>
      <c r="B132" s="70" t="s">
        <v>1053</v>
      </c>
      <c r="C132" s="70" t="s">
        <v>564</v>
      </c>
      <c r="D132" s="18">
        <v>980976.0</v>
      </c>
      <c r="E132" s="18">
        <v>23.0</v>
      </c>
      <c r="F132" s="72" t="s">
        <v>1054</v>
      </c>
      <c r="G132" s="73" t="s">
        <v>611</v>
      </c>
      <c r="H132" s="73" t="s">
        <v>697</v>
      </c>
      <c r="I132" s="25">
        <v>66778.0</v>
      </c>
      <c r="J132" s="18">
        <v>2021.0</v>
      </c>
      <c r="K132" s="18">
        <v>1.0</v>
      </c>
      <c r="L132" s="18">
        <v>1.0</v>
      </c>
      <c r="M132" s="18"/>
      <c r="N132" s="70" t="s">
        <v>1055</v>
      </c>
      <c r="O132" s="25">
        <v>1.179012345E9</v>
      </c>
      <c r="P132" s="67" t="s">
        <v>43</v>
      </c>
    </row>
    <row r="133">
      <c r="A133" s="14">
        <v>132.0</v>
      </c>
      <c r="B133" s="70" t="s">
        <v>1056</v>
      </c>
      <c r="C133" s="70" t="s">
        <v>560</v>
      </c>
      <c r="D133" s="18">
        <v>123451.0</v>
      </c>
      <c r="E133" s="18">
        <v>23.0</v>
      </c>
      <c r="F133" s="72" t="s">
        <v>1057</v>
      </c>
      <c r="G133" s="73" t="s">
        <v>604</v>
      </c>
      <c r="H133" s="73" t="s">
        <v>566</v>
      </c>
      <c r="I133" s="25">
        <v>77889.0</v>
      </c>
      <c r="J133" s="18">
        <v>2021.0</v>
      </c>
      <c r="K133" s="18">
        <v>1.0</v>
      </c>
      <c r="L133" s="18">
        <v>1.0</v>
      </c>
      <c r="M133" s="18"/>
      <c r="N133" s="70" t="s">
        <v>1058</v>
      </c>
      <c r="O133" s="25">
        <v>1.070123456E9</v>
      </c>
      <c r="P133" s="67" t="s">
        <v>43</v>
      </c>
    </row>
    <row r="134">
      <c r="A134" s="14">
        <v>133.0</v>
      </c>
      <c r="B134" s="70" t="s">
        <v>1059</v>
      </c>
      <c r="C134" s="70" t="s">
        <v>564</v>
      </c>
      <c r="D134" s="18">
        <v>12386.0</v>
      </c>
      <c r="E134" s="18">
        <v>24.0</v>
      </c>
      <c r="F134" s="72" t="s">
        <v>1060</v>
      </c>
      <c r="G134" s="73" t="s">
        <v>719</v>
      </c>
      <c r="H134" s="73" t="s">
        <v>566</v>
      </c>
      <c r="I134" s="25">
        <v>88990.0</v>
      </c>
      <c r="J134" s="18">
        <v>2020.0</v>
      </c>
      <c r="K134" s="18">
        <v>1.0</v>
      </c>
      <c r="L134" s="18">
        <v>0.0</v>
      </c>
      <c r="M134" s="18" t="s">
        <v>688</v>
      </c>
      <c r="N134" s="70" t="s">
        <v>1061</v>
      </c>
      <c r="O134" s="25">
        <v>1.212345678E9</v>
      </c>
      <c r="P134" s="67" t="s">
        <v>43</v>
      </c>
    </row>
    <row r="135">
      <c r="A135" s="14">
        <v>134.0</v>
      </c>
      <c r="B135" s="70" t="s">
        <v>1062</v>
      </c>
      <c r="C135" s="70" t="s">
        <v>560</v>
      </c>
      <c r="D135" s="18">
        <v>23974.0</v>
      </c>
      <c r="E135" s="18">
        <v>23.0</v>
      </c>
      <c r="F135" s="72" t="s">
        <v>1063</v>
      </c>
      <c r="G135" s="73" t="s">
        <v>569</v>
      </c>
      <c r="H135" s="73" t="s">
        <v>561</v>
      </c>
      <c r="I135" s="25">
        <v>99001.0</v>
      </c>
      <c r="J135" s="18">
        <v>2021.0</v>
      </c>
      <c r="K135" s="18">
        <v>0.0</v>
      </c>
      <c r="L135" s="18">
        <v>1.0</v>
      </c>
      <c r="M135" s="18" t="s">
        <v>657</v>
      </c>
      <c r="N135" s="70" t="s">
        <v>1064</v>
      </c>
      <c r="O135" s="25">
        <v>1.113456789E9</v>
      </c>
      <c r="P135" s="67" t="s">
        <v>43</v>
      </c>
    </row>
    <row r="136">
      <c r="A136" s="14">
        <v>135.0</v>
      </c>
      <c r="B136" s="70" t="s">
        <v>1065</v>
      </c>
      <c r="C136" s="70" t="s">
        <v>564</v>
      </c>
      <c r="D136" s="18">
        <v>35953.0</v>
      </c>
      <c r="E136" s="18">
        <v>24.0</v>
      </c>
      <c r="F136" s="72" t="s">
        <v>1066</v>
      </c>
      <c r="G136" s="73" t="s">
        <v>615</v>
      </c>
      <c r="H136" s="73" t="s">
        <v>708</v>
      </c>
      <c r="I136" s="25">
        <v>11223.0</v>
      </c>
      <c r="J136" s="18">
        <v>2020.0</v>
      </c>
      <c r="K136" s="18">
        <v>1.0</v>
      </c>
      <c r="L136" s="18">
        <v>0.0</v>
      </c>
      <c r="M136" s="18"/>
      <c r="N136" s="70" t="s">
        <v>1067</v>
      </c>
      <c r="O136" s="25">
        <v>1.204593829E9</v>
      </c>
      <c r="P136" s="67" t="s">
        <v>43</v>
      </c>
    </row>
    <row r="137">
      <c r="A137" s="14">
        <v>136.0</v>
      </c>
      <c r="B137" s="70" t="s">
        <v>1068</v>
      </c>
      <c r="C137" s="70" t="s">
        <v>560</v>
      </c>
      <c r="D137" s="18">
        <v>68744.0</v>
      </c>
      <c r="E137" s="18">
        <v>23.0</v>
      </c>
      <c r="F137" s="72" t="s">
        <v>1069</v>
      </c>
      <c r="G137" s="73" t="s">
        <v>593</v>
      </c>
      <c r="H137" s="73" t="s">
        <v>712</v>
      </c>
      <c r="I137" s="25">
        <v>22334.0</v>
      </c>
      <c r="J137" s="18">
        <v>2021.0</v>
      </c>
      <c r="K137" s="18">
        <v>0.0</v>
      </c>
      <c r="L137" s="18">
        <v>1.0</v>
      </c>
      <c r="M137" s="18" t="s">
        <v>751</v>
      </c>
      <c r="N137" s="70" t="s">
        <v>1070</v>
      </c>
      <c r="O137" s="25">
        <v>1.02456789E9</v>
      </c>
      <c r="P137" s="67" t="s">
        <v>43</v>
      </c>
    </row>
    <row r="138">
      <c r="A138" s="14">
        <v>137.0</v>
      </c>
      <c r="B138" s="70" t="s">
        <v>1071</v>
      </c>
      <c r="C138" s="70" t="s">
        <v>564</v>
      </c>
      <c r="D138" s="18">
        <v>46578.0</v>
      </c>
      <c r="E138" s="18">
        <v>24.0</v>
      </c>
      <c r="F138" s="72" t="s">
        <v>1072</v>
      </c>
      <c r="G138" s="73" t="s">
        <v>715</v>
      </c>
      <c r="H138" s="73" t="s">
        <v>716</v>
      </c>
      <c r="I138" s="25">
        <v>33445.0</v>
      </c>
      <c r="J138" s="18">
        <v>2020.0</v>
      </c>
      <c r="K138" s="18">
        <v>1.0</v>
      </c>
      <c r="L138" s="18">
        <v>0.0</v>
      </c>
      <c r="M138" s="18"/>
      <c r="N138" s="70" t="s">
        <v>1073</v>
      </c>
      <c r="O138" s="25">
        <v>1.125678901E9</v>
      </c>
      <c r="P138" s="67" t="s">
        <v>43</v>
      </c>
    </row>
    <row r="139">
      <c r="A139" s="14">
        <v>138.0</v>
      </c>
      <c r="B139" s="70" t="s">
        <v>1074</v>
      </c>
      <c r="C139" s="70" t="s">
        <v>560</v>
      </c>
      <c r="D139" s="18">
        <v>47575.0</v>
      </c>
      <c r="E139" s="18">
        <v>23.0</v>
      </c>
      <c r="F139" s="72" t="s">
        <v>1075</v>
      </c>
      <c r="G139" s="73" t="s">
        <v>719</v>
      </c>
      <c r="H139" s="73" t="s">
        <v>666</v>
      </c>
      <c r="I139" s="25">
        <v>44556.0</v>
      </c>
      <c r="J139" s="18">
        <v>2021.0</v>
      </c>
      <c r="K139" s="18">
        <v>0.0</v>
      </c>
      <c r="L139" s="18">
        <v>1.0</v>
      </c>
      <c r="M139" s="18" t="s">
        <v>652</v>
      </c>
      <c r="N139" s="70" t="s">
        <v>1076</v>
      </c>
      <c r="O139" s="25">
        <v>1.236789012E9</v>
      </c>
      <c r="P139" s="67" t="s">
        <v>43</v>
      </c>
    </row>
    <row r="140">
      <c r="A140" s="14">
        <v>139.0</v>
      </c>
      <c r="B140" s="70" t="s">
        <v>1077</v>
      </c>
      <c r="C140" s="70" t="s">
        <v>564</v>
      </c>
      <c r="D140" s="18">
        <v>57590.0</v>
      </c>
      <c r="E140" s="18">
        <v>23.0</v>
      </c>
      <c r="F140" s="72" t="s">
        <v>1078</v>
      </c>
      <c r="G140" s="73" t="s">
        <v>576</v>
      </c>
      <c r="H140" s="73" t="s">
        <v>723</v>
      </c>
      <c r="I140" s="25">
        <v>55667.0</v>
      </c>
      <c r="J140" s="18">
        <v>2021.0</v>
      </c>
      <c r="K140" s="18">
        <v>1.0</v>
      </c>
      <c r="L140" s="18">
        <v>1.0</v>
      </c>
      <c r="M140" s="18"/>
      <c r="N140" s="70" t="s">
        <v>1079</v>
      </c>
      <c r="O140" s="25">
        <v>1.137890123E9</v>
      </c>
      <c r="P140" s="67" t="s">
        <v>43</v>
      </c>
    </row>
    <row r="141">
      <c r="A141" s="14">
        <v>140.0</v>
      </c>
      <c r="B141" s="70" t="s">
        <v>1080</v>
      </c>
      <c r="C141" s="70" t="s">
        <v>560</v>
      </c>
      <c r="D141" s="18">
        <v>67575.0</v>
      </c>
      <c r="E141" s="75">
        <v>23.0</v>
      </c>
      <c r="F141" s="72" t="s">
        <v>1081</v>
      </c>
      <c r="G141" s="73" t="s">
        <v>626</v>
      </c>
      <c r="H141" s="73" t="s">
        <v>566</v>
      </c>
      <c r="I141" s="25">
        <v>66778.0</v>
      </c>
      <c r="J141" s="25">
        <v>2022.0</v>
      </c>
      <c r="K141" s="18">
        <v>1.0</v>
      </c>
      <c r="L141" s="18">
        <v>1.0</v>
      </c>
      <c r="M141" s="18" t="s">
        <v>683</v>
      </c>
      <c r="N141" s="70" t="s">
        <v>1082</v>
      </c>
      <c r="O141" s="25">
        <v>1.124839234E9</v>
      </c>
      <c r="P141" s="67" t="s">
        <v>43</v>
      </c>
    </row>
    <row r="142">
      <c r="A142" s="14">
        <v>141.0</v>
      </c>
      <c r="B142" s="70" t="s">
        <v>1083</v>
      </c>
      <c r="C142" s="70" t="s">
        <v>564</v>
      </c>
      <c r="D142" s="18">
        <v>75484.0</v>
      </c>
      <c r="E142" s="75">
        <v>28.0</v>
      </c>
      <c r="F142" s="72" t="s">
        <v>1084</v>
      </c>
      <c r="G142" s="73" t="s">
        <v>597</v>
      </c>
      <c r="H142" s="73" t="s">
        <v>729</v>
      </c>
      <c r="I142" s="25">
        <v>77889.0</v>
      </c>
      <c r="J142" s="25">
        <v>2016.0</v>
      </c>
      <c r="K142" s="18">
        <v>1.0</v>
      </c>
      <c r="L142" s="18">
        <v>1.0</v>
      </c>
      <c r="M142" s="18"/>
      <c r="N142" s="70" t="s">
        <v>1085</v>
      </c>
      <c r="O142" s="25">
        <v>1.038901234E9</v>
      </c>
      <c r="P142" s="67" t="s">
        <v>43</v>
      </c>
    </row>
    <row r="143">
      <c r="A143" s="14">
        <v>142.0</v>
      </c>
      <c r="B143" s="70" t="s">
        <v>1086</v>
      </c>
      <c r="C143" s="70" t="s">
        <v>560</v>
      </c>
      <c r="D143" s="18">
        <v>12760.0</v>
      </c>
      <c r="E143" s="75">
        <v>27.0</v>
      </c>
      <c r="F143" s="72" t="s">
        <v>1087</v>
      </c>
      <c r="G143" s="73" t="s">
        <v>733</v>
      </c>
      <c r="H143" s="73" t="s">
        <v>734</v>
      </c>
      <c r="I143" s="25">
        <v>88990.0</v>
      </c>
      <c r="J143" s="25">
        <v>2017.0</v>
      </c>
      <c r="K143" s="18">
        <v>1.0</v>
      </c>
      <c r="L143" s="18">
        <v>1.0</v>
      </c>
      <c r="M143" s="18"/>
      <c r="N143" s="70" t="s">
        <v>1088</v>
      </c>
      <c r="O143" s="25">
        <v>1.249012345E9</v>
      </c>
      <c r="P143" s="67" t="s">
        <v>43</v>
      </c>
    </row>
    <row r="144">
      <c r="A144" s="14">
        <v>143.0</v>
      </c>
      <c r="B144" s="70" t="s">
        <v>1089</v>
      </c>
      <c r="C144" s="70" t="s">
        <v>564</v>
      </c>
      <c r="D144" s="18">
        <v>58306.0</v>
      </c>
      <c r="E144" s="75">
        <v>22.0</v>
      </c>
      <c r="F144" s="72" t="s">
        <v>1090</v>
      </c>
      <c r="G144" s="73" t="s">
        <v>738</v>
      </c>
      <c r="H144" s="73" t="s">
        <v>679</v>
      </c>
      <c r="I144" s="25">
        <v>99001.0</v>
      </c>
      <c r="J144" s="25">
        <v>2022.0</v>
      </c>
      <c r="K144" s="18">
        <v>0.0</v>
      </c>
      <c r="L144" s="18">
        <v>1.0</v>
      </c>
      <c r="M144" s="18" t="s">
        <v>688</v>
      </c>
      <c r="N144" s="70" t="s">
        <v>1091</v>
      </c>
      <c r="O144" s="25">
        <v>1.014357351E9</v>
      </c>
      <c r="P144" s="67" t="s">
        <v>43</v>
      </c>
    </row>
    <row r="145">
      <c r="A145" s="14">
        <v>144.0</v>
      </c>
      <c r="B145" s="70" t="s">
        <v>1092</v>
      </c>
      <c r="C145" s="70" t="s">
        <v>560</v>
      </c>
      <c r="D145" s="18">
        <v>85240.0</v>
      </c>
      <c r="E145" s="75">
        <v>26.0</v>
      </c>
      <c r="F145" s="72" t="s">
        <v>1093</v>
      </c>
      <c r="G145" s="73" t="s">
        <v>742</v>
      </c>
      <c r="H145" s="73" t="s">
        <v>743</v>
      </c>
      <c r="I145" s="25">
        <v>11223.0</v>
      </c>
      <c r="J145" s="25">
        <v>2018.0</v>
      </c>
      <c r="K145" s="18">
        <v>1.0</v>
      </c>
      <c r="L145" s="18">
        <v>1.0</v>
      </c>
      <c r="M145" s="18" t="s">
        <v>688</v>
      </c>
      <c r="N145" s="70" t="s">
        <v>681</v>
      </c>
      <c r="O145" s="25">
        <v>1.140123456E9</v>
      </c>
      <c r="P145" s="67" t="s">
        <v>43</v>
      </c>
    </row>
    <row r="146">
      <c r="A146" s="14">
        <v>145.0</v>
      </c>
      <c r="B146" s="70" t="s">
        <v>1094</v>
      </c>
      <c r="C146" s="70" t="s">
        <v>564</v>
      </c>
      <c r="D146" s="18">
        <v>60984.0</v>
      </c>
      <c r="E146" s="75">
        <v>23.0</v>
      </c>
      <c r="F146" s="72" t="s">
        <v>1095</v>
      </c>
      <c r="G146" s="73" t="s">
        <v>747</v>
      </c>
      <c r="H146" s="73" t="s">
        <v>666</v>
      </c>
      <c r="I146" s="25">
        <v>22334.0</v>
      </c>
      <c r="J146" s="25">
        <v>2021.0</v>
      </c>
      <c r="K146" s="18">
        <v>0.0</v>
      </c>
      <c r="L146" s="18">
        <v>0.0</v>
      </c>
      <c r="M146" s="18"/>
      <c r="N146" s="70" t="s">
        <v>1096</v>
      </c>
      <c r="O146" s="25">
        <v>1.237538527E9</v>
      </c>
      <c r="P146" s="67" t="s">
        <v>43</v>
      </c>
    </row>
    <row r="147">
      <c r="A147" s="14">
        <v>146.0</v>
      </c>
      <c r="B147" s="70" t="s">
        <v>1097</v>
      </c>
      <c r="C147" s="70" t="s">
        <v>560</v>
      </c>
      <c r="D147" s="18">
        <v>583699.0</v>
      </c>
      <c r="E147" s="75">
        <v>22.0</v>
      </c>
      <c r="F147" s="72" t="s">
        <v>1098</v>
      </c>
      <c r="G147" s="73" t="s">
        <v>705</v>
      </c>
      <c r="H147" s="73" t="s">
        <v>679</v>
      </c>
      <c r="I147" s="25">
        <v>33445.0</v>
      </c>
      <c r="J147" s="25">
        <v>2022.0</v>
      </c>
      <c r="K147" s="18">
        <v>1.0</v>
      </c>
      <c r="L147" s="18">
        <v>1.0</v>
      </c>
      <c r="M147" s="18" t="s">
        <v>751</v>
      </c>
      <c r="N147" s="70" t="s">
        <v>1099</v>
      </c>
      <c r="O147" s="25">
        <v>1.041234567E9</v>
      </c>
      <c r="P147" s="67" t="s">
        <v>43</v>
      </c>
    </row>
    <row r="148">
      <c r="A148" s="14">
        <v>147.0</v>
      </c>
      <c r="B148" s="70" t="s">
        <v>1100</v>
      </c>
      <c r="C148" s="70" t="s">
        <v>560</v>
      </c>
      <c r="D148" s="18">
        <v>448588.0</v>
      </c>
      <c r="E148" s="75">
        <v>23.0</v>
      </c>
      <c r="F148" s="72" t="s">
        <v>1101</v>
      </c>
      <c r="G148" s="73" t="s">
        <v>692</v>
      </c>
      <c r="H148" s="73" t="s">
        <v>566</v>
      </c>
      <c r="I148" s="25">
        <v>44556.0</v>
      </c>
      <c r="J148" s="25">
        <v>2021.0</v>
      </c>
      <c r="K148" s="18">
        <v>0.0</v>
      </c>
      <c r="L148" s="18">
        <v>1.0</v>
      </c>
      <c r="M148" s="18"/>
      <c r="N148" s="70" t="s">
        <v>1102</v>
      </c>
      <c r="O148" s="25">
        <v>1.252345678E9</v>
      </c>
      <c r="P148" s="67" t="s">
        <v>43</v>
      </c>
    </row>
    <row r="149">
      <c r="A149" s="14">
        <v>148.0</v>
      </c>
      <c r="B149" s="70" t="s">
        <v>1103</v>
      </c>
      <c r="C149" s="70" t="s">
        <v>564</v>
      </c>
      <c r="D149" s="18">
        <v>868455.0</v>
      </c>
      <c r="E149" s="75">
        <v>25.0</v>
      </c>
      <c r="F149" s="72" t="s">
        <v>1104</v>
      </c>
      <c r="G149" s="73" t="s">
        <v>619</v>
      </c>
      <c r="H149" s="73" t="s">
        <v>758</v>
      </c>
      <c r="I149" s="25">
        <v>55667.0</v>
      </c>
      <c r="J149" s="25">
        <v>2019.0</v>
      </c>
      <c r="K149" s="18">
        <v>0.0</v>
      </c>
      <c r="L149" s="18">
        <v>1.0</v>
      </c>
      <c r="M149" s="18"/>
      <c r="N149" s="70" t="s">
        <v>1105</v>
      </c>
      <c r="O149" s="25">
        <v>1.153456789E9</v>
      </c>
      <c r="P149" s="67" t="s">
        <v>43</v>
      </c>
    </row>
    <row r="150">
      <c r="A150" s="14">
        <v>149.0</v>
      </c>
      <c r="B150" s="70" t="s">
        <v>1106</v>
      </c>
      <c r="C150" s="70" t="s">
        <v>564</v>
      </c>
      <c r="D150" s="18">
        <v>748694.0</v>
      </c>
      <c r="E150" s="75">
        <v>24.0</v>
      </c>
      <c r="F150" s="72" t="s">
        <v>1107</v>
      </c>
      <c r="G150" s="73" t="s">
        <v>576</v>
      </c>
      <c r="H150" s="73" t="s">
        <v>720</v>
      </c>
      <c r="I150" s="25">
        <v>66778.0</v>
      </c>
      <c r="J150" s="25">
        <v>2020.0</v>
      </c>
      <c r="K150" s="18">
        <v>1.0</v>
      </c>
      <c r="L150" s="18">
        <v>0.0</v>
      </c>
      <c r="M150" s="18" t="s">
        <v>688</v>
      </c>
      <c r="N150" s="70" t="s">
        <v>1108</v>
      </c>
      <c r="O150" s="25">
        <v>1.05456789E9</v>
      </c>
      <c r="P150" s="67" t="s">
        <v>43</v>
      </c>
    </row>
    <row r="151">
      <c r="A151" s="14">
        <v>150.0</v>
      </c>
      <c r="B151" s="70" t="s">
        <v>1109</v>
      </c>
      <c r="C151" s="70" t="s">
        <v>560</v>
      </c>
      <c r="D151" s="18">
        <v>742232.0</v>
      </c>
      <c r="E151" s="75">
        <v>29.0</v>
      </c>
      <c r="F151" s="72" t="s">
        <v>1110</v>
      </c>
      <c r="G151" s="73" t="s">
        <v>30</v>
      </c>
      <c r="H151" s="73" t="s">
        <v>674</v>
      </c>
      <c r="I151" s="25">
        <v>77889.0</v>
      </c>
      <c r="J151" s="25">
        <v>2015.0</v>
      </c>
      <c r="K151" s="18">
        <v>1.0</v>
      </c>
      <c r="L151" s="18">
        <v>1.0</v>
      </c>
      <c r="M151" s="18" t="s">
        <v>657</v>
      </c>
      <c r="N151" s="70" t="s">
        <v>1111</v>
      </c>
      <c r="O151" s="25">
        <v>1.166472753E9</v>
      </c>
      <c r="P151" s="67" t="s">
        <v>43</v>
      </c>
    </row>
    <row r="152">
      <c r="A152" s="14">
        <v>151.0</v>
      </c>
      <c r="B152" s="70" t="s">
        <v>1112</v>
      </c>
      <c r="C152" s="70" t="s">
        <v>564</v>
      </c>
      <c r="D152" s="18">
        <v>777753.0</v>
      </c>
      <c r="E152" s="75">
        <v>23.0</v>
      </c>
      <c r="F152" s="72" t="s">
        <v>1113</v>
      </c>
      <c r="G152" s="73" t="s">
        <v>678</v>
      </c>
      <c r="H152" s="73" t="s">
        <v>768</v>
      </c>
      <c r="I152" s="25">
        <v>88990.0</v>
      </c>
      <c r="J152" s="25">
        <v>2021.0</v>
      </c>
      <c r="K152" s="18">
        <v>1.0</v>
      </c>
      <c r="L152" s="18">
        <v>0.0</v>
      </c>
      <c r="M152" s="18"/>
      <c r="N152" s="70" t="s">
        <v>1114</v>
      </c>
      <c r="O152" s="25">
        <v>1.265678901E9</v>
      </c>
      <c r="P152" s="67" t="s">
        <v>43</v>
      </c>
    </row>
    <row r="153">
      <c r="A153" s="14">
        <v>152.0</v>
      </c>
      <c r="B153" s="70" t="s">
        <v>1115</v>
      </c>
      <c r="C153" s="70" t="s">
        <v>560</v>
      </c>
      <c r="D153" s="18">
        <v>666984.0</v>
      </c>
      <c r="E153" s="75">
        <v>30.0</v>
      </c>
      <c r="F153" s="72" t="s">
        <v>1116</v>
      </c>
      <c r="G153" s="73" t="s">
        <v>565</v>
      </c>
      <c r="H153" s="73" t="s">
        <v>656</v>
      </c>
      <c r="I153" s="25">
        <v>99001.0</v>
      </c>
      <c r="J153" s="25">
        <v>2014.0</v>
      </c>
      <c r="K153" s="18">
        <v>0.0</v>
      </c>
      <c r="L153" s="18">
        <v>1.0</v>
      </c>
      <c r="M153" s="18"/>
      <c r="N153" s="70" t="s">
        <v>1117</v>
      </c>
      <c r="O153" s="25">
        <v>1.166789012E9</v>
      </c>
      <c r="P153" s="67" t="s">
        <v>43</v>
      </c>
    </row>
    <row r="154">
      <c r="A154" s="14">
        <v>153.0</v>
      </c>
      <c r="B154" s="70" t="s">
        <v>1118</v>
      </c>
      <c r="C154" s="70" t="s">
        <v>564</v>
      </c>
      <c r="D154" s="18">
        <v>957663.0</v>
      </c>
      <c r="E154" s="75">
        <v>24.0</v>
      </c>
      <c r="F154" s="72" t="s">
        <v>1119</v>
      </c>
      <c r="G154" s="73" t="s">
        <v>569</v>
      </c>
      <c r="H154" s="73" t="s">
        <v>775</v>
      </c>
      <c r="I154" s="25">
        <v>11223.0</v>
      </c>
      <c r="J154" s="25">
        <v>2020.0</v>
      </c>
      <c r="K154" s="18">
        <v>1.0</v>
      </c>
      <c r="L154" s="18">
        <v>1.0</v>
      </c>
      <c r="M154" s="18"/>
      <c r="N154" s="70" t="s">
        <v>1120</v>
      </c>
      <c r="O154" s="25">
        <v>1.067890123E9</v>
      </c>
      <c r="P154" s="67" t="s">
        <v>43</v>
      </c>
    </row>
    <row r="155">
      <c r="A155" s="14">
        <v>154.0</v>
      </c>
      <c r="B155" s="70" t="s">
        <v>1121</v>
      </c>
      <c r="C155" s="70" t="s">
        <v>560</v>
      </c>
      <c r="D155" s="18">
        <v>334539.0</v>
      </c>
      <c r="E155" s="75">
        <v>25.0</v>
      </c>
      <c r="F155" s="72" t="s">
        <v>1122</v>
      </c>
      <c r="G155" s="73" t="s">
        <v>30</v>
      </c>
      <c r="H155" s="73" t="s">
        <v>679</v>
      </c>
      <c r="I155" s="25">
        <v>22334.0</v>
      </c>
      <c r="J155" s="25">
        <v>2019.0</v>
      </c>
      <c r="K155" s="18">
        <v>1.0</v>
      </c>
      <c r="L155" s="18">
        <v>1.0</v>
      </c>
      <c r="M155" s="18"/>
      <c r="N155" s="70" t="s">
        <v>1123</v>
      </c>
      <c r="O155" s="25">
        <v>1.278901234E9</v>
      </c>
      <c r="P155" s="67" t="s">
        <v>43</v>
      </c>
    </row>
    <row r="156">
      <c r="A156" s="14">
        <v>155.0</v>
      </c>
      <c r="B156" s="70" t="s">
        <v>1124</v>
      </c>
      <c r="C156" s="70" t="s">
        <v>564</v>
      </c>
      <c r="D156" s="18">
        <v>867346.0</v>
      </c>
      <c r="E156" s="75">
        <v>30.0</v>
      </c>
      <c r="F156" s="72" t="s">
        <v>1125</v>
      </c>
      <c r="G156" s="73" t="s">
        <v>32</v>
      </c>
      <c r="H156" s="73" t="s">
        <v>590</v>
      </c>
      <c r="I156" s="25">
        <v>33445.0</v>
      </c>
      <c r="J156" s="25">
        <v>2014.0</v>
      </c>
      <c r="K156" s="18">
        <v>1.0</v>
      </c>
      <c r="L156" s="18">
        <v>1.0</v>
      </c>
      <c r="M156" s="18"/>
      <c r="N156" s="70" t="s">
        <v>1126</v>
      </c>
      <c r="O156" s="25">
        <v>1.045462746E9</v>
      </c>
      <c r="P156" s="67" t="s">
        <v>43</v>
      </c>
    </row>
    <row r="157">
      <c r="A157" s="14">
        <v>156.0</v>
      </c>
      <c r="B157" s="70" t="s">
        <v>1127</v>
      </c>
      <c r="C157" s="70" t="s">
        <v>560</v>
      </c>
      <c r="D157" s="18">
        <v>859755.0</v>
      </c>
      <c r="E157" s="75">
        <v>27.0</v>
      </c>
      <c r="F157" s="72" t="s">
        <v>1128</v>
      </c>
      <c r="G157" s="73" t="s">
        <v>687</v>
      </c>
      <c r="H157" s="73" t="s">
        <v>666</v>
      </c>
      <c r="I157" s="25">
        <v>44556.0</v>
      </c>
      <c r="J157" s="25">
        <v>2017.0</v>
      </c>
      <c r="K157" s="18">
        <v>1.0</v>
      </c>
      <c r="L157" s="18">
        <v>0.0</v>
      </c>
      <c r="M157" s="18"/>
      <c r="N157" s="70" t="s">
        <v>874</v>
      </c>
      <c r="O157" s="25">
        <v>1.179012345E9</v>
      </c>
      <c r="P157" s="67" t="s">
        <v>43</v>
      </c>
    </row>
    <row r="158">
      <c r="A158" s="14">
        <v>157.0</v>
      </c>
      <c r="B158" s="70" t="s">
        <v>1129</v>
      </c>
      <c r="C158" s="70" t="s">
        <v>564</v>
      </c>
      <c r="D158" s="18">
        <v>358995.0</v>
      </c>
      <c r="E158" s="75">
        <v>26.0</v>
      </c>
      <c r="F158" s="72" t="s">
        <v>1130</v>
      </c>
      <c r="G158" s="73" t="s">
        <v>692</v>
      </c>
      <c r="H158" s="73" t="s">
        <v>693</v>
      </c>
      <c r="I158" s="25">
        <v>55667.0</v>
      </c>
      <c r="J158" s="25">
        <v>2018.0</v>
      </c>
      <c r="K158" s="18">
        <v>0.0</v>
      </c>
      <c r="L158" s="18">
        <v>1.0</v>
      </c>
      <c r="M158" s="18"/>
      <c r="N158" s="70" t="s">
        <v>892</v>
      </c>
      <c r="O158" s="25">
        <v>1.070123456E9</v>
      </c>
      <c r="P158" s="67" t="s">
        <v>43</v>
      </c>
    </row>
    <row r="159">
      <c r="A159" s="14">
        <v>158.0</v>
      </c>
      <c r="B159" s="70" t="s">
        <v>1131</v>
      </c>
      <c r="C159" s="70" t="s">
        <v>560</v>
      </c>
      <c r="D159" s="18">
        <v>774852.0</v>
      </c>
      <c r="E159" s="75">
        <v>23.0</v>
      </c>
      <c r="F159" s="72" t="s">
        <v>1132</v>
      </c>
      <c r="G159" s="73" t="s">
        <v>30</v>
      </c>
      <c r="H159" s="73" t="s">
        <v>697</v>
      </c>
      <c r="I159" s="25">
        <v>66778.0</v>
      </c>
      <c r="J159" s="25">
        <v>2021.0</v>
      </c>
      <c r="K159" s="18">
        <v>0.0</v>
      </c>
      <c r="L159" s="18">
        <v>1.0</v>
      </c>
      <c r="M159" s="18"/>
      <c r="N159" s="70" t="s">
        <v>1020</v>
      </c>
      <c r="O159" s="25">
        <v>1.166472753E9</v>
      </c>
      <c r="P159" s="67" t="s">
        <v>43</v>
      </c>
    </row>
    <row r="160">
      <c r="A160" s="14">
        <v>159.0</v>
      </c>
      <c r="B160" s="70" t="s">
        <v>1133</v>
      </c>
      <c r="C160" s="70" t="s">
        <v>564</v>
      </c>
      <c r="D160" s="18">
        <v>943443.0</v>
      </c>
      <c r="E160" s="75">
        <v>28.0</v>
      </c>
      <c r="F160" s="72" t="s">
        <v>1134</v>
      </c>
      <c r="G160" s="73" t="s">
        <v>696</v>
      </c>
      <c r="H160" s="73" t="s">
        <v>666</v>
      </c>
      <c r="I160" s="25">
        <v>77889.0</v>
      </c>
      <c r="J160" s="25">
        <v>2016.0</v>
      </c>
      <c r="K160" s="18">
        <v>0.0</v>
      </c>
      <c r="L160" s="18">
        <v>1.0</v>
      </c>
      <c r="M160" s="18"/>
      <c r="N160" s="70" t="s">
        <v>1023</v>
      </c>
      <c r="O160" s="25">
        <v>1.265678901E9</v>
      </c>
      <c r="P160" s="67" t="s">
        <v>43</v>
      </c>
    </row>
    <row r="161">
      <c r="A161" s="14">
        <v>160.0</v>
      </c>
      <c r="B161" s="70" t="s">
        <v>1135</v>
      </c>
      <c r="C161" s="70" t="s">
        <v>560</v>
      </c>
      <c r="D161" s="18">
        <v>665524.0</v>
      </c>
      <c r="E161" s="75">
        <v>24.0</v>
      </c>
      <c r="F161" s="72" t="s">
        <v>1136</v>
      </c>
      <c r="G161" s="73" t="s">
        <v>30</v>
      </c>
      <c r="H161" s="73" t="s">
        <v>775</v>
      </c>
      <c r="I161" s="25">
        <v>11223.0</v>
      </c>
      <c r="J161" s="25">
        <v>2020.0</v>
      </c>
      <c r="K161" s="18">
        <v>0.0</v>
      </c>
      <c r="L161" s="18">
        <v>0.0</v>
      </c>
      <c r="M161" s="18"/>
      <c r="N161" s="70" t="s">
        <v>1029</v>
      </c>
      <c r="O161" s="25">
        <v>1.166789012E9</v>
      </c>
      <c r="P161" s="67" t="s">
        <v>43</v>
      </c>
    </row>
    <row r="162">
      <c r="A162" s="14">
        <v>161.0</v>
      </c>
      <c r="B162" s="70" t="s">
        <v>1137</v>
      </c>
      <c r="C162" s="70" t="s">
        <v>564</v>
      </c>
      <c r="D162" s="18">
        <v>397465.0</v>
      </c>
      <c r="E162" s="75">
        <v>27.0</v>
      </c>
      <c r="F162" s="72" t="s">
        <v>1138</v>
      </c>
      <c r="G162" s="73" t="s">
        <v>30</v>
      </c>
      <c r="H162" s="73" t="s">
        <v>648</v>
      </c>
      <c r="I162" s="25">
        <v>12345.0</v>
      </c>
      <c r="J162" s="25">
        <v>2017.0</v>
      </c>
      <c r="K162" s="18">
        <v>0.0</v>
      </c>
      <c r="L162" s="18">
        <v>0.0</v>
      </c>
      <c r="M162" s="18"/>
      <c r="N162" s="70" t="s">
        <v>1032</v>
      </c>
      <c r="O162" s="25">
        <v>1.212345678E9</v>
      </c>
      <c r="P162" s="67" t="s">
        <v>44</v>
      </c>
    </row>
    <row r="163">
      <c r="A163" s="14">
        <v>162.0</v>
      </c>
      <c r="B163" s="70" t="s">
        <v>1139</v>
      </c>
      <c r="C163" s="70" t="s">
        <v>560</v>
      </c>
      <c r="D163" s="18">
        <v>464799.0</v>
      </c>
      <c r="E163" s="75">
        <v>22.0</v>
      </c>
      <c r="F163" s="72" t="s">
        <v>1140</v>
      </c>
      <c r="G163" s="73" t="s">
        <v>30</v>
      </c>
      <c r="H163" s="73" t="s">
        <v>566</v>
      </c>
      <c r="I163" s="25">
        <v>23456.0</v>
      </c>
      <c r="J163" s="25">
        <v>2022.0</v>
      </c>
      <c r="K163" s="18">
        <v>1.0</v>
      </c>
      <c r="L163" s="18">
        <v>0.0</v>
      </c>
      <c r="M163" s="18"/>
      <c r="N163" s="70" t="s">
        <v>1035</v>
      </c>
      <c r="O163" s="25">
        <v>1.113456789E9</v>
      </c>
      <c r="P163" s="67" t="s">
        <v>44</v>
      </c>
    </row>
    <row r="164">
      <c r="A164" s="14">
        <v>163.0</v>
      </c>
      <c r="B164" s="70" t="s">
        <v>1141</v>
      </c>
      <c r="C164" s="70" t="s">
        <v>564</v>
      </c>
      <c r="D164" s="18">
        <v>547694.0</v>
      </c>
      <c r="E164" s="75">
        <v>27.0</v>
      </c>
      <c r="F164" s="72" t="s">
        <v>1142</v>
      </c>
      <c r="G164" s="73" t="s">
        <v>565</v>
      </c>
      <c r="H164" s="73" t="s">
        <v>656</v>
      </c>
      <c r="I164" s="25">
        <v>34567.0</v>
      </c>
      <c r="J164" s="25">
        <v>2017.0</v>
      </c>
      <c r="K164" s="18">
        <v>1.0</v>
      </c>
      <c r="L164" s="18">
        <v>1.0</v>
      </c>
      <c r="M164" s="18"/>
      <c r="N164" s="70" t="s">
        <v>1038</v>
      </c>
      <c r="O164" s="25">
        <v>1.204593829E9</v>
      </c>
      <c r="P164" s="67" t="s">
        <v>44</v>
      </c>
    </row>
    <row r="165">
      <c r="A165" s="14">
        <v>164.0</v>
      </c>
      <c r="B165" s="70" t="s">
        <v>1143</v>
      </c>
      <c r="C165" s="70" t="s">
        <v>560</v>
      </c>
      <c r="D165" s="18">
        <v>765585.0</v>
      </c>
      <c r="E165" s="75">
        <v>23.0</v>
      </c>
      <c r="F165" s="72" t="s">
        <v>1144</v>
      </c>
      <c r="G165" s="73" t="s">
        <v>569</v>
      </c>
      <c r="H165" s="73" t="s">
        <v>661</v>
      </c>
      <c r="I165" s="25">
        <v>45678.0</v>
      </c>
      <c r="J165" s="25">
        <v>2021.0</v>
      </c>
      <c r="K165" s="18">
        <v>0.0</v>
      </c>
      <c r="L165" s="18">
        <v>1.0</v>
      </c>
      <c r="M165" s="18"/>
      <c r="N165" s="70" t="s">
        <v>1041</v>
      </c>
      <c r="O165" s="25">
        <v>1.02456789E9</v>
      </c>
      <c r="P165" s="67" t="s">
        <v>44</v>
      </c>
    </row>
    <row r="166">
      <c r="A166" s="14">
        <v>165.0</v>
      </c>
      <c r="B166" s="70" t="s">
        <v>1145</v>
      </c>
      <c r="C166" s="70" t="s">
        <v>560</v>
      </c>
      <c r="D166" s="18">
        <v>756842.0</v>
      </c>
      <c r="E166" s="75">
        <v>25.0</v>
      </c>
      <c r="F166" s="72" t="s">
        <v>1146</v>
      </c>
      <c r="G166" s="73" t="s">
        <v>665</v>
      </c>
      <c r="H166" s="73" t="s">
        <v>666</v>
      </c>
      <c r="I166" s="25">
        <v>56789.0</v>
      </c>
      <c r="J166" s="25">
        <v>2019.0</v>
      </c>
      <c r="K166" s="18">
        <v>1.0</v>
      </c>
      <c r="L166" s="18">
        <v>1.0</v>
      </c>
      <c r="M166" s="18"/>
      <c r="N166" s="70" t="s">
        <v>1044</v>
      </c>
      <c r="O166" s="25">
        <v>1.125678901E9</v>
      </c>
      <c r="P166" s="67" t="s">
        <v>44</v>
      </c>
    </row>
    <row r="167">
      <c r="A167" s="14">
        <v>166.0</v>
      </c>
      <c r="B167" s="70" t="s">
        <v>1147</v>
      </c>
      <c r="C167" s="70" t="s">
        <v>560</v>
      </c>
      <c r="D167" s="18">
        <v>398855.0</v>
      </c>
      <c r="E167" s="75">
        <v>32.0</v>
      </c>
      <c r="F167" s="72" t="s">
        <v>1148</v>
      </c>
      <c r="G167" s="73" t="s">
        <v>30</v>
      </c>
      <c r="H167" s="73" t="s">
        <v>670</v>
      </c>
      <c r="I167" s="25">
        <v>67890.0</v>
      </c>
      <c r="J167" s="25">
        <v>2012.0</v>
      </c>
      <c r="K167" s="18">
        <v>0.0</v>
      </c>
      <c r="L167" s="18">
        <v>1.0</v>
      </c>
      <c r="M167" s="18"/>
      <c r="N167" s="70" t="s">
        <v>836</v>
      </c>
      <c r="O167" s="25">
        <v>1.236789012E9</v>
      </c>
      <c r="P167" s="67" t="s">
        <v>44</v>
      </c>
    </row>
    <row r="168">
      <c r="A168" s="14">
        <v>167.0</v>
      </c>
      <c r="B168" s="70" t="s">
        <v>1149</v>
      </c>
      <c r="C168" s="70" t="s">
        <v>564</v>
      </c>
      <c r="D168" s="18">
        <v>227597.0</v>
      </c>
      <c r="E168" s="75">
        <v>22.0</v>
      </c>
      <c r="F168" s="72" t="s">
        <v>1150</v>
      </c>
      <c r="G168" s="73" t="s">
        <v>580</v>
      </c>
      <c r="H168" s="73" t="s">
        <v>674</v>
      </c>
      <c r="I168" s="25">
        <v>78901.0</v>
      </c>
      <c r="J168" s="25">
        <v>2022.0</v>
      </c>
      <c r="K168" s="18">
        <v>0.0</v>
      </c>
      <c r="L168" s="18">
        <v>0.0</v>
      </c>
      <c r="M168" s="18"/>
      <c r="N168" s="70" t="s">
        <v>1049</v>
      </c>
      <c r="O168" s="25">
        <v>1.137890123E9</v>
      </c>
      <c r="P168" s="67" t="s">
        <v>44</v>
      </c>
    </row>
    <row r="169">
      <c r="A169" s="14">
        <v>168.0</v>
      </c>
      <c r="B169" s="70" t="s">
        <v>1151</v>
      </c>
      <c r="C169" s="70" t="s">
        <v>560</v>
      </c>
      <c r="D169" s="18">
        <v>757353.0</v>
      </c>
      <c r="E169" s="75">
        <v>30.0</v>
      </c>
      <c r="F169" s="72" t="s">
        <v>1152</v>
      </c>
      <c r="G169" s="73" t="s">
        <v>678</v>
      </c>
      <c r="H169" s="73" t="s">
        <v>679</v>
      </c>
      <c r="I169" s="25">
        <v>89012.0</v>
      </c>
      <c r="J169" s="25">
        <v>2014.0</v>
      </c>
      <c r="K169" s="18">
        <v>0.0</v>
      </c>
      <c r="L169" s="18">
        <v>1.0</v>
      </c>
      <c r="M169" s="18" t="s">
        <v>709</v>
      </c>
      <c r="N169" s="70" t="s">
        <v>1052</v>
      </c>
      <c r="O169" s="25">
        <v>1.124839234E9</v>
      </c>
      <c r="P169" s="67" t="s">
        <v>44</v>
      </c>
    </row>
    <row r="170">
      <c r="A170" s="14">
        <v>169.0</v>
      </c>
      <c r="B170" s="70" t="s">
        <v>1153</v>
      </c>
      <c r="C170" s="70" t="s">
        <v>564</v>
      </c>
      <c r="D170" s="18">
        <v>333377.0</v>
      </c>
      <c r="E170" s="75">
        <v>26.0</v>
      </c>
      <c r="F170" s="72" t="s">
        <v>1154</v>
      </c>
      <c r="G170" s="73" t="s">
        <v>32</v>
      </c>
      <c r="H170" s="73" t="s">
        <v>590</v>
      </c>
      <c r="I170" s="25">
        <v>90123.0</v>
      </c>
      <c r="J170" s="25">
        <v>2018.0</v>
      </c>
      <c r="K170" s="18">
        <v>0.0</v>
      </c>
      <c r="L170" s="18">
        <v>0.0</v>
      </c>
      <c r="M170" s="18" t="s">
        <v>688</v>
      </c>
      <c r="N170" s="70" t="s">
        <v>1055</v>
      </c>
      <c r="O170" s="25">
        <v>1.038901234E9</v>
      </c>
      <c r="P170" s="67" t="s">
        <v>44</v>
      </c>
    </row>
    <row r="171">
      <c r="A171" s="14">
        <v>170.0</v>
      </c>
      <c r="B171" s="70" t="s">
        <v>1155</v>
      </c>
      <c r="C171" s="70" t="s">
        <v>560</v>
      </c>
      <c r="D171" s="18">
        <v>364754.0</v>
      </c>
      <c r="E171" s="75">
        <v>31.0</v>
      </c>
      <c r="F171" s="72" t="s">
        <v>1156</v>
      </c>
      <c r="G171" s="73" t="s">
        <v>687</v>
      </c>
      <c r="H171" s="73" t="s">
        <v>666</v>
      </c>
      <c r="I171" s="25">
        <v>11223.0</v>
      </c>
      <c r="J171" s="25">
        <v>2013.0</v>
      </c>
      <c r="K171" s="18">
        <v>0.0</v>
      </c>
      <c r="L171" s="18">
        <v>1.0</v>
      </c>
      <c r="M171" s="18"/>
      <c r="N171" s="73" t="s">
        <v>782</v>
      </c>
      <c r="O171" s="25">
        <v>1.249012345E9</v>
      </c>
      <c r="P171" s="67" t="s">
        <v>44</v>
      </c>
    </row>
    <row r="172">
      <c r="A172" s="14">
        <v>171.0</v>
      </c>
      <c r="B172" s="70" t="s">
        <v>1157</v>
      </c>
      <c r="C172" s="70" t="s">
        <v>564</v>
      </c>
      <c r="D172" s="18">
        <v>112988.0</v>
      </c>
      <c r="E172" s="75">
        <v>22.0</v>
      </c>
      <c r="F172" s="72" t="s">
        <v>1158</v>
      </c>
      <c r="G172" s="73" t="s">
        <v>692</v>
      </c>
      <c r="H172" s="73" t="s">
        <v>693</v>
      </c>
      <c r="I172" s="25">
        <v>22334.0</v>
      </c>
      <c r="J172" s="25">
        <v>2022.0</v>
      </c>
      <c r="K172" s="18">
        <v>1.0</v>
      </c>
      <c r="L172" s="18">
        <v>1.0</v>
      </c>
      <c r="M172" s="18" t="s">
        <v>709</v>
      </c>
      <c r="N172" s="73" t="s">
        <v>785</v>
      </c>
      <c r="O172" s="25">
        <v>1.014357351E9</v>
      </c>
      <c r="P172" s="67" t="s">
        <v>44</v>
      </c>
    </row>
    <row r="173">
      <c r="A173" s="14">
        <v>172.0</v>
      </c>
      <c r="B173" s="70" t="s">
        <v>1159</v>
      </c>
      <c r="C173" s="70" t="s">
        <v>560</v>
      </c>
      <c r="D173" s="18">
        <v>545343.0</v>
      </c>
      <c r="E173" s="75">
        <v>31.0</v>
      </c>
      <c r="F173" s="72" t="s">
        <v>1160</v>
      </c>
      <c r="G173" s="73" t="s">
        <v>696</v>
      </c>
      <c r="H173" s="73" t="s">
        <v>697</v>
      </c>
      <c r="I173" s="25">
        <v>33445.0</v>
      </c>
      <c r="J173" s="25">
        <v>2013.0</v>
      </c>
      <c r="K173" s="18">
        <v>1.0</v>
      </c>
      <c r="L173" s="18">
        <v>1.0</v>
      </c>
      <c r="M173" s="18" t="s">
        <v>657</v>
      </c>
      <c r="N173" s="73" t="s">
        <v>788</v>
      </c>
      <c r="O173" s="25">
        <v>1.140123456E9</v>
      </c>
      <c r="P173" s="67" t="s">
        <v>44</v>
      </c>
    </row>
    <row r="174">
      <c r="A174" s="14">
        <v>173.0</v>
      </c>
      <c r="B174" s="70" t="s">
        <v>1161</v>
      </c>
      <c r="C174" s="70" t="s">
        <v>564</v>
      </c>
      <c r="D174" s="18">
        <v>566588.0</v>
      </c>
      <c r="E174" s="75">
        <v>24.0</v>
      </c>
      <c r="F174" s="72" t="s">
        <v>1162</v>
      </c>
      <c r="G174" s="73" t="s">
        <v>604</v>
      </c>
      <c r="H174" s="73" t="s">
        <v>700</v>
      </c>
      <c r="I174" s="25">
        <v>44556.0</v>
      </c>
      <c r="J174" s="25">
        <v>2020.0</v>
      </c>
      <c r="K174" s="18">
        <v>0.0</v>
      </c>
      <c r="L174" s="18">
        <v>1.0</v>
      </c>
      <c r="M174" s="18"/>
      <c r="N174" s="73" t="s">
        <v>791</v>
      </c>
      <c r="O174" s="25">
        <v>1.237538527E9</v>
      </c>
      <c r="P174" s="67" t="s">
        <v>44</v>
      </c>
    </row>
    <row r="175">
      <c r="A175" s="14">
        <v>174.0</v>
      </c>
      <c r="B175" s="70" t="s">
        <v>1163</v>
      </c>
      <c r="C175" s="70" t="s">
        <v>560</v>
      </c>
      <c r="D175" s="18">
        <v>643749.0</v>
      </c>
      <c r="E175" s="75">
        <v>27.0</v>
      </c>
      <c r="F175" s="72" t="s">
        <v>1164</v>
      </c>
      <c r="G175" s="73" t="s">
        <v>619</v>
      </c>
      <c r="H175" s="73" t="s">
        <v>566</v>
      </c>
      <c r="I175" s="25">
        <v>55667.0</v>
      </c>
      <c r="J175" s="25">
        <v>2017.0</v>
      </c>
      <c r="K175" s="18">
        <v>0.0</v>
      </c>
      <c r="L175" s="18">
        <v>1.0</v>
      </c>
      <c r="M175" s="18"/>
      <c r="N175" s="73" t="s">
        <v>794</v>
      </c>
      <c r="O175" s="25">
        <v>1.041234567E9</v>
      </c>
      <c r="P175" s="67" t="s">
        <v>44</v>
      </c>
    </row>
    <row r="176">
      <c r="A176" s="14">
        <v>175.0</v>
      </c>
      <c r="B176" s="70" t="s">
        <v>1165</v>
      </c>
      <c r="C176" s="70" t="s">
        <v>564</v>
      </c>
      <c r="D176" s="18">
        <v>986533.0</v>
      </c>
      <c r="E176" s="75">
        <v>23.0</v>
      </c>
      <c r="F176" s="72" t="s">
        <v>1166</v>
      </c>
      <c r="G176" s="73" t="s">
        <v>705</v>
      </c>
      <c r="H176" s="73" t="s">
        <v>561</v>
      </c>
      <c r="I176" s="25">
        <v>66778.0</v>
      </c>
      <c r="J176" s="25">
        <v>2021.0</v>
      </c>
      <c r="K176" s="18">
        <v>1.0</v>
      </c>
      <c r="L176" s="18">
        <v>0.0</v>
      </c>
      <c r="M176" s="18" t="s">
        <v>652</v>
      </c>
      <c r="N176" s="73" t="s">
        <v>797</v>
      </c>
      <c r="O176" s="25">
        <v>1.252345678E9</v>
      </c>
      <c r="P176" s="67" t="s">
        <v>44</v>
      </c>
    </row>
    <row r="177">
      <c r="A177" s="14">
        <v>176.0</v>
      </c>
      <c r="B177" s="70" t="s">
        <v>1167</v>
      </c>
      <c r="C177" s="70" t="s">
        <v>560</v>
      </c>
      <c r="D177" s="18">
        <v>334568.0</v>
      </c>
      <c r="E177" s="75">
        <v>32.0</v>
      </c>
      <c r="F177" s="72" t="s">
        <v>1168</v>
      </c>
      <c r="G177" s="73" t="s">
        <v>615</v>
      </c>
      <c r="H177" s="73" t="s">
        <v>708</v>
      </c>
      <c r="I177" s="25">
        <v>77889.0</v>
      </c>
      <c r="J177" s="25">
        <v>2012.0</v>
      </c>
      <c r="K177" s="18">
        <v>0.0</v>
      </c>
      <c r="L177" s="18">
        <v>0.0</v>
      </c>
      <c r="M177" s="18" t="s">
        <v>688</v>
      </c>
      <c r="N177" s="73" t="s">
        <v>800</v>
      </c>
      <c r="O177" s="25">
        <v>1.153456789E9</v>
      </c>
      <c r="P177" s="67" t="s">
        <v>44</v>
      </c>
    </row>
    <row r="178">
      <c r="A178" s="14">
        <v>177.0</v>
      </c>
      <c r="B178" s="70" t="s">
        <v>1169</v>
      </c>
      <c r="C178" s="70" t="s">
        <v>564</v>
      </c>
      <c r="D178" s="18">
        <v>746333.0</v>
      </c>
      <c r="E178" s="75">
        <v>24.0</v>
      </c>
      <c r="F178" s="72" t="s">
        <v>1170</v>
      </c>
      <c r="G178" s="73" t="s">
        <v>593</v>
      </c>
      <c r="H178" s="73" t="s">
        <v>712</v>
      </c>
      <c r="I178" s="25">
        <v>88990.0</v>
      </c>
      <c r="J178" s="25">
        <v>2020.0</v>
      </c>
      <c r="K178" s="18">
        <v>1.0</v>
      </c>
      <c r="L178" s="18">
        <v>1.0</v>
      </c>
      <c r="M178" s="18" t="s">
        <v>657</v>
      </c>
      <c r="N178" s="73" t="s">
        <v>803</v>
      </c>
      <c r="O178" s="25">
        <v>1.05456789E9</v>
      </c>
      <c r="P178" s="67" t="s">
        <v>44</v>
      </c>
    </row>
    <row r="179">
      <c r="A179" s="14">
        <v>178.0</v>
      </c>
      <c r="B179" s="70" t="s">
        <v>1171</v>
      </c>
      <c r="C179" s="70" t="s">
        <v>560</v>
      </c>
      <c r="D179" s="18">
        <v>743785.0</v>
      </c>
      <c r="E179" s="75">
        <v>28.0</v>
      </c>
      <c r="F179" s="72" t="s">
        <v>1172</v>
      </c>
      <c r="G179" s="73" t="s">
        <v>715</v>
      </c>
      <c r="H179" s="73" t="s">
        <v>716</v>
      </c>
      <c r="I179" s="25">
        <v>99001.0</v>
      </c>
      <c r="J179" s="25">
        <v>2016.0</v>
      </c>
      <c r="K179" s="18">
        <v>0.0</v>
      </c>
      <c r="L179" s="18">
        <v>1.0</v>
      </c>
      <c r="M179" s="18"/>
      <c r="N179" s="73" t="s">
        <v>806</v>
      </c>
      <c r="O179" s="25">
        <v>1.166472753E9</v>
      </c>
      <c r="P179" s="67" t="s">
        <v>44</v>
      </c>
    </row>
    <row r="180">
      <c r="A180" s="14">
        <v>179.0</v>
      </c>
      <c r="B180" s="70" t="s">
        <v>1173</v>
      </c>
      <c r="C180" s="70" t="s">
        <v>564</v>
      </c>
      <c r="D180" s="18">
        <v>974757.0</v>
      </c>
      <c r="E180" s="75">
        <v>22.0</v>
      </c>
      <c r="F180" s="72" t="s">
        <v>1174</v>
      </c>
      <c r="G180" s="73" t="s">
        <v>719</v>
      </c>
      <c r="H180" s="73" t="s">
        <v>720</v>
      </c>
      <c r="I180" s="25">
        <v>11223.0</v>
      </c>
      <c r="J180" s="25">
        <v>2022.0</v>
      </c>
      <c r="K180" s="18">
        <v>1.0</v>
      </c>
      <c r="L180" s="18">
        <v>1.0</v>
      </c>
      <c r="M180" s="18" t="s">
        <v>657</v>
      </c>
      <c r="N180" s="73" t="s">
        <v>809</v>
      </c>
      <c r="O180" s="25">
        <v>1.265678901E9</v>
      </c>
      <c r="P180" s="67" t="s">
        <v>44</v>
      </c>
    </row>
    <row r="181">
      <c r="A181" s="14">
        <v>180.0</v>
      </c>
      <c r="B181" s="70" t="s">
        <v>1175</v>
      </c>
      <c r="C181" s="70" t="s">
        <v>560</v>
      </c>
      <c r="D181" s="18">
        <v>126753.0</v>
      </c>
      <c r="E181" s="75">
        <v>25.0</v>
      </c>
      <c r="F181" s="72" t="s">
        <v>1176</v>
      </c>
      <c r="G181" s="73" t="s">
        <v>565</v>
      </c>
      <c r="H181" s="73" t="s">
        <v>723</v>
      </c>
      <c r="I181" s="25">
        <v>22334.0</v>
      </c>
      <c r="J181" s="25">
        <v>2019.0</v>
      </c>
      <c r="K181" s="18">
        <v>0.0</v>
      </c>
      <c r="L181" s="18">
        <v>1.0</v>
      </c>
      <c r="M181" s="18"/>
      <c r="N181" s="73" t="s">
        <v>812</v>
      </c>
      <c r="O181" s="25">
        <v>1.166789012E9</v>
      </c>
      <c r="P181" s="67" t="s">
        <v>44</v>
      </c>
    </row>
    <row r="182">
      <c r="A182" s="14">
        <v>181.0</v>
      </c>
      <c r="B182" s="70" t="s">
        <v>1177</v>
      </c>
      <c r="C182" s="70" t="s">
        <v>564</v>
      </c>
      <c r="D182" s="18">
        <v>723598.0</v>
      </c>
      <c r="E182" s="75">
        <v>26.0</v>
      </c>
      <c r="F182" s="72" t="s">
        <v>1178</v>
      </c>
      <c r="G182" s="73" t="s">
        <v>626</v>
      </c>
      <c r="H182" s="73" t="s">
        <v>566</v>
      </c>
      <c r="I182" s="25">
        <v>33445.0</v>
      </c>
      <c r="J182" s="25">
        <v>2018.0</v>
      </c>
      <c r="K182" s="18">
        <v>1.0</v>
      </c>
      <c r="L182" s="18">
        <v>0.0</v>
      </c>
      <c r="M182" s="18"/>
      <c r="N182" s="73" t="s">
        <v>815</v>
      </c>
      <c r="O182" s="25">
        <v>1.067890123E9</v>
      </c>
      <c r="P182" s="67" t="s">
        <v>44</v>
      </c>
    </row>
    <row r="183">
      <c r="A183" s="14">
        <v>182.0</v>
      </c>
      <c r="B183" s="70" t="s">
        <v>1179</v>
      </c>
      <c r="C183" s="70" t="s">
        <v>560</v>
      </c>
      <c r="D183" s="18">
        <v>546734.0</v>
      </c>
      <c r="E183" s="75">
        <v>23.0</v>
      </c>
      <c r="F183" s="72" t="s">
        <v>1180</v>
      </c>
      <c r="G183" s="73" t="s">
        <v>597</v>
      </c>
      <c r="H183" s="73" t="s">
        <v>729</v>
      </c>
      <c r="I183" s="25">
        <v>44556.0</v>
      </c>
      <c r="J183" s="25">
        <v>2021.0</v>
      </c>
      <c r="K183" s="18">
        <v>0.0</v>
      </c>
      <c r="L183" s="18">
        <v>1.0</v>
      </c>
      <c r="M183" s="18" t="s">
        <v>751</v>
      </c>
      <c r="N183" s="73" t="s">
        <v>818</v>
      </c>
      <c r="O183" s="25">
        <v>1.278901234E9</v>
      </c>
      <c r="P183" s="67" t="s">
        <v>44</v>
      </c>
    </row>
    <row r="184">
      <c r="A184" s="14">
        <v>183.0</v>
      </c>
      <c r="B184" s="70" t="s">
        <v>1181</v>
      </c>
      <c r="C184" s="70" t="s">
        <v>564</v>
      </c>
      <c r="D184" s="18">
        <v>458712.0</v>
      </c>
      <c r="E184" s="75">
        <v>24.0</v>
      </c>
      <c r="F184" s="72" t="s">
        <v>1182</v>
      </c>
      <c r="G184" s="73" t="s">
        <v>733</v>
      </c>
      <c r="H184" s="73" t="s">
        <v>734</v>
      </c>
      <c r="I184" s="25">
        <v>55667.0</v>
      </c>
      <c r="J184" s="25">
        <v>2020.0</v>
      </c>
      <c r="K184" s="18">
        <v>1.0</v>
      </c>
      <c r="L184" s="18">
        <v>0.0</v>
      </c>
      <c r="M184" s="18"/>
      <c r="N184" s="73" t="s">
        <v>821</v>
      </c>
      <c r="O184" s="25">
        <v>1.045462746E9</v>
      </c>
      <c r="P184" s="67" t="s">
        <v>44</v>
      </c>
    </row>
    <row r="185">
      <c r="A185" s="14">
        <v>184.0</v>
      </c>
      <c r="B185" s="70" t="s">
        <v>1183</v>
      </c>
      <c r="C185" s="70" t="s">
        <v>560</v>
      </c>
      <c r="D185" s="18">
        <v>586325.0</v>
      </c>
      <c r="E185" s="75">
        <v>24.0</v>
      </c>
      <c r="F185" s="72" t="s">
        <v>1184</v>
      </c>
      <c r="G185" s="73" t="s">
        <v>738</v>
      </c>
      <c r="H185" s="73" t="s">
        <v>679</v>
      </c>
      <c r="I185" s="25">
        <v>66778.0</v>
      </c>
      <c r="J185" s="25">
        <v>2020.0</v>
      </c>
      <c r="K185" s="18">
        <v>0.0</v>
      </c>
      <c r="L185" s="18">
        <v>1.0</v>
      </c>
      <c r="M185" s="18" t="s">
        <v>709</v>
      </c>
      <c r="N185" s="73" t="s">
        <v>824</v>
      </c>
      <c r="O185" s="25">
        <v>1.179012345E9</v>
      </c>
      <c r="P185" s="67" t="s">
        <v>44</v>
      </c>
    </row>
    <row r="186">
      <c r="A186" s="14">
        <v>185.0</v>
      </c>
      <c r="B186" s="70" t="s">
        <v>1185</v>
      </c>
      <c r="C186" s="70" t="s">
        <v>560</v>
      </c>
      <c r="D186" s="18">
        <v>689724.0</v>
      </c>
      <c r="E186" s="75">
        <v>26.0</v>
      </c>
      <c r="F186" s="72" t="s">
        <v>1186</v>
      </c>
      <c r="G186" s="73" t="s">
        <v>742</v>
      </c>
      <c r="H186" s="73" t="s">
        <v>743</v>
      </c>
      <c r="I186" s="25">
        <v>77889.0</v>
      </c>
      <c r="J186" s="25">
        <v>2018.0</v>
      </c>
      <c r="K186" s="18">
        <v>1.0</v>
      </c>
      <c r="L186" s="18">
        <v>0.0</v>
      </c>
      <c r="M186" s="18"/>
      <c r="N186" s="73" t="s">
        <v>827</v>
      </c>
      <c r="O186" s="25">
        <v>1.070123456E9</v>
      </c>
      <c r="P186" s="67" t="s">
        <v>44</v>
      </c>
    </row>
    <row r="187">
      <c r="A187" s="14">
        <v>186.0</v>
      </c>
      <c r="B187" s="70" t="s">
        <v>1187</v>
      </c>
      <c r="C187" s="70" t="s">
        <v>564</v>
      </c>
      <c r="D187" s="18">
        <v>568557.0</v>
      </c>
      <c r="E187" s="75">
        <v>32.0</v>
      </c>
      <c r="F187" s="72" t="s">
        <v>1188</v>
      </c>
      <c r="G187" s="73" t="s">
        <v>747</v>
      </c>
      <c r="H187" s="73" t="s">
        <v>666</v>
      </c>
      <c r="I187" s="25">
        <v>88990.0</v>
      </c>
      <c r="J187" s="25">
        <v>2012.0</v>
      </c>
      <c r="K187" s="18">
        <v>0.0</v>
      </c>
      <c r="L187" s="18">
        <v>1.0</v>
      </c>
      <c r="M187" s="18"/>
      <c r="N187" s="73" t="s">
        <v>830</v>
      </c>
      <c r="O187" s="25">
        <v>1.001234567E9</v>
      </c>
      <c r="P187" s="67" t="s">
        <v>44</v>
      </c>
    </row>
    <row r="188">
      <c r="A188" s="14">
        <v>187.0</v>
      </c>
      <c r="B188" s="70" t="s">
        <v>1189</v>
      </c>
      <c r="C188" s="70" t="s">
        <v>564</v>
      </c>
      <c r="D188" s="18">
        <v>695747.0</v>
      </c>
      <c r="E188" s="75">
        <v>31.0</v>
      </c>
      <c r="F188" s="72" t="s">
        <v>1190</v>
      </c>
      <c r="G188" s="73" t="s">
        <v>705</v>
      </c>
      <c r="H188" s="73" t="s">
        <v>679</v>
      </c>
      <c r="I188" s="25">
        <v>99001.0</v>
      </c>
      <c r="J188" s="25">
        <v>2013.0</v>
      </c>
      <c r="K188" s="18">
        <v>1.0</v>
      </c>
      <c r="L188" s="18">
        <v>0.0</v>
      </c>
      <c r="M188" s="18" t="s">
        <v>683</v>
      </c>
      <c r="N188" s="73" t="s">
        <v>833</v>
      </c>
      <c r="O188" s="25">
        <v>1.149231153E9</v>
      </c>
      <c r="P188" s="67" t="s">
        <v>44</v>
      </c>
    </row>
    <row r="189">
      <c r="A189" s="14">
        <v>188.0</v>
      </c>
      <c r="B189" s="70" t="s">
        <v>1191</v>
      </c>
      <c r="C189" s="70" t="s">
        <v>560</v>
      </c>
      <c r="D189" s="18">
        <v>395759.0</v>
      </c>
      <c r="E189" s="75">
        <v>28.0</v>
      </c>
      <c r="F189" s="72" t="s">
        <v>1192</v>
      </c>
      <c r="G189" s="73" t="s">
        <v>597</v>
      </c>
      <c r="H189" s="73" t="s">
        <v>566</v>
      </c>
      <c r="I189" s="25">
        <v>11223.0</v>
      </c>
      <c r="J189" s="25">
        <v>2016.0</v>
      </c>
      <c r="K189" s="18">
        <v>0.0</v>
      </c>
      <c r="L189" s="18">
        <v>1.0</v>
      </c>
      <c r="M189" s="18" t="s">
        <v>657</v>
      </c>
      <c r="N189" s="73" t="s">
        <v>836</v>
      </c>
      <c r="O189" s="25">
        <v>1.212345678E9</v>
      </c>
      <c r="P189" s="67" t="s">
        <v>44</v>
      </c>
    </row>
    <row r="190">
      <c r="A190" s="14">
        <v>189.0</v>
      </c>
      <c r="B190" s="70" t="s">
        <v>1193</v>
      </c>
      <c r="C190" s="70" t="s">
        <v>564</v>
      </c>
      <c r="D190" s="18">
        <v>645699.0</v>
      </c>
      <c r="E190" s="75">
        <v>24.0</v>
      </c>
      <c r="F190" s="72" t="s">
        <v>1194</v>
      </c>
      <c r="G190" s="73" t="s">
        <v>619</v>
      </c>
      <c r="H190" s="73" t="s">
        <v>758</v>
      </c>
      <c r="I190" s="25">
        <v>22334.0</v>
      </c>
      <c r="J190" s="25">
        <v>2020.0</v>
      </c>
      <c r="K190" s="18">
        <v>0.0</v>
      </c>
      <c r="L190" s="18">
        <v>1.0</v>
      </c>
      <c r="M190" s="18"/>
      <c r="N190" s="73" t="s">
        <v>839</v>
      </c>
      <c r="O190" s="25">
        <v>1.113456789E9</v>
      </c>
      <c r="P190" s="67" t="s">
        <v>44</v>
      </c>
    </row>
    <row r="191">
      <c r="A191" s="14">
        <v>190.0</v>
      </c>
      <c r="B191" s="70" t="s">
        <v>1195</v>
      </c>
      <c r="C191" s="70" t="s">
        <v>560</v>
      </c>
      <c r="D191" s="18">
        <v>187634.0</v>
      </c>
      <c r="E191" s="75">
        <v>27.0</v>
      </c>
      <c r="F191" s="72" t="s">
        <v>1196</v>
      </c>
      <c r="G191" s="73" t="s">
        <v>30</v>
      </c>
      <c r="H191" s="73" t="s">
        <v>720</v>
      </c>
      <c r="I191" s="25">
        <v>33445.0</v>
      </c>
      <c r="J191" s="25">
        <v>2017.0</v>
      </c>
      <c r="K191" s="18">
        <v>1.0</v>
      </c>
      <c r="L191" s="18">
        <v>0.0</v>
      </c>
      <c r="M191" s="18" t="s">
        <v>688</v>
      </c>
      <c r="N191" s="73" t="s">
        <v>842</v>
      </c>
      <c r="O191" s="25">
        <v>1.204593829E9</v>
      </c>
      <c r="P191" s="67" t="s">
        <v>44</v>
      </c>
    </row>
    <row r="192">
      <c r="A192" s="14">
        <v>191.0</v>
      </c>
      <c r="B192" s="70" t="s">
        <v>1197</v>
      </c>
      <c r="C192" s="70" t="s">
        <v>564</v>
      </c>
      <c r="D192" s="18">
        <v>290358.0</v>
      </c>
      <c r="E192" s="75">
        <v>22.0</v>
      </c>
      <c r="F192" s="72" t="s">
        <v>1198</v>
      </c>
      <c r="G192" s="73" t="s">
        <v>665</v>
      </c>
      <c r="H192" s="73" t="s">
        <v>674</v>
      </c>
      <c r="I192" s="25">
        <v>44556.0</v>
      </c>
      <c r="J192" s="25">
        <v>2022.0</v>
      </c>
      <c r="K192" s="18">
        <v>1.0</v>
      </c>
      <c r="L192" s="18">
        <v>0.0</v>
      </c>
      <c r="M192" s="18" t="s">
        <v>688</v>
      </c>
      <c r="N192" s="73" t="s">
        <v>845</v>
      </c>
      <c r="O192" s="25">
        <v>1.02456789E9</v>
      </c>
      <c r="P192" s="67" t="s">
        <v>44</v>
      </c>
    </row>
    <row r="193">
      <c r="A193" s="14">
        <v>192.0</v>
      </c>
      <c r="B193" s="70" t="s">
        <v>1199</v>
      </c>
      <c r="C193" s="70" t="s">
        <v>560</v>
      </c>
      <c r="D193" s="18">
        <v>875392.0</v>
      </c>
      <c r="E193" s="75">
        <v>32.0</v>
      </c>
      <c r="F193" s="72" t="s">
        <v>1200</v>
      </c>
      <c r="G193" s="73" t="s">
        <v>678</v>
      </c>
      <c r="H193" s="73" t="s">
        <v>768</v>
      </c>
      <c r="I193" s="25">
        <v>55667.0</v>
      </c>
      <c r="J193" s="25">
        <v>2012.0</v>
      </c>
      <c r="K193" s="18">
        <v>1.0</v>
      </c>
      <c r="L193" s="18">
        <v>1.0</v>
      </c>
      <c r="M193" s="18"/>
      <c r="N193" s="73" t="s">
        <v>848</v>
      </c>
      <c r="O193" s="25">
        <v>1.125678901E9</v>
      </c>
      <c r="P193" s="67" t="s">
        <v>44</v>
      </c>
    </row>
    <row r="194">
      <c r="A194" s="14">
        <v>193.0</v>
      </c>
      <c r="B194" s="70" t="s">
        <v>1201</v>
      </c>
      <c r="C194" s="70" t="s">
        <v>564</v>
      </c>
      <c r="D194" s="18">
        <v>683722.0</v>
      </c>
      <c r="E194" s="75">
        <v>27.0</v>
      </c>
      <c r="F194" s="72" t="s">
        <v>1202</v>
      </c>
      <c r="G194" s="73" t="s">
        <v>565</v>
      </c>
      <c r="H194" s="73" t="s">
        <v>656</v>
      </c>
      <c r="I194" s="25">
        <v>66778.0</v>
      </c>
      <c r="J194" s="25">
        <v>2017.0</v>
      </c>
      <c r="K194" s="18">
        <v>0.0</v>
      </c>
      <c r="L194" s="18">
        <v>1.0</v>
      </c>
      <c r="M194" s="18"/>
      <c r="N194" s="73" t="s">
        <v>851</v>
      </c>
      <c r="O194" s="25">
        <v>1.236789012E9</v>
      </c>
      <c r="P194" s="67" t="s">
        <v>44</v>
      </c>
    </row>
    <row r="195">
      <c r="A195" s="14">
        <v>194.0</v>
      </c>
      <c r="B195" s="70" t="s">
        <v>1203</v>
      </c>
      <c r="C195" s="70" t="s">
        <v>560</v>
      </c>
      <c r="D195" s="18">
        <v>784611.0</v>
      </c>
      <c r="E195" s="75">
        <v>26.0</v>
      </c>
      <c r="F195" s="72" t="s">
        <v>1204</v>
      </c>
      <c r="G195" s="73" t="s">
        <v>569</v>
      </c>
      <c r="H195" s="73" t="s">
        <v>775</v>
      </c>
      <c r="I195" s="25">
        <v>77889.0</v>
      </c>
      <c r="J195" s="25">
        <v>2018.0</v>
      </c>
      <c r="K195" s="18">
        <v>0.0</v>
      </c>
      <c r="L195" s="18">
        <v>1.0</v>
      </c>
      <c r="M195" s="18"/>
      <c r="N195" s="73" t="s">
        <v>854</v>
      </c>
      <c r="O195" s="25">
        <v>1.137890123E9</v>
      </c>
      <c r="P195" s="67" t="s">
        <v>44</v>
      </c>
    </row>
    <row r="196">
      <c r="A196" s="14">
        <v>195.0</v>
      </c>
      <c r="B196" s="70" t="s">
        <v>1205</v>
      </c>
      <c r="C196" s="70" t="s">
        <v>564</v>
      </c>
      <c r="D196" s="18">
        <v>946210.0</v>
      </c>
      <c r="E196" s="75">
        <v>26.0</v>
      </c>
      <c r="F196" s="72" t="s">
        <v>1206</v>
      </c>
      <c r="G196" s="73" t="s">
        <v>30</v>
      </c>
      <c r="H196" s="73" t="s">
        <v>679</v>
      </c>
      <c r="I196" s="25">
        <v>88990.0</v>
      </c>
      <c r="J196" s="25">
        <v>2018.0</v>
      </c>
      <c r="K196" s="18">
        <v>1.0</v>
      </c>
      <c r="L196" s="18">
        <v>1.0</v>
      </c>
      <c r="M196" s="18" t="s">
        <v>683</v>
      </c>
      <c r="N196" s="73" t="s">
        <v>857</v>
      </c>
      <c r="O196" s="25">
        <v>1.124839234E9</v>
      </c>
      <c r="P196" s="67" t="s">
        <v>44</v>
      </c>
    </row>
    <row r="197">
      <c r="A197" s="14">
        <v>196.0</v>
      </c>
      <c r="B197" s="70" t="s">
        <v>1207</v>
      </c>
      <c r="C197" s="70" t="s">
        <v>560</v>
      </c>
      <c r="D197" s="18">
        <v>228833.0</v>
      </c>
      <c r="E197" s="75">
        <v>22.0</v>
      </c>
      <c r="F197" s="72" t="s">
        <v>1208</v>
      </c>
      <c r="G197" s="73" t="s">
        <v>32</v>
      </c>
      <c r="H197" s="73" t="s">
        <v>590</v>
      </c>
      <c r="I197" s="25">
        <v>99001.0</v>
      </c>
      <c r="J197" s="25">
        <v>2022.0</v>
      </c>
      <c r="K197" s="18">
        <v>1.0</v>
      </c>
      <c r="L197" s="18">
        <v>0.0</v>
      </c>
      <c r="M197" s="18" t="s">
        <v>688</v>
      </c>
      <c r="N197" s="73" t="s">
        <v>859</v>
      </c>
      <c r="O197" s="25">
        <v>1.038901234E9</v>
      </c>
      <c r="P197" s="67" t="s">
        <v>44</v>
      </c>
    </row>
    <row r="198">
      <c r="A198" s="14">
        <v>197.0</v>
      </c>
      <c r="B198" s="70" t="s">
        <v>1209</v>
      </c>
      <c r="C198" s="70" t="s">
        <v>564</v>
      </c>
      <c r="D198" s="18">
        <v>227733.0</v>
      </c>
      <c r="E198" s="75">
        <v>22.0</v>
      </c>
      <c r="F198" s="72" t="s">
        <v>1210</v>
      </c>
      <c r="G198" s="73" t="s">
        <v>687</v>
      </c>
      <c r="H198" s="73" t="s">
        <v>666</v>
      </c>
      <c r="I198" s="25">
        <v>11223.0</v>
      </c>
      <c r="J198" s="25">
        <v>2022.0</v>
      </c>
      <c r="K198" s="18">
        <v>0.0</v>
      </c>
      <c r="L198" s="18">
        <v>1.0</v>
      </c>
      <c r="M198" s="18" t="s">
        <v>688</v>
      </c>
      <c r="N198" s="73" t="s">
        <v>862</v>
      </c>
      <c r="O198" s="25">
        <v>1.249012345E9</v>
      </c>
      <c r="P198" s="67" t="s">
        <v>44</v>
      </c>
    </row>
    <row r="199">
      <c r="A199" s="14">
        <v>198.0</v>
      </c>
      <c r="B199" s="70" t="s">
        <v>1211</v>
      </c>
      <c r="C199" s="70" t="s">
        <v>560</v>
      </c>
      <c r="D199" s="18">
        <v>229955.0</v>
      </c>
      <c r="E199" s="75">
        <v>22.0</v>
      </c>
      <c r="F199" s="72" t="s">
        <v>1212</v>
      </c>
      <c r="G199" s="73" t="s">
        <v>692</v>
      </c>
      <c r="H199" s="73" t="s">
        <v>693</v>
      </c>
      <c r="I199" s="25">
        <v>22334.0</v>
      </c>
      <c r="J199" s="25">
        <v>2022.0</v>
      </c>
      <c r="K199" s="18">
        <v>1.0</v>
      </c>
      <c r="L199" s="18">
        <v>0.0</v>
      </c>
      <c r="M199" s="18"/>
      <c r="N199" s="73" t="s">
        <v>865</v>
      </c>
      <c r="O199" s="25">
        <v>1.014357351E9</v>
      </c>
      <c r="P199" s="67" t="s">
        <v>44</v>
      </c>
    </row>
    <row r="200">
      <c r="A200" s="14">
        <v>199.0</v>
      </c>
      <c r="B200" s="70" t="s">
        <v>1213</v>
      </c>
      <c r="C200" s="70" t="s">
        <v>564</v>
      </c>
      <c r="D200" s="18">
        <v>332268.0</v>
      </c>
      <c r="E200" s="75">
        <v>23.0</v>
      </c>
      <c r="F200" s="72" t="s">
        <v>1214</v>
      </c>
      <c r="G200" s="73" t="s">
        <v>565</v>
      </c>
      <c r="H200" s="73" t="s">
        <v>697</v>
      </c>
      <c r="I200" s="25">
        <v>33445.0</v>
      </c>
      <c r="J200" s="25">
        <v>2021.0</v>
      </c>
      <c r="K200" s="18">
        <v>0.0</v>
      </c>
      <c r="L200" s="18">
        <v>1.0</v>
      </c>
      <c r="M200" s="18"/>
      <c r="N200" s="73" t="s">
        <v>868</v>
      </c>
      <c r="O200" s="25">
        <v>1.140123456E9</v>
      </c>
      <c r="P200" s="67" t="s">
        <v>44</v>
      </c>
    </row>
    <row r="201">
      <c r="A201" s="14">
        <v>200.0</v>
      </c>
      <c r="B201" s="70" t="s">
        <v>1215</v>
      </c>
      <c r="C201" s="70" t="s">
        <v>560</v>
      </c>
      <c r="D201" s="18">
        <v>234587.0</v>
      </c>
      <c r="E201" s="75">
        <v>30.0</v>
      </c>
      <c r="F201" s="72" t="s">
        <v>1216</v>
      </c>
      <c r="G201" s="73" t="s">
        <v>696</v>
      </c>
      <c r="H201" s="73" t="s">
        <v>666</v>
      </c>
      <c r="I201" s="25">
        <v>44556.0</v>
      </c>
      <c r="J201" s="25">
        <v>2014.0</v>
      </c>
      <c r="K201" s="18">
        <v>1.0</v>
      </c>
      <c r="L201" s="18">
        <v>1.0</v>
      </c>
      <c r="M201" s="18" t="s">
        <v>751</v>
      </c>
      <c r="N201" s="73" t="s">
        <v>871</v>
      </c>
      <c r="O201" s="25">
        <v>1.237538527E9</v>
      </c>
      <c r="P201" s="67" t="s">
        <v>44</v>
      </c>
    </row>
    <row r="202">
      <c r="A202" s="14">
        <v>201.0</v>
      </c>
      <c r="B202" s="70" t="s">
        <v>1217</v>
      </c>
      <c r="C202" s="70" t="s">
        <v>564</v>
      </c>
      <c r="D202" s="18">
        <v>253981.0</v>
      </c>
      <c r="E202" s="75">
        <v>29.0</v>
      </c>
      <c r="F202" s="72" t="s">
        <v>1218</v>
      </c>
      <c r="G202" s="73" t="s">
        <v>604</v>
      </c>
      <c r="H202" s="73" t="s">
        <v>700</v>
      </c>
      <c r="I202" s="25">
        <v>55667.0</v>
      </c>
      <c r="J202" s="25">
        <v>2015.0</v>
      </c>
      <c r="K202" s="18">
        <v>1.0</v>
      </c>
      <c r="L202" s="18">
        <v>1.0</v>
      </c>
      <c r="M202" s="18"/>
      <c r="N202" s="73" t="s">
        <v>874</v>
      </c>
      <c r="O202" s="25">
        <v>1.041234567E9</v>
      </c>
      <c r="P202" s="67" t="s">
        <v>44</v>
      </c>
    </row>
    <row r="203">
      <c r="A203" s="14">
        <v>202.0</v>
      </c>
      <c r="B203" s="70" t="s">
        <v>1219</v>
      </c>
      <c r="C203" s="70" t="s">
        <v>560</v>
      </c>
      <c r="D203" s="18">
        <v>385192.0</v>
      </c>
      <c r="E203" s="75">
        <v>23.0</v>
      </c>
      <c r="F203" s="72" t="s">
        <v>1220</v>
      </c>
      <c r="G203" s="73" t="s">
        <v>619</v>
      </c>
      <c r="H203" s="73" t="s">
        <v>661</v>
      </c>
      <c r="I203" s="25">
        <v>66778.0</v>
      </c>
      <c r="J203" s="25">
        <v>2021.0</v>
      </c>
      <c r="K203" s="18">
        <v>0.0</v>
      </c>
      <c r="L203" s="18">
        <v>1.0</v>
      </c>
      <c r="M203" s="18"/>
      <c r="N203" s="73" t="s">
        <v>877</v>
      </c>
      <c r="O203" s="25">
        <v>1.252345678E9</v>
      </c>
      <c r="P203" s="67" t="s">
        <v>44</v>
      </c>
    </row>
    <row r="204">
      <c r="A204" s="14">
        <v>203.0</v>
      </c>
      <c r="B204" s="70" t="s">
        <v>1221</v>
      </c>
      <c r="C204" s="70" t="s">
        <v>560</v>
      </c>
      <c r="D204" s="18">
        <v>754918.0</v>
      </c>
      <c r="E204" s="76">
        <v>23.0</v>
      </c>
      <c r="F204" s="72" t="s">
        <v>1222</v>
      </c>
      <c r="G204" s="73" t="s">
        <v>665</v>
      </c>
      <c r="H204" s="73" t="s">
        <v>674</v>
      </c>
      <c r="I204" s="25">
        <v>77889.0</v>
      </c>
      <c r="J204" s="64">
        <v>2022.0</v>
      </c>
      <c r="K204" s="18">
        <v>1.0</v>
      </c>
      <c r="L204" s="18">
        <v>1.0</v>
      </c>
      <c r="M204" s="18"/>
      <c r="N204" s="73" t="s">
        <v>818</v>
      </c>
      <c r="O204" s="25">
        <v>1.153456789E9</v>
      </c>
      <c r="P204" s="67" t="s">
        <v>44</v>
      </c>
    </row>
    <row r="205">
      <c r="A205" s="14">
        <v>204.0</v>
      </c>
      <c r="B205" s="70" t="s">
        <v>1223</v>
      </c>
      <c r="C205" s="70" t="s">
        <v>560</v>
      </c>
      <c r="D205" s="18">
        <v>295817.0</v>
      </c>
      <c r="E205" s="75">
        <v>25.0</v>
      </c>
      <c r="F205" s="72" t="s">
        <v>1224</v>
      </c>
      <c r="G205" s="73" t="s">
        <v>678</v>
      </c>
      <c r="H205" s="73" t="s">
        <v>768</v>
      </c>
      <c r="I205" s="25">
        <v>88990.0</v>
      </c>
      <c r="J205" s="25">
        <v>2019.0</v>
      </c>
      <c r="K205" s="18">
        <v>0.0</v>
      </c>
      <c r="L205" s="18">
        <v>1.0</v>
      </c>
      <c r="M205" s="18"/>
      <c r="N205" s="73" t="s">
        <v>821</v>
      </c>
      <c r="O205" s="25">
        <v>1.05456789E9</v>
      </c>
      <c r="P205" s="67" t="s">
        <v>44</v>
      </c>
    </row>
    <row r="206">
      <c r="A206" s="14">
        <v>205.0</v>
      </c>
      <c r="B206" s="70" t="s">
        <v>1225</v>
      </c>
      <c r="C206" s="70" t="s">
        <v>564</v>
      </c>
      <c r="D206" s="18">
        <v>592835.0</v>
      </c>
      <c r="E206" s="75">
        <v>27.0</v>
      </c>
      <c r="F206" s="72" t="s">
        <v>1226</v>
      </c>
      <c r="G206" s="73" t="s">
        <v>565</v>
      </c>
      <c r="H206" s="73" t="s">
        <v>656</v>
      </c>
      <c r="I206" s="25">
        <v>99001.0</v>
      </c>
      <c r="J206" s="25">
        <v>2017.0</v>
      </c>
      <c r="K206" s="18">
        <v>1.0</v>
      </c>
      <c r="L206" s="18">
        <v>0.0</v>
      </c>
      <c r="M206" s="18"/>
      <c r="N206" s="73" t="s">
        <v>824</v>
      </c>
      <c r="O206" s="25">
        <v>1.166472753E9</v>
      </c>
      <c r="P206" s="67" t="s">
        <v>44</v>
      </c>
    </row>
    <row r="207">
      <c r="A207" s="14">
        <v>206.0</v>
      </c>
      <c r="B207" s="70" t="s">
        <v>1227</v>
      </c>
      <c r="C207" s="70" t="s">
        <v>560</v>
      </c>
      <c r="D207" s="18">
        <v>515892.0</v>
      </c>
      <c r="E207" s="75">
        <v>26.0</v>
      </c>
      <c r="F207" s="72" t="s">
        <v>1228</v>
      </c>
      <c r="G207" s="73" t="s">
        <v>569</v>
      </c>
      <c r="H207" s="73" t="s">
        <v>775</v>
      </c>
      <c r="I207" s="25">
        <v>11223.0</v>
      </c>
      <c r="J207" s="25">
        <v>2018.0</v>
      </c>
      <c r="K207" s="18">
        <v>0.0</v>
      </c>
      <c r="L207" s="18">
        <v>1.0</v>
      </c>
      <c r="M207" s="18"/>
      <c r="N207" s="73" t="s">
        <v>886</v>
      </c>
      <c r="O207" s="25">
        <v>1.265678901E9</v>
      </c>
      <c r="P207" s="67" t="s">
        <v>44</v>
      </c>
    </row>
    <row r="208">
      <c r="A208" s="14">
        <v>207.0</v>
      </c>
      <c r="B208" s="70" t="s">
        <v>1229</v>
      </c>
      <c r="C208" s="70" t="s">
        <v>564</v>
      </c>
      <c r="D208" s="18">
        <v>874196.0</v>
      </c>
      <c r="E208" s="75">
        <v>24.0</v>
      </c>
      <c r="F208" s="72" t="s">
        <v>1230</v>
      </c>
      <c r="G208" s="73" t="s">
        <v>565</v>
      </c>
      <c r="H208" s="73" t="s">
        <v>679</v>
      </c>
      <c r="I208" s="25">
        <v>22334.0</v>
      </c>
      <c r="J208" s="25">
        <v>2020.0</v>
      </c>
      <c r="K208" s="18">
        <v>1.0</v>
      </c>
      <c r="L208" s="18">
        <v>0.0</v>
      </c>
      <c r="M208" s="18"/>
      <c r="N208" s="73" t="s">
        <v>889</v>
      </c>
      <c r="O208" s="25">
        <v>1.166789012E9</v>
      </c>
      <c r="P208" s="67" t="s">
        <v>44</v>
      </c>
    </row>
    <row r="209">
      <c r="A209" s="14">
        <v>208.0</v>
      </c>
      <c r="B209" s="70" t="s">
        <v>1231</v>
      </c>
      <c r="C209" s="70" t="s">
        <v>560</v>
      </c>
      <c r="D209" s="18">
        <v>871952.0</v>
      </c>
      <c r="E209" s="75">
        <v>24.0</v>
      </c>
      <c r="F209" s="72" t="s">
        <v>1232</v>
      </c>
      <c r="G209" s="73" t="s">
        <v>32</v>
      </c>
      <c r="H209" s="73" t="s">
        <v>590</v>
      </c>
      <c r="I209" s="25">
        <v>33445.0</v>
      </c>
      <c r="J209" s="25">
        <v>2020.0</v>
      </c>
      <c r="K209" s="18">
        <v>0.0</v>
      </c>
      <c r="L209" s="18">
        <v>1.0</v>
      </c>
      <c r="M209" s="18"/>
      <c r="N209" s="73" t="s">
        <v>892</v>
      </c>
      <c r="O209" s="25">
        <v>1.067890123E9</v>
      </c>
      <c r="P209" s="67" t="s">
        <v>44</v>
      </c>
    </row>
    <row r="210">
      <c r="A210" s="14">
        <v>209.0</v>
      </c>
      <c r="B210" s="70" t="s">
        <v>1233</v>
      </c>
      <c r="C210" s="70" t="s">
        <v>564</v>
      </c>
      <c r="D210" s="18">
        <v>699831.0</v>
      </c>
      <c r="E210" s="75">
        <v>22.0</v>
      </c>
      <c r="F210" s="72" t="s">
        <v>1234</v>
      </c>
      <c r="G210" s="73" t="s">
        <v>687</v>
      </c>
      <c r="H210" s="73" t="s">
        <v>666</v>
      </c>
      <c r="I210" s="25">
        <v>44556.0</v>
      </c>
      <c r="J210" s="25">
        <v>2022.0</v>
      </c>
      <c r="K210" s="18">
        <v>1.0</v>
      </c>
      <c r="L210" s="18">
        <v>0.0</v>
      </c>
      <c r="M210" s="18"/>
      <c r="N210" s="73" t="s">
        <v>895</v>
      </c>
      <c r="O210" s="25">
        <v>1.278901234E9</v>
      </c>
      <c r="P210" s="67" t="s">
        <v>44</v>
      </c>
    </row>
    <row r="211">
      <c r="A211" s="14">
        <v>210.0</v>
      </c>
      <c r="B211" s="70" t="s">
        <v>1235</v>
      </c>
      <c r="C211" s="70" t="s">
        <v>560</v>
      </c>
      <c r="D211" s="18">
        <v>526982.0</v>
      </c>
      <c r="E211" s="75">
        <v>22.0</v>
      </c>
      <c r="F211" s="72" t="s">
        <v>1236</v>
      </c>
      <c r="G211" s="73" t="s">
        <v>692</v>
      </c>
      <c r="H211" s="73" t="s">
        <v>693</v>
      </c>
      <c r="I211" s="25">
        <v>55667.0</v>
      </c>
      <c r="J211" s="25">
        <v>2022.0</v>
      </c>
      <c r="K211" s="18">
        <v>0.0</v>
      </c>
      <c r="L211" s="18">
        <v>1.0</v>
      </c>
      <c r="M211" s="18"/>
      <c r="N211" s="73" t="s">
        <v>898</v>
      </c>
      <c r="O211" s="25">
        <v>1.045462746E9</v>
      </c>
      <c r="P211" s="67" t="s">
        <v>44</v>
      </c>
    </row>
    <row r="212">
      <c r="A212" s="14">
        <v>211.0</v>
      </c>
      <c r="B212" s="70" t="s">
        <v>1237</v>
      </c>
      <c r="C212" s="70" t="s">
        <v>564</v>
      </c>
      <c r="D212" s="18">
        <v>561991.0</v>
      </c>
      <c r="E212" s="75">
        <v>26.0</v>
      </c>
      <c r="F212" s="72" t="s">
        <v>1238</v>
      </c>
      <c r="G212" s="73" t="s">
        <v>611</v>
      </c>
      <c r="H212" s="73" t="s">
        <v>697</v>
      </c>
      <c r="I212" s="25">
        <v>66778.0</v>
      </c>
      <c r="J212" s="25">
        <v>2018.0</v>
      </c>
      <c r="K212" s="18">
        <v>1.0</v>
      </c>
      <c r="L212" s="18">
        <v>1.0</v>
      </c>
      <c r="M212" s="18"/>
      <c r="N212" s="73" t="s">
        <v>859</v>
      </c>
      <c r="O212" s="25">
        <v>1.179012345E9</v>
      </c>
      <c r="P212" s="67" t="s">
        <v>44</v>
      </c>
    </row>
    <row r="213">
      <c r="A213" s="14">
        <v>212.0</v>
      </c>
      <c r="B213" s="70" t="s">
        <v>1239</v>
      </c>
      <c r="C213" s="70" t="s">
        <v>560</v>
      </c>
      <c r="D213" s="18">
        <v>620781.0</v>
      </c>
      <c r="E213" s="75">
        <v>25.0</v>
      </c>
      <c r="F213" s="72" t="s">
        <v>1240</v>
      </c>
      <c r="G213" s="73" t="s">
        <v>604</v>
      </c>
      <c r="H213" s="73" t="s">
        <v>566</v>
      </c>
      <c r="I213" s="25">
        <v>77889.0</v>
      </c>
      <c r="J213" s="25">
        <v>2019.0</v>
      </c>
      <c r="K213" s="18">
        <v>0.0</v>
      </c>
      <c r="L213" s="18">
        <v>0.0</v>
      </c>
      <c r="M213" s="18"/>
      <c r="N213" s="73" t="s">
        <v>862</v>
      </c>
      <c r="O213" s="25">
        <v>1.070123456E9</v>
      </c>
      <c r="P213" s="67" t="s">
        <v>44</v>
      </c>
    </row>
    <row r="214">
      <c r="A214" s="14">
        <v>213.0</v>
      </c>
      <c r="B214" s="70" t="s">
        <v>1241</v>
      </c>
      <c r="C214" s="70" t="s">
        <v>564</v>
      </c>
      <c r="D214" s="18">
        <v>697666.0</v>
      </c>
      <c r="E214" s="75">
        <v>24.0</v>
      </c>
      <c r="F214" s="72" t="s">
        <v>1242</v>
      </c>
      <c r="G214" s="73" t="s">
        <v>719</v>
      </c>
      <c r="H214" s="73" t="s">
        <v>566</v>
      </c>
      <c r="I214" s="25">
        <v>88990.0</v>
      </c>
      <c r="J214" s="25">
        <v>2020.0</v>
      </c>
      <c r="K214" s="18">
        <v>1.0</v>
      </c>
      <c r="L214" s="18">
        <v>1.0</v>
      </c>
      <c r="M214" s="18"/>
      <c r="N214" s="73" t="s">
        <v>865</v>
      </c>
      <c r="O214" s="25">
        <v>1.212345678E9</v>
      </c>
      <c r="P214" s="67" t="s">
        <v>44</v>
      </c>
    </row>
    <row r="215">
      <c r="A215" s="14">
        <v>214.0</v>
      </c>
      <c r="B215" s="70" t="s">
        <v>1243</v>
      </c>
      <c r="C215" s="70" t="s">
        <v>560</v>
      </c>
      <c r="D215" s="18">
        <v>666521.0</v>
      </c>
      <c r="E215" s="75">
        <v>24.0</v>
      </c>
      <c r="F215" s="72" t="s">
        <v>1244</v>
      </c>
      <c r="G215" s="73" t="s">
        <v>569</v>
      </c>
      <c r="H215" s="73" t="s">
        <v>561</v>
      </c>
      <c r="I215" s="25">
        <v>99001.0</v>
      </c>
      <c r="J215" s="25">
        <v>2020.0</v>
      </c>
      <c r="K215" s="18">
        <v>1.0</v>
      </c>
      <c r="L215" s="18">
        <v>1.0</v>
      </c>
      <c r="M215" s="18"/>
      <c r="N215" s="73" t="s">
        <v>868</v>
      </c>
      <c r="O215" s="25">
        <v>1.113456789E9</v>
      </c>
      <c r="P215" s="67" t="s">
        <v>44</v>
      </c>
    </row>
    <row r="216">
      <c r="A216" s="14">
        <v>215.0</v>
      </c>
      <c r="B216" s="70" t="s">
        <v>1245</v>
      </c>
      <c r="C216" s="70" t="s">
        <v>564</v>
      </c>
      <c r="D216" s="18">
        <v>668256.0</v>
      </c>
      <c r="E216" s="75">
        <v>23.0</v>
      </c>
      <c r="F216" s="72" t="s">
        <v>1246</v>
      </c>
      <c r="G216" s="73" t="s">
        <v>615</v>
      </c>
      <c r="H216" s="73" t="s">
        <v>708</v>
      </c>
      <c r="I216" s="25">
        <v>11223.0</v>
      </c>
      <c r="J216" s="25">
        <v>2021.0</v>
      </c>
      <c r="K216" s="18">
        <v>1.0</v>
      </c>
      <c r="L216" s="18">
        <v>0.0</v>
      </c>
      <c r="M216" s="18"/>
      <c r="N216" s="77" t="s">
        <v>909</v>
      </c>
      <c r="O216" s="25">
        <v>1.204593829E9</v>
      </c>
      <c r="P216" s="67" t="s">
        <v>44</v>
      </c>
    </row>
    <row r="217">
      <c r="A217" s="14">
        <v>216.0</v>
      </c>
      <c r="B217" s="70" t="s">
        <v>1247</v>
      </c>
      <c r="C217" s="70" t="s">
        <v>560</v>
      </c>
      <c r="D217" s="18">
        <v>868772.0</v>
      </c>
      <c r="E217" s="75">
        <v>23.0</v>
      </c>
      <c r="F217" s="72" t="s">
        <v>1248</v>
      </c>
      <c r="G217" s="73" t="s">
        <v>593</v>
      </c>
      <c r="H217" s="73" t="s">
        <v>712</v>
      </c>
      <c r="I217" s="25">
        <v>22334.0</v>
      </c>
      <c r="J217" s="25">
        <v>2021.0</v>
      </c>
      <c r="K217" s="18">
        <v>1.0</v>
      </c>
      <c r="L217" s="18">
        <v>0.0</v>
      </c>
      <c r="M217" s="18"/>
      <c r="N217" s="77" t="s">
        <v>912</v>
      </c>
      <c r="O217" s="25">
        <v>1.02456789E9</v>
      </c>
      <c r="P217" s="67" t="s">
        <v>44</v>
      </c>
    </row>
    <row r="218">
      <c r="A218" s="14">
        <v>217.0</v>
      </c>
      <c r="B218" s="70" t="s">
        <v>1249</v>
      </c>
      <c r="C218" s="70" t="s">
        <v>564</v>
      </c>
      <c r="D218" s="18">
        <v>817875.0</v>
      </c>
      <c r="E218" s="75">
        <v>32.0</v>
      </c>
      <c r="F218" s="72" t="s">
        <v>1250</v>
      </c>
      <c r="G218" s="73" t="s">
        <v>715</v>
      </c>
      <c r="H218" s="73" t="s">
        <v>716</v>
      </c>
      <c r="I218" s="25">
        <v>33445.0</v>
      </c>
      <c r="J218" s="25">
        <v>2012.0</v>
      </c>
      <c r="K218" s="18">
        <v>0.0</v>
      </c>
      <c r="L218" s="18">
        <v>1.0</v>
      </c>
      <c r="M218" s="18"/>
      <c r="N218" s="77" t="s">
        <v>915</v>
      </c>
      <c r="O218" s="25">
        <v>1.125678901E9</v>
      </c>
      <c r="P218" s="67" t="s">
        <v>44</v>
      </c>
    </row>
    <row r="219">
      <c r="A219" s="14">
        <v>218.0</v>
      </c>
      <c r="B219" s="70" t="s">
        <v>1251</v>
      </c>
      <c r="C219" s="70" t="s">
        <v>560</v>
      </c>
      <c r="D219" s="18">
        <v>784179.0</v>
      </c>
      <c r="E219" s="75">
        <v>22.0</v>
      </c>
      <c r="F219" s="72" t="s">
        <v>1252</v>
      </c>
      <c r="G219" s="73" t="s">
        <v>719</v>
      </c>
      <c r="H219" s="73" t="s">
        <v>666</v>
      </c>
      <c r="I219" s="25">
        <v>44556.0</v>
      </c>
      <c r="J219" s="25">
        <v>2022.0</v>
      </c>
      <c r="K219" s="18">
        <v>0.0</v>
      </c>
      <c r="L219" s="18">
        <v>1.0</v>
      </c>
      <c r="M219" s="18"/>
      <c r="N219" s="77" t="s">
        <v>918</v>
      </c>
      <c r="O219" s="25">
        <v>1.236789012E9</v>
      </c>
      <c r="P219" s="67" t="s">
        <v>44</v>
      </c>
    </row>
    <row r="220">
      <c r="A220" s="14">
        <v>219.0</v>
      </c>
      <c r="B220" s="70" t="s">
        <v>1253</v>
      </c>
      <c r="C220" s="70" t="s">
        <v>564</v>
      </c>
      <c r="D220" s="18">
        <v>872988.0</v>
      </c>
      <c r="E220" s="75">
        <v>23.0</v>
      </c>
      <c r="F220" s="72" t="s">
        <v>1254</v>
      </c>
      <c r="G220" s="73" t="s">
        <v>576</v>
      </c>
      <c r="H220" s="73" t="s">
        <v>723</v>
      </c>
      <c r="I220" s="25">
        <v>55667.0</v>
      </c>
      <c r="J220" s="25">
        <v>2021.0</v>
      </c>
      <c r="K220" s="18">
        <v>1.0</v>
      </c>
      <c r="L220" s="18">
        <v>1.0</v>
      </c>
      <c r="M220" s="18"/>
      <c r="N220" s="77" t="s">
        <v>921</v>
      </c>
      <c r="O220" s="25">
        <v>1.137890123E9</v>
      </c>
      <c r="P220" s="67" t="s">
        <v>44</v>
      </c>
    </row>
    <row r="221">
      <c r="A221" s="14">
        <v>220.0</v>
      </c>
      <c r="B221" s="70" t="s">
        <v>1255</v>
      </c>
      <c r="C221" s="70" t="s">
        <v>560</v>
      </c>
      <c r="D221" s="18">
        <v>989912.0</v>
      </c>
      <c r="E221" s="18">
        <v>24.0</v>
      </c>
      <c r="F221" s="72" t="s">
        <v>1256</v>
      </c>
      <c r="G221" s="78" t="s">
        <v>30</v>
      </c>
      <c r="H221" s="78" t="s">
        <v>1257</v>
      </c>
      <c r="I221" s="25">
        <v>66778.0</v>
      </c>
      <c r="J221" s="18">
        <v>2020.0</v>
      </c>
      <c r="K221" s="18">
        <v>1.0</v>
      </c>
      <c r="L221" s="18">
        <v>1.0</v>
      </c>
      <c r="M221" s="18"/>
      <c r="N221" s="79" t="s">
        <v>1258</v>
      </c>
      <c r="O221" s="25">
        <v>1.124839234E9</v>
      </c>
      <c r="P221" s="67" t="s">
        <v>44</v>
      </c>
    </row>
    <row r="222">
      <c r="A222" s="14"/>
      <c r="B222" s="17"/>
      <c r="C222" s="17"/>
      <c r="D222" s="17"/>
      <c r="E222" s="17"/>
      <c r="F222" s="17"/>
      <c r="G222" s="73"/>
      <c r="H222" s="73"/>
      <c r="I222" s="73"/>
      <c r="J222" s="17"/>
      <c r="K222" s="17"/>
      <c r="L222" s="18"/>
      <c r="M222" s="25"/>
      <c r="N222" s="77"/>
      <c r="O222" s="25"/>
      <c r="P222" s="80"/>
    </row>
    <row r="223">
      <c r="A223" s="17"/>
      <c r="B223" s="17"/>
      <c r="C223" s="17"/>
      <c r="D223" s="17"/>
      <c r="E223" s="17"/>
      <c r="F223" s="17"/>
      <c r="G223" s="73"/>
      <c r="H223" s="73"/>
      <c r="I223" s="73"/>
      <c r="J223" s="17"/>
      <c r="K223" s="17"/>
      <c r="L223" s="18"/>
      <c r="M223" s="25"/>
      <c r="N223" s="77"/>
      <c r="O223" s="25"/>
      <c r="P223" s="80"/>
    </row>
    <row r="224">
      <c r="A224" s="17"/>
      <c r="B224" s="17"/>
      <c r="C224" s="17"/>
      <c r="D224" s="17"/>
      <c r="E224" s="17"/>
      <c r="F224" s="17"/>
      <c r="G224" s="73"/>
      <c r="H224" s="73"/>
      <c r="I224" s="73"/>
      <c r="J224" s="17"/>
      <c r="K224" s="17"/>
      <c r="L224" s="17"/>
      <c r="M224" s="25"/>
      <c r="N224" s="77"/>
      <c r="O224" s="25"/>
      <c r="P224" s="80"/>
    </row>
    <row r="225">
      <c r="A225" s="17"/>
      <c r="B225" s="17"/>
      <c r="C225" s="17"/>
      <c r="D225" s="17"/>
      <c r="E225" s="17"/>
      <c r="F225" s="17"/>
      <c r="G225" s="73"/>
      <c r="H225" s="73"/>
      <c r="I225" s="73"/>
      <c r="J225" s="17"/>
      <c r="K225" s="17"/>
      <c r="L225" s="17"/>
      <c r="M225" s="25"/>
      <c r="N225" s="77"/>
      <c r="O225" s="25"/>
      <c r="P225" s="80"/>
    </row>
    <row r="226">
      <c r="A226" s="17"/>
      <c r="B226" s="17"/>
      <c r="C226" s="17"/>
      <c r="D226" s="17"/>
      <c r="E226" s="17"/>
      <c r="F226" s="17"/>
      <c r="G226" s="73"/>
      <c r="H226" s="73"/>
      <c r="I226" s="73"/>
      <c r="J226" s="17"/>
      <c r="K226" s="17"/>
      <c r="L226" s="17"/>
      <c r="M226" s="25"/>
      <c r="N226" s="77"/>
      <c r="O226" s="25"/>
      <c r="P226" s="80"/>
    </row>
    <row r="227">
      <c r="A227" s="17"/>
      <c r="B227" s="17"/>
      <c r="C227" s="17"/>
      <c r="D227" s="17"/>
      <c r="E227" s="17"/>
      <c r="F227" s="17"/>
      <c r="G227" s="73"/>
      <c r="H227" s="73"/>
      <c r="I227" s="73"/>
      <c r="J227" s="17"/>
      <c r="K227" s="17"/>
      <c r="L227" s="17"/>
      <c r="M227" s="25"/>
      <c r="N227" s="77"/>
      <c r="O227" s="25"/>
      <c r="P227" s="80"/>
    </row>
    <row r="228">
      <c r="A228" s="17"/>
      <c r="B228" s="17"/>
      <c r="C228" s="17"/>
      <c r="D228" s="17"/>
      <c r="E228" s="17"/>
      <c r="F228" s="17"/>
      <c r="G228" s="73"/>
      <c r="H228" s="73"/>
      <c r="I228" s="73"/>
      <c r="J228" s="17"/>
      <c r="K228" s="17"/>
      <c r="L228" s="17"/>
      <c r="M228" s="25"/>
      <c r="N228" s="77"/>
      <c r="O228" s="25"/>
      <c r="P228" s="80"/>
    </row>
    <row r="229">
      <c r="A229" s="17"/>
      <c r="B229" s="17"/>
      <c r="C229" s="17"/>
      <c r="D229" s="17"/>
      <c r="E229" s="17"/>
      <c r="F229" s="17"/>
      <c r="G229" s="73"/>
      <c r="H229" s="73"/>
      <c r="I229" s="73"/>
      <c r="J229" s="17"/>
      <c r="K229" s="17"/>
      <c r="L229" s="17"/>
      <c r="M229" s="25"/>
      <c r="N229" s="77"/>
      <c r="O229" s="25"/>
      <c r="P229" s="80"/>
    </row>
    <row r="230">
      <c r="A230" s="17"/>
      <c r="B230" s="17"/>
      <c r="C230" s="17"/>
      <c r="D230" s="17"/>
      <c r="E230" s="17"/>
      <c r="F230" s="17"/>
      <c r="G230" s="73"/>
      <c r="H230" s="73"/>
      <c r="I230" s="73"/>
      <c r="J230" s="17"/>
      <c r="K230" s="17"/>
      <c r="L230" s="17"/>
      <c r="M230" s="25"/>
      <c r="N230" s="77"/>
      <c r="O230" s="25"/>
      <c r="P230" s="80"/>
    </row>
    <row r="231">
      <c r="A231" s="17"/>
      <c r="B231" s="17"/>
      <c r="C231" s="17"/>
      <c r="D231" s="17"/>
      <c r="E231" s="17"/>
      <c r="F231" s="17"/>
      <c r="G231" s="73"/>
      <c r="H231" s="73"/>
      <c r="I231" s="73"/>
      <c r="J231" s="17"/>
      <c r="K231" s="17"/>
      <c r="L231" s="17"/>
      <c r="M231" s="25"/>
      <c r="N231" s="77"/>
      <c r="O231" s="25"/>
      <c r="P231" s="80"/>
    </row>
    <row r="232">
      <c r="A232" s="17"/>
      <c r="B232" s="17"/>
      <c r="C232" s="17"/>
      <c r="D232" s="17"/>
      <c r="E232" s="17"/>
      <c r="F232" s="17"/>
      <c r="G232" s="73"/>
      <c r="H232" s="73"/>
      <c r="I232" s="73"/>
      <c r="J232" s="17"/>
      <c r="K232" s="17"/>
      <c r="L232" s="17"/>
      <c r="M232" s="25"/>
      <c r="N232" s="77"/>
      <c r="O232" s="25"/>
      <c r="P232" s="80"/>
    </row>
    <row r="233">
      <c r="A233" s="17"/>
      <c r="B233" s="17"/>
      <c r="C233" s="17"/>
      <c r="D233" s="17"/>
      <c r="E233" s="17"/>
      <c r="F233" s="17"/>
      <c r="G233" s="73"/>
      <c r="H233" s="73"/>
      <c r="I233" s="73"/>
      <c r="J233" s="17"/>
      <c r="K233" s="17"/>
      <c r="L233" s="17"/>
      <c r="M233" s="25"/>
      <c r="N233" s="77"/>
      <c r="O233" s="25"/>
      <c r="P233" s="80"/>
    </row>
    <row r="234">
      <c r="A234" s="17"/>
      <c r="B234" s="17"/>
      <c r="C234" s="17"/>
      <c r="D234" s="17"/>
      <c r="E234" s="17"/>
      <c r="F234" s="17"/>
      <c r="G234" s="73"/>
      <c r="H234" s="73"/>
      <c r="I234" s="73"/>
      <c r="J234" s="17"/>
      <c r="K234" s="17"/>
      <c r="L234" s="17"/>
      <c r="M234" s="25"/>
      <c r="N234" s="77"/>
      <c r="O234" s="25"/>
      <c r="P234" s="80"/>
    </row>
    <row r="235">
      <c r="A235" s="17"/>
      <c r="B235" s="17"/>
      <c r="C235" s="17"/>
      <c r="D235" s="17"/>
      <c r="E235" s="17"/>
      <c r="F235" s="17"/>
      <c r="G235" s="73"/>
      <c r="H235" s="73"/>
      <c r="I235" s="73"/>
      <c r="J235" s="17"/>
      <c r="K235" s="17"/>
      <c r="L235" s="17"/>
      <c r="M235" s="25"/>
      <c r="N235" s="77"/>
      <c r="O235" s="25"/>
      <c r="P235" s="80"/>
    </row>
    <row r="236">
      <c r="A236" s="17"/>
      <c r="B236" s="17"/>
      <c r="C236" s="17"/>
      <c r="D236" s="17"/>
      <c r="E236" s="17"/>
      <c r="F236" s="17"/>
      <c r="G236" s="73"/>
      <c r="H236" s="73"/>
      <c r="I236" s="73"/>
      <c r="J236" s="17"/>
      <c r="K236" s="17"/>
      <c r="L236" s="17"/>
      <c r="M236" s="25"/>
      <c r="N236" s="77"/>
      <c r="O236" s="25"/>
      <c r="P236" s="80"/>
    </row>
    <row r="237">
      <c r="A237" s="17"/>
      <c r="B237" s="17"/>
      <c r="C237" s="17"/>
      <c r="D237" s="17"/>
      <c r="E237" s="17"/>
      <c r="F237" s="17"/>
      <c r="G237" s="73"/>
      <c r="H237" s="73"/>
      <c r="I237" s="73"/>
      <c r="J237" s="17"/>
      <c r="K237" s="17"/>
      <c r="L237" s="17"/>
      <c r="M237" s="25"/>
      <c r="N237" s="77"/>
      <c r="O237" s="25"/>
      <c r="P237" s="80"/>
    </row>
    <row r="238">
      <c r="A238" s="17"/>
      <c r="B238" s="17"/>
      <c r="C238" s="17"/>
      <c r="D238" s="17"/>
      <c r="E238" s="17"/>
      <c r="F238" s="17"/>
      <c r="G238" s="73"/>
      <c r="H238" s="73"/>
      <c r="I238" s="73"/>
      <c r="J238" s="17"/>
      <c r="K238" s="17"/>
      <c r="L238" s="17"/>
      <c r="M238" s="25"/>
      <c r="N238" s="77"/>
      <c r="O238" s="25"/>
      <c r="P238" s="80"/>
    </row>
    <row r="239">
      <c r="A239" s="17"/>
      <c r="B239" s="17"/>
      <c r="C239" s="17"/>
      <c r="D239" s="17"/>
      <c r="E239" s="17"/>
      <c r="F239" s="17"/>
      <c r="G239" s="73"/>
      <c r="H239" s="73"/>
      <c r="I239" s="73"/>
      <c r="J239" s="17"/>
      <c r="K239" s="17"/>
      <c r="L239" s="17"/>
      <c r="M239" s="25"/>
      <c r="N239" s="77"/>
      <c r="O239" s="25"/>
      <c r="P239" s="80"/>
    </row>
    <row r="240">
      <c r="A240" s="17"/>
      <c r="B240" s="17"/>
      <c r="C240" s="17"/>
      <c r="D240" s="17"/>
      <c r="E240" s="17"/>
      <c r="F240" s="17"/>
      <c r="G240" s="73"/>
      <c r="H240" s="73"/>
      <c r="I240" s="73"/>
      <c r="J240" s="17"/>
      <c r="K240" s="17"/>
      <c r="L240" s="17"/>
      <c r="M240" s="25"/>
      <c r="N240" s="25"/>
      <c r="O240" s="25"/>
      <c r="P240" s="80"/>
    </row>
    <row r="241">
      <c r="A241" s="17"/>
      <c r="B241" s="17"/>
      <c r="C241" s="17"/>
      <c r="D241" s="17"/>
      <c r="E241" s="17"/>
      <c r="F241" s="17"/>
      <c r="G241" s="73"/>
      <c r="H241" s="73"/>
      <c r="I241" s="73"/>
      <c r="J241" s="17"/>
      <c r="K241" s="17"/>
      <c r="L241" s="17"/>
      <c r="M241" s="25"/>
      <c r="N241" s="25"/>
      <c r="O241" s="25"/>
      <c r="P241" s="80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25"/>
      <c r="N242" s="25"/>
      <c r="O242" s="25"/>
      <c r="P242" s="80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25"/>
      <c r="N243" s="25"/>
      <c r="O243" s="25"/>
      <c r="P243" s="80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25"/>
      <c r="N244" s="25"/>
      <c r="O244" s="25"/>
      <c r="P244" s="80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25"/>
      <c r="N245" s="25"/>
      <c r="O245" s="25"/>
      <c r="P245" s="80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25"/>
      <c r="N246" s="25"/>
      <c r="O246" s="25"/>
      <c r="P246" s="80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25"/>
      <c r="N247" s="25"/>
      <c r="O247" s="25"/>
      <c r="P247" s="80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25"/>
      <c r="N248" s="25"/>
      <c r="O248" s="25"/>
      <c r="P248" s="80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25"/>
      <c r="N249" s="25"/>
      <c r="O249" s="25"/>
      <c r="P249" s="80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25"/>
      <c r="N250" s="25"/>
      <c r="O250" s="25"/>
      <c r="P250" s="80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25"/>
      <c r="N251" s="25"/>
      <c r="O251" s="25"/>
      <c r="P251" s="80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25"/>
      <c r="N252" s="25"/>
      <c r="O252" s="25"/>
      <c r="P252" s="80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25"/>
      <c r="N253" s="25"/>
      <c r="O253" s="25"/>
      <c r="P253" s="80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25"/>
      <c r="N254" s="25"/>
      <c r="O254" s="25"/>
      <c r="P254" s="80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25"/>
      <c r="N255" s="25"/>
      <c r="O255" s="25"/>
      <c r="P255" s="80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25"/>
      <c r="N256" s="25"/>
      <c r="O256" s="25"/>
      <c r="P256" s="80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25"/>
      <c r="N257" s="25"/>
      <c r="O257" s="25"/>
      <c r="P257" s="80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25"/>
      <c r="N258" s="25"/>
      <c r="O258" s="25"/>
      <c r="P258" s="80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25"/>
      <c r="N259" s="25"/>
      <c r="O259" s="25"/>
      <c r="P259" s="80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25"/>
      <c r="N260" s="25"/>
      <c r="O260" s="25"/>
      <c r="P260" s="80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25"/>
      <c r="N261" s="25"/>
      <c r="O261" s="25"/>
      <c r="P261" s="80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25"/>
      <c r="N262" s="25"/>
      <c r="O262" s="25"/>
      <c r="P262" s="80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25"/>
      <c r="N263" s="25"/>
      <c r="O263" s="25"/>
      <c r="P263" s="80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25"/>
      <c r="N264" s="25"/>
      <c r="O264" s="25"/>
      <c r="P264" s="80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25"/>
      <c r="N265" s="25"/>
      <c r="O265" s="25"/>
      <c r="P265" s="80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25"/>
      <c r="N266" s="25"/>
      <c r="O266" s="25"/>
      <c r="P266" s="80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25"/>
      <c r="N267" s="25"/>
      <c r="O267" s="25"/>
      <c r="P267" s="80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25"/>
      <c r="N268" s="25"/>
      <c r="O268" s="25"/>
      <c r="P268" s="80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25"/>
      <c r="N269" s="25"/>
      <c r="O269" s="25"/>
      <c r="P269" s="80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25"/>
      <c r="N270" s="25"/>
      <c r="O270" s="25"/>
      <c r="P270" s="80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25"/>
      <c r="N271" s="25"/>
      <c r="O271" s="25"/>
      <c r="P271" s="80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25"/>
      <c r="N272" s="25"/>
      <c r="O272" s="25"/>
      <c r="P272" s="80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25"/>
      <c r="N273" s="25"/>
      <c r="O273" s="25"/>
      <c r="P273" s="80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25"/>
      <c r="N274" s="25"/>
      <c r="O274" s="25"/>
      <c r="P274" s="80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25"/>
      <c r="N275" s="25"/>
      <c r="O275" s="25"/>
      <c r="P275" s="80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25"/>
      <c r="N276" s="25"/>
      <c r="O276" s="25"/>
      <c r="P276" s="80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25"/>
      <c r="N277" s="25"/>
      <c r="O277" s="25"/>
      <c r="P277" s="80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25"/>
      <c r="N278" s="25"/>
      <c r="O278" s="25"/>
      <c r="P278" s="80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25"/>
      <c r="N279" s="25"/>
      <c r="O279" s="25"/>
      <c r="P279" s="80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25"/>
      <c r="N280" s="25"/>
      <c r="O280" s="25"/>
      <c r="P280" s="80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25"/>
      <c r="N281" s="25"/>
      <c r="O281" s="25"/>
      <c r="P281" s="80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25"/>
      <c r="N282" s="25"/>
      <c r="O282" s="25"/>
      <c r="P282" s="80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25"/>
      <c r="N283" s="25"/>
      <c r="O283" s="25"/>
      <c r="P283" s="80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25"/>
      <c r="N284" s="25"/>
      <c r="O284" s="25"/>
      <c r="P284" s="80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25"/>
      <c r="N285" s="25"/>
      <c r="O285" s="25"/>
      <c r="P285" s="80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25"/>
      <c r="N286" s="25"/>
      <c r="O286" s="25"/>
      <c r="P286" s="80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25"/>
      <c r="N287" s="25"/>
      <c r="O287" s="25"/>
      <c r="P287" s="80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25"/>
      <c r="N288" s="25"/>
      <c r="O288" s="25"/>
      <c r="P288" s="80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25"/>
      <c r="N289" s="25"/>
      <c r="O289" s="25"/>
      <c r="P289" s="80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25"/>
      <c r="N290" s="25"/>
      <c r="O290" s="25"/>
      <c r="P290" s="80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25"/>
      <c r="N291" s="25"/>
      <c r="O291" s="25"/>
      <c r="P291" s="80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25"/>
      <c r="N292" s="25"/>
      <c r="O292" s="25"/>
      <c r="P292" s="80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25"/>
      <c r="N293" s="25"/>
      <c r="O293" s="25"/>
      <c r="P293" s="80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25"/>
      <c r="N294" s="25"/>
      <c r="O294" s="25"/>
      <c r="P294" s="80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25"/>
      <c r="N295" s="25"/>
      <c r="O295" s="25"/>
      <c r="P295" s="80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25"/>
      <c r="N296" s="25"/>
      <c r="O296" s="25"/>
      <c r="P296" s="80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25"/>
      <c r="N297" s="25"/>
      <c r="O297" s="25"/>
      <c r="P297" s="80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25"/>
      <c r="N298" s="25"/>
      <c r="O298" s="25"/>
      <c r="P298" s="80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25"/>
      <c r="N299" s="25"/>
      <c r="O299" s="25"/>
      <c r="P299" s="80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25"/>
      <c r="N300" s="25"/>
      <c r="O300" s="25"/>
      <c r="P300" s="80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25"/>
      <c r="N301" s="25"/>
      <c r="O301" s="25"/>
      <c r="P301" s="80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25"/>
      <c r="N302" s="25"/>
      <c r="O302" s="25"/>
      <c r="P302" s="80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25"/>
      <c r="N303" s="25"/>
      <c r="O303" s="25"/>
      <c r="P303" s="80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25"/>
      <c r="N304" s="25"/>
      <c r="O304" s="25"/>
      <c r="P304" s="80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25"/>
      <c r="N305" s="25"/>
      <c r="O305" s="25"/>
      <c r="P305" s="80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25"/>
      <c r="N306" s="25"/>
      <c r="O306" s="25"/>
      <c r="P306" s="80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25"/>
      <c r="N307" s="25"/>
      <c r="O307" s="25"/>
      <c r="P307" s="80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25"/>
      <c r="N308" s="25"/>
      <c r="O308" s="25"/>
      <c r="P308" s="80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25"/>
      <c r="N309" s="25"/>
      <c r="O309" s="25"/>
      <c r="P309" s="80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25"/>
      <c r="N310" s="25"/>
      <c r="O310" s="25"/>
      <c r="P310" s="80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25"/>
      <c r="N311" s="25"/>
      <c r="O311" s="25"/>
      <c r="P311" s="80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25"/>
      <c r="N312" s="25"/>
      <c r="O312" s="25"/>
      <c r="P312" s="80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25"/>
      <c r="N313" s="25"/>
      <c r="O313" s="25"/>
      <c r="P313" s="80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25"/>
      <c r="N314" s="25"/>
      <c r="O314" s="25"/>
      <c r="P314" s="80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25"/>
      <c r="N315" s="25"/>
      <c r="O315" s="25"/>
      <c r="P315" s="80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25"/>
      <c r="N316" s="25"/>
      <c r="O316" s="25"/>
      <c r="P316" s="80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25"/>
      <c r="N317" s="25"/>
      <c r="O317" s="25"/>
      <c r="P317" s="80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25"/>
      <c r="N318" s="25"/>
      <c r="O318" s="25"/>
      <c r="P318" s="80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25"/>
      <c r="N319" s="25"/>
      <c r="O319" s="25"/>
      <c r="P319" s="80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25"/>
      <c r="N320" s="25"/>
      <c r="O320" s="25"/>
      <c r="P320" s="80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25"/>
      <c r="N321" s="25"/>
      <c r="O321" s="25"/>
      <c r="P321" s="80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25"/>
      <c r="N322" s="25"/>
      <c r="O322" s="25"/>
      <c r="P322" s="80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25"/>
      <c r="N323" s="25"/>
      <c r="O323" s="25"/>
      <c r="P323" s="80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25"/>
      <c r="N324" s="25"/>
      <c r="O324" s="25"/>
      <c r="P324" s="80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25"/>
      <c r="N325" s="25"/>
      <c r="O325" s="25"/>
      <c r="P325" s="80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25"/>
      <c r="N326" s="25"/>
      <c r="O326" s="25"/>
      <c r="P326" s="80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25"/>
      <c r="N327" s="25"/>
      <c r="O327" s="25"/>
      <c r="P327" s="80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25"/>
      <c r="N328" s="25"/>
      <c r="O328" s="25"/>
      <c r="P328" s="80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25"/>
      <c r="N329" s="25"/>
      <c r="O329" s="25"/>
      <c r="P329" s="80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25"/>
      <c r="N330" s="25"/>
      <c r="O330" s="25"/>
      <c r="P330" s="80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25"/>
      <c r="N331" s="25"/>
      <c r="O331" s="25"/>
      <c r="P331" s="80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25"/>
      <c r="N332" s="25"/>
      <c r="O332" s="25"/>
      <c r="P332" s="80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25"/>
      <c r="N333" s="25"/>
      <c r="O333" s="25"/>
      <c r="P333" s="80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25"/>
      <c r="N334" s="25"/>
      <c r="O334" s="25"/>
      <c r="P334" s="80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25"/>
      <c r="N335" s="25"/>
      <c r="O335" s="25"/>
      <c r="P335" s="80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25"/>
      <c r="N336" s="25"/>
      <c r="O336" s="25"/>
      <c r="P336" s="81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25"/>
      <c r="N337" s="25"/>
      <c r="O337" s="25"/>
      <c r="P337" s="81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25"/>
      <c r="N338" s="25"/>
      <c r="O338" s="25"/>
      <c r="P338" s="81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25"/>
      <c r="N339" s="25"/>
      <c r="O339" s="25"/>
      <c r="P339" s="81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25"/>
      <c r="N340" s="25"/>
      <c r="O340" s="25"/>
      <c r="P340" s="81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25"/>
      <c r="N341" s="25"/>
      <c r="O341" s="25"/>
      <c r="P341" s="81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25"/>
      <c r="N342" s="25"/>
      <c r="O342" s="25"/>
      <c r="P342" s="81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25"/>
      <c r="N343" s="25"/>
      <c r="O343" s="25"/>
      <c r="P343" s="81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25"/>
      <c r="N344" s="25"/>
      <c r="O344" s="25"/>
      <c r="P344" s="81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25"/>
      <c r="N345" s="25"/>
      <c r="O345" s="25"/>
      <c r="P345" s="81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25"/>
      <c r="N346" s="25"/>
      <c r="O346" s="25"/>
      <c r="P346" s="81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25"/>
      <c r="N347" s="25"/>
      <c r="O347" s="25"/>
      <c r="P347" s="81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25"/>
      <c r="N348" s="25"/>
      <c r="O348" s="25"/>
      <c r="P348" s="81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25"/>
      <c r="N349" s="25"/>
      <c r="O349" s="25"/>
      <c r="P349" s="81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25"/>
      <c r="N350" s="25"/>
      <c r="O350" s="25"/>
      <c r="P350" s="81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25"/>
      <c r="N351" s="25"/>
      <c r="O351" s="25"/>
      <c r="P351" s="81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25"/>
      <c r="N352" s="25"/>
      <c r="O352" s="25"/>
      <c r="P352" s="81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25"/>
      <c r="N353" s="25"/>
      <c r="O353" s="25"/>
      <c r="P353" s="81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25"/>
      <c r="N354" s="25"/>
      <c r="O354" s="25"/>
      <c r="P354" s="81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25"/>
      <c r="N355" s="25"/>
      <c r="O355" s="25"/>
      <c r="P355" s="81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25"/>
      <c r="N356" s="25"/>
      <c r="O356" s="25"/>
      <c r="P356" s="81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25"/>
      <c r="N357" s="25"/>
      <c r="O357" s="25"/>
      <c r="P357" s="81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25"/>
      <c r="N358" s="25"/>
      <c r="O358" s="25"/>
      <c r="P358" s="81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25"/>
      <c r="N359" s="25"/>
      <c r="O359" s="25"/>
      <c r="P359" s="81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25"/>
      <c r="N360" s="25"/>
      <c r="O360" s="25"/>
      <c r="P360" s="81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25"/>
      <c r="N361" s="25"/>
      <c r="O361" s="25"/>
      <c r="P361" s="81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25"/>
      <c r="N362" s="25"/>
      <c r="O362" s="25"/>
      <c r="P362" s="81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25"/>
      <c r="N363" s="25"/>
      <c r="O363" s="25"/>
      <c r="P363" s="81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25"/>
      <c r="N364" s="25"/>
      <c r="O364" s="25"/>
      <c r="P364" s="81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25"/>
      <c r="N365" s="25"/>
      <c r="O365" s="25"/>
      <c r="P365" s="81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25"/>
      <c r="N366" s="25"/>
      <c r="O366" s="25"/>
      <c r="P366" s="81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25"/>
      <c r="N367" s="25"/>
      <c r="O367" s="25"/>
      <c r="P367" s="81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25"/>
      <c r="N368" s="25"/>
      <c r="O368" s="25"/>
      <c r="P368" s="81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25"/>
      <c r="N369" s="25"/>
      <c r="O369" s="25"/>
      <c r="P369" s="81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25"/>
      <c r="N370" s="25"/>
      <c r="O370" s="25"/>
      <c r="P370" s="81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25"/>
      <c r="N371" s="25"/>
      <c r="O371" s="25"/>
      <c r="P371" s="81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25"/>
      <c r="N372" s="25"/>
      <c r="O372" s="25"/>
      <c r="P372" s="81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25"/>
      <c r="N373" s="25"/>
      <c r="O373" s="25"/>
      <c r="P373" s="81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25"/>
      <c r="N374" s="25"/>
      <c r="O374" s="25"/>
      <c r="P374" s="81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25"/>
      <c r="N375" s="25"/>
      <c r="O375" s="25"/>
      <c r="P375" s="81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25"/>
      <c r="N376" s="25"/>
      <c r="O376" s="25"/>
      <c r="P376" s="81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25"/>
      <c r="N377" s="25"/>
      <c r="O377" s="25"/>
      <c r="P377" s="81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25"/>
      <c r="N378" s="25"/>
      <c r="O378" s="25"/>
      <c r="P378" s="81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25"/>
      <c r="N379" s="25"/>
      <c r="O379" s="25"/>
      <c r="P379" s="81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25"/>
      <c r="N380" s="25"/>
      <c r="O380" s="25"/>
      <c r="P380" s="81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25"/>
      <c r="N381" s="25"/>
      <c r="O381" s="25"/>
      <c r="P381" s="81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25"/>
      <c r="N382" s="25"/>
      <c r="O382" s="25"/>
      <c r="P382" s="81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25"/>
      <c r="N383" s="25"/>
      <c r="O383" s="25"/>
      <c r="P383" s="81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25"/>
      <c r="N384" s="25"/>
      <c r="O384" s="25"/>
      <c r="P384" s="81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25"/>
      <c r="N385" s="25"/>
      <c r="O385" s="25"/>
      <c r="P385" s="81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25"/>
      <c r="N386" s="25"/>
      <c r="O386" s="25"/>
      <c r="P386" s="81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25"/>
      <c r="N387" s="25"/>
      <c r="O387" s="25"/>
      <c r="P387" s="81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25"/>
      <c r="N388" s="25"/>
      <c r="O388" s="25"/>
      <c r="P388" s="81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25"/>
      <c r="N389" s="25"/>
      <c r="O389" s="25"/>
      <c r="P389" s="81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25"/>
      <c r="N390" s="25"/>
      <c r="O390" s="25"/>
      <c r="P390" s="81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25"/>
      <c r="N391" s="25"/>
      <c r="O391" s="25"/>
      <c r="P391" s="81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25"/>
      <c r="N392" s="25"/>
      <c r="O392" s="25"/>
      <c r="P392" s="81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25"/>
      <c r="N393" s="25"/>
      <c r="O393" s="25"/>
      <c r="P393" s="81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25"/>
      <c r="N394" s="25"/>
      <c r="O394" s="25"/>
      <c r="P394" s="81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25"/>
      <c r="N395" s="25"/>
      <c r="O395" s="25"/>
      <c r="P395" s="81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25"/>
      <c r="N396" s="25"/>
      <c r="O396" s="25"/>
      <c r="P396" s="81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25"/>
      <c r="N397" s="25"/>
      <c r="O397" s="25"/>
      <c r="P397" s="81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25"/>
      <c r="N398" s="25"/>
      <c r="O398" s="25"/>
      <c r="P398" s="81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25"/>
      <c r="N399" s="25"/>
      <c r="O399" s="25"/>
      <c r="P399" s="81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25"/>
      <c r="N400" s="25"/>
      <c r="O400" s="25"/>
      <c r="P400" s="81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25"/>
      <c r="N401" s="25"/>
      <c r="O401" s="25"/>
      <c r="P401" s="81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25"/>
      <c r="N402" s="25"/>
      <c r="O402" s="25"/>
      <c r="P402" s="81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25"/>
      <c r="N403" s="25"/>
      <c r="O403" s="25"/>
      <c r="P403" s="81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25"/>
      <c r="N404" s="25"/>
      <c r="O404" s="25"/>
      <c r="P404" s="81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25"/>
      <c r="N405" s="25"/>
      <c r="O405" s="25"/>
      <c r="P405" s="81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25"/>
      <c r="N406" s="25"/>
      <c r="O406" s="25"/>
      <c r="P406" s="81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25"/>
      <c r="N407" s="25"/>
      <c r="O407" s="25"/>
      <c r="P407" s="81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25"/>
      <c r="N408" s="25"/>
      <c r="O408" s="25"/>
      <c r="P408" s="81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25"/>
      <c r="N409" s="25"/>
      <c r="O409" s="25"/>
      <c r="P409" s="81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25"/>
      <c r="N410" s="25"/>
      <c r="O410" s="25"/>
      <c r="P410" s="81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25"/>
      <c r="N411" s="25"/>
      <c r="O411" s="25"/>
      <c r="P411" s="81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25"/>
      <c r="N412" s="25"/>
      <c r="O412" s="25"/>
      <c r="P412" s="81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25"/>
      <c r="N413" s="25"/>
      <c r="O413" s="25"/>
      <c r="P413" s="81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25"/>
      <c r="N414" s="25"/>
      <c r="O414" s="25"/>
      <c r="P414" s="81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25"/>
      <c r="N415" s="25"/>
      <c r="O415" s="25"/>
      <c r="P415" s="81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25"/>
      <c r="N416" s="25"/>
      <c r="O416" s="25"/>
      <c r="P416" s="81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25"/>
      <c r="N417" s="25"/>
      <c r="O417" s="25"/>
      <c r="P417" s="81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25"/>
      <c r="N418" s="25"/>
      <c r="O418" s="25"/>
      <c r="P418" s="81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25"/>
      <c r="N419" s="25"/>
      <c r="O419" s="25"/>
      <c r="P419" s="81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25"/>
      <c r="N420" s="25"/>
      <c r="O420" s="25"/>
      <c r="P420" s="81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25"/>
      <c r="N421" s="25"/>
      <c r="O421" s="25"/>
      <c r="P421" s="81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25"/>
      <c r="N422" s="25"/>
      <c r="O422" s="25"/>
      <c r="P422" s="81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25"/>
      <c r="N423" s="25"/>
      <c r="O423" s="25"/>
      <c r="P423" s="81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25"/>
      <c r="N424" s="25"/>
      <c r="O424" s="25"/>
      <c r="P424" s="81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25"/>
      <c r="N425" s="25"/>
      <c r="O425" s="25"/>
      <c r="P425" s="81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25"/>
      <c r="N426" s="25"/>
      <c r="O426" s="25"/>
      <c r="P426" s="81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25"/>
      <c r="N427" s="25"/>
      <c r="O427" s="25"/>
      <c r="P427" s="81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25"/>
      <c r="N428" s="25"/>
      <c r="O428" s="25"/>
      <c r="P428" s="81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25"/>
      <c r="N429" s="25"/>
      <c r="O429" s="25"/>
      <c r="P429" s="81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25"/>
      <c r="N430" s="25"/>
      <c r="O430" s="25"/>
      <c r="P430" s="81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25"/>
      <c r="N431" s="25"/>
      <c r="O431" s="25"/>
      <c r="P431" s="81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25"/>
      <c r="N432" s="25"/>
      <c r="O432" s="25"/>
      <c r="P432" s="81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25"/>
      <c r="N433" s="25"/>
      <c r="O433" s="25"/>
      <c r="P433" s="81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25"/>
      <c r="N434" s="25"/>
      <c r="O434" s="25"/>
      <c r="P434" s="81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25"/>
      <c r="N435" s="25"/>
      <c r="O435" s="25"/>
      <c r="P435" s="81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25"/>
      <c r="N436" s="25"/>
      <c r="O436" s="25"/>
      <c r="P436" s="81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25"/>
      <c r="N437" s="25"/>
      <c r="O437" s="25"/>
      <c r="P437" s="81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25"/>
      <c r="N438" s="25"/>
      <c r="O438" s="25"/>
      <c r="P438" s="81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25"/>
      <c r="N439" s="25"/>
      <c r="O439" s="25"/>
      <c r="P439" s="81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25"/>
      <c r="N440" s="25"/>
      <c r="O440" s="25"/>
      <c r="P440" s="81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25"/>
      <c r="N441" s="25"/>
      <c r="O441" s="25"/>
      <c r="P441" s="81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25"/>
      <c r="N442" s="25"/>
      <c r="O442" s="25"/>
      <c r="P442" s="81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25"/>
      <c r="N443" s="25"/>
      <c r="O443" s="25"/>
      <c r="P443" s="81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25"/>
      <c r="N444" s="25"/>
      <c r="O444" s="25"/>
      <c r="P444" s="81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25"/>
      <c r="N445" s="25"/>
      <c r="O445" s="25"/>
      <c r="P445" s="81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25"/>
      <c r="N446" s="25"/>
      <c r="O446" s="25"/>
      <c r="P446" s="81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25"/>
      <c r="N447" s="25"/>
      <c r="O447" s="25"/>
      <c r="P447" s="81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25"/>
      <c r="N448" s="25"/>
      <c r="O448" s="25"/>
      <c r="P448" s="81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25"/>
      <c r="N449" s="25"/>
      <c r="O449" s="25"/>
      <c r="P449" s="81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25"/>
      <c r="N450" s="25"/>
      <c r="O450" s="25"/>
      <c r="P450" s="81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25"/>
      <c r="N451" s="25"/>
      <c r="O451" s="25"/>
      <c r="P451" s="81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25"/>
      <c r="N452" s="25"/>
      <c r="O452" s="25"/>
      <c r="P452" s="81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25"/>
      <c r="N453" s="25"/>
      <c r="O453" s="25"/>
      <c r="P453" s="81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25"/>
      <c r="N454" s="25"/>
      <c r="O454" s="25"/>
      <c r="P454" s="81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25"/>
      <c r="N455" s="25"/>
      <c r="O455" s="25"/>
      <c r="P455" s="81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25"/>
      <c r="N456" s="25"/>
      <c r="O456" s="25"/>
      <c r="P456" s="81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25"/>
      <c r="N457" s="25"/>
      <c r="O457" s="25"/>
      <c r="P457" s="81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25"/>
      <c r="N458" s="25"/>
      <c r="O458" s="25"/>
      <c r="P458" s="81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25"/>
      <c r="N459" s="25"/>
      <c r="O459" s="25"/>
      <c r="P459" s="81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25"/>
      <c r="N460" s="25"/>
      <c r="O460" s="25"/>
      <c r="P460" s="81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25"/>
      <c r="N461" s="25"/>
      <c r="O461" s="25"/>
      <c r="P461" s="81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25"/>
      <c r="N462" s="25"/>
      <c r="O462" s="25"/>
      <c r="P462" s="81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25"/>
      <c r="N463" s="25"/>
      <c r="O463" s="25"/>
      <c r="P463" s="81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25"/>
      <c r="N464" s="25"/>
      <c r="O464" s="25"/>
      <c r="P464" s="81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25"/>
      <c r="N465" s="25"/>
      <c r="O465" s="25"/>
      <c r="P465" s="81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25"/>
      <c r="N466" s="25"/>
      <c r="O466" s="25"/>
      <c r="P466" s="81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25"/>
      <c r="N467" s="25"/>
      <c r="O467" s="25"/>
      <c r="P467" s="81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25"/>
      <c r="N468" s="25"/>
      <c r="O468" s="25"/>
      <c r="P468" s="81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25"/>
      <c r="N469" s="25"/>
      <c r="O469" s="25"/>
      <c r="P469" s="81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25"/>
      <c r="N470" s="25"/>
      <c r="O470" s="25"/>
      <c r="P470" s="81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25"/>
      <c r="N471" s="25"/>
      <c r="O471" s="25"/>
      <c r="P471" s="81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25"/>
      <c r="N472" s="25"/>
      <c r="O472" s="25"/>
      <c r="P472" s="81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25"/>
      <c r="N473" s="25"/>
      <c r="O473" s="25"/>
      <c r="P473" s="81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25"/>
      <c r="N474" s="25"/>
      <c r="O474" s="25"/>
      <c r="P474" s="81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25"/>
      <c r="N475" s="25"/>
      <c r="O475" s="25"/>
      <c r="P475" s="81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25"/>
      <c r="N476" s="25"/>
      <c r="O476" s="25"/>
      <c r="P476" s="81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25"/>
      <c r="N477" s="25"/>
      <c r="O477" s="25"/>
      <c r="P477" s="81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25"/>
      <c r="N478" s="25"/>
      <c r="O478" s="25"/>
      <c r="P478" s="81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25"/>
      <c r="N479" s="25"/>
      <c r="O479" s="25"/>
      <c r="P479" s="81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25"/>
      <c r="N480" s="25"/>
      <c r="O480" s="25"/>
      <c r="P480" s="81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25"/>
      <c r="N481" s="25"/>
      <c r="O481" s="25"/>
      <c r="P481" s="81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25"/>
      <c r="N482" s="25"/>
      <c r="O482" s="25"/>
      <c r="P482" s="81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25"/>
      <c r="N483" s="25"/>
      <c r="O483" s="25"/>
      <c r="P483" s="81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25"/>
      <c r="N484" s="25"/>
      <c r="O484" s="25"/>
      <c r="P484" s="81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25"/>
      <c r="N485" s="25"/>
      <c r="O485" s="25"/>
      <c r="P485" s="81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25"/>
      <c r="N486" s="25"/>
      <c r="O486" s="25"/>
      <c r="P486" s="81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25"/>
      <c r="N487" s="25"/>
      <c r="O487" s="25"/>
      <c r="P487" s="81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25"/>
      <c r="N488" s="25"/>
      <c r="O488" s="25"/>
      <c r="P488" s="81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25"/>
      <c r="N489" s="25"/>
      <c r="O489" s="25"/>
      <c r="P489" s="81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25"/>
      <c r="N490" s="25"/>
      <c r="O490" s="25"/>
      <c r="P490" s="81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25"/>
      <c r="N491" s="25"/>
      <c r="O491" s="25"/>
      <c r="P491" s="81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25"/>
      <c r="N492" s="25"/>
      <c r="O492" s="25"/>
      <c r="P492" s="81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25"/>
      <c r="N493" s="25"/>
      <c r="O493" s="25"/>
      <c r="P493" s="81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25"/>
      <c r="N494" s="25"/>
      <c r="O494" s="25"/>
      <c r="P494" s="81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25"/>
      <c r="N495" s="25"/>
      <c r="O495" s="25"/>
      <c r="P495" s="81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25"/>
      <c r="N496" s="25"/>
      <c r="O496" s="25"/>
      <c r="P496" s="81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25"/>
      <c r="N497" s="25"/>
      <c r="O497" s="25"/>
      <c r="P497" s="81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25"/>
      <c r="N498" s="25"/>
      <c r="O498" s="25"/>
      <c r="P498" s="81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25"/>
      <c r="N499" s="25"/>
      <c r="O499" s="25"/>
      <c r="P499" s="81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25"/>
      <c r="N500" s="25"/>
      <c r="O500" s="25"/>
      <c r="P500" s="81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25"/>
      <c r="N501" s="25"/>
      <c r="O501" s="25"/>
      <c r="P501" s="81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25"/>
      <c r="N502" s="25"/>
      <c r="O502" s="25"/>
      <c r="P502" s="81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25"/>
      <c r="N503" s="25"/>
      <c r="O503" s="25"/>
      <c r="P503" s="81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25"/>
      <c r="N504" s="25"/>
      <c r="O504" s="25"/>
      <c r="P504" s="81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25"/>
      <c r="N505" s="25"/>
      <c r="O505" s="25"/>
      <c r="P505" s="81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25"/>
      <c r="N506" s="25"/>
      <c r="O506" s="25"/>
      <c r="P506" s="81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25"/>
      <c r="N507" s="25"/>
      <c r="O507" s="25"/>
      <c r="P507" s="81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25"/>
      <c r="N508" s="25"/>
      <c r="O508" s="25"/>
      <c r="P508" s="81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25"/>
      <c r="N509" s="25"/>
      <c r="O509" s="25"/>
      <c r="P509" s="81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25"/>
      <c r="N510" s="25"/>
      <c r="O510" s="25"/>
      <c r="P510" s="81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25"/>
      <c r="N511" s="25"/>
      <c r="O511" s="25"/>
      <c r="P511" s="81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25"/>
      <c r="N512" s="25"/>
      <c r="O512" s="25"/>
      <c r="P512" s="81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25"/>
      <c r="N513" s="25"/>
      <c r="O513" s="25"/>
      <c r="P513" s="81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25"/>
      <c r="N514" s="25"/>
      <c r="O514" s="25"/>
      <c r="P514" s="81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25"/>
      <c r="N515" s="25"/>
      <c r="O515" s="25"/>
      <c r="P515" s="81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25"/>
      <c r="N516" s="25"/>
      <c r="O516" s="25"/>
      <c r="P516" s="81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25"/>
      <c r="N517" s="25"/>
      <c r="O517" s="25"/>
      <c r="P517" s="81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25"/>
      <c r="N518" s="25"/>
      <c r="O518" s="25"/>
      <c r="P518" s="81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25"/>
      <c r="N519" s="25"/>
      <c r="O519" s="25"/>
      <c r="P519" s="81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25"/>
      <c r="N520" s="25"/>
      <c r="O520" s="25"/>
      <c r="P520" s="81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25"/>
      <c r="N521" s="25"/>
      <c r="O521" s="25"/>
      <c r="P521" s="81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25"/>
      <c r="N522" s="25"/>
      <c r="O522" s="25"/>
      <c r="P522" s="81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25"/>
      <c r="N523" s="25"/>
      <c r="O523" s="25"/>
      <c r="P523" s="81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25"/>
      <c r="N524" s="25"/>
      <c r="O524" s="25"/>
      <c r="P524" s="81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25"/>
      <c r="N525" s="25"/>
      <c r="O525" s="25"/>
      <c r="P525" s="81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25"/>
      <c r="N526" s="25"/>
      <c r="O526" s="25"/>
      <c r="P526" s="81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25"/>
      <c r="N527" s="25"/>
      <c r="O527" s="25"/>
      <c r="P527" s="81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25"/>
      <c r="N528" s="25"/>
      <c r="O528" s="25"/>
      <c r="P528" s="81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25"/>
      <c r="N529" s="25"/>
      <c r="O529" s="25"/>
      <c r="P529" s="81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25"/>
      <c r="N530" s="25"/>
      <c r="O530" s="25"/>
      <c r="P530" s="81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25"/>
      <c r="N531" s="25"/>
      <c r="O531" s="25"/>
      <c r="P531" s="81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25"/>
      <c r="N532" s="25"/>
      <c r="O532" s="25"/>
      <c r="P532" s="81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25"/>
      <c r="N533" s="25"/>
      <c r="O533" s="25"/>
      <c r="P533" s="81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25"/>
      <c r="N534" s="25"/>
      <c r="O534" s="25"/>
      <c r="P534" s="81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25"/>
      <c r="N535" s="25"/>
      <c r="O535" s="25"/>
      <c r="P535" s="81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25"/>
      <c r="N536" s="25"/>
      <c r="O536" s="25"/>
      <c r="P536" s="81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25"/>
      <c r="N537" s="25"/>
      <c r="O537" s="25"/>
      <c r="P537" s="81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25"/>
      <c r="N538" s="25"/>
      <c r="O538" s="25"/>
      <c r="P538" s="81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25"/>
      <c r="N539" s="25"/>
      <c r="O539" s="25"/>
      <c r="P539" s="81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25"/>
      <c r="N540" s="25"/>
      <c r="O540" s="25"/>
      <c r="P540" s="81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25"/>
      <c r="N541" s="25"/>
      <c r="O541" s="25"/>
      <c r="P541" s="81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25"/>
      <c r="N542" s="25"/>
      <c r="O542" s="25"/>
      <c r="P542" s="81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25"/>
      <c r="N543" s="25"/>
      <c r="O543" s="25"/>
      <c r="P543" s="81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25"/>
      <c r="N544" s="25"/>
      <c r="O544" s="25"/>
      <c r="P544" s="81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25"/>
      <c r="N545" s="25"/>
      <c r="O545" s="25"/>
      <c r="P545" s="81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25"/>
      <c r="N546" s="25"/>
      <c r="O546" s="25"/>
      <c r="P546" s="81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25"/>
      <c r="N547" s="25"/>
      <c r="O547" s="25"/>
      <c r="P547" s="81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25"/>
      <c r="N548" s="25"/>
      <c r="O548" s="25"/>
      <c r="P548" s="81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25"/>
      <c r="N549" s="25"/>
      <c r="O549" s="25"/>
      <c r="P549" s="81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25"/>
      <c r="N550" s="25"/>
      <c r="O550" s="25"/>
      <c r="P550" s="81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25"/>
      <c r="N551" s="25"/>
      <c r="O551" s="25"/>
      <c r="P551" s="81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25"/>
      <c r="N552" s="25"/>
      <c r="O552" s="25"/>
      <c r="P552" s="81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25"/>
      <c r="N553" s="25"/>
      <c r="O553" s="25"/>
      <c r="P553" s="81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25"/>
      <c r="N554" s="25"/>
      <c r="O554" s="25"/>
      <c r="P554" s="81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25"/>
      <c r="N555" s="25"/>
      <c r="O555" s="25"/>
      <c r="P555" s="81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25"/>
      <c r="N556" s="25"/>
      <c r="O556" s="25"/>
      <c r="P556" s="81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25"/>
      <c r="N557" s="25"/>
      <c r="O557" s="25"/>
      <c r="P557" s="81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25"/>
      <c r="N558" s="25"/>
      <c r="O558" s="25"/>
      <c r="P558" s="81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25"/>
      <c r="N559" s="25"/>
      <c r="O559" s="25"/>
      <c r="P559" s="81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25"/>
      <c r="N560" s="25"/>
      <c r="O560" s="25"/>
      <c r="P560" s="81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25"/>
      <c r="N561" s="25"/>
      <c r="O561" s="25"/>
      <c r="P561" s="81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25"/>
      <c r="N562" s="25"/>
      <c r="O562" s="25"/>
      <c r="P562" s="81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25"/>
      <c r="N563" s="25"/>
      <c r="O563" s="25"/>
      <c r="P563" s="81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25"/>
      <c r="N564" s="25"/>
      <c r="O564" s="25"/>
      <c r="P564" s="81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25"/>
      <c r="N565" s="25"/>
      <c r="O565" s="25"/>
      <c r="P565" s="81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25"/>
      <c r="N566" s="25"/>
      <c r="O566" s="25"/>
      <c r="P566" s="81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25"/>
      <c r="N567" s="25"/>
      <c r="O567" s="25"/>
      <c r="P567" s="81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25"/>
      <c r="N568" s="25"/>
      <c r="O568" s="25"/>
      <c r="P568" s="81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25"/>
      <c r="N569" s="25"/>
      <c r="O569" s="25"/>
      <c r="P569" s="81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25"/>
      <c r="N570" s="25"/>
      <c r="O570" s="25"/>
      <c r="P570" s="81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25"/>
      <c r="N571" s="25"/>
      <c r="O571" s="25"/>
      <c r="P571" s="81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25"/>
      <c r="N572" s="25"/>
      <c r="O572" s="25"/>
      <c r="P572" s="81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25"/>
      <c r="N573" s="25"/>
      <c r="O573" s="25"/>
      <c r="P573" s="81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25"/>
      <c r="N574" s="25"/>
      <c r="O574" s="25"/>
      <c r="P574" s="81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25"/>
      <c r="N575" s="25"/>
      <c r="O575" s="25"/>
      <c r="P575" s="81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25"/>
      <c r="N576" s="25"/>
      <c r="O576" s="25"/>
      <c r="P576" s="81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25"/>
      <c r="N577" s="25"/>
      <c r="O577" s="25"/>
      <c r="P577" s="81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25"/>
      <c r="N578" s="25"/>
      <c r="O578" s="25"/>
      <c r="P578" s="81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25"/>
      <c r="N579" s="25"/>
      <c r="O579" s="25"/>
      <c r="P579" s="81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25"/>
      <c r="N580" s="25"/>
      <c r="O580" s="25"/>
      <c r="P580" s="81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25"/>
      <c r="N581" s="25"/>
      <c r="O581" s="25"/>
      <c r="P581" s="81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25"/>
      <c r="N582" s="25"/>
      <c r="O582" s="25"/>
      <c r="P582" s="81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25"/>
      <c r="N583" s="25"/>
      <c r="O583" s="25"/>
      <c r="P583" s="81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25"/>
      <c r="N584" s="25"/>
      <c r="O584" s="25"/>
      <c r="P584" s="81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25"/>
      <c r="N585" s="25"/>
      <c r="O585" s="25"/>
      <c r="P585" s="81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25"/>
      <c r="N586" s="25"/>
      <c r="O586" s="25"/>
      <c r="P586" s="81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25"/>
      <c r="N587" s="25"/>
      <c r="O587" s="25"/>
      <c r="P587" s="81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25"/>
      <c r="N588" s="25"/>
      <c r="O588" s="25"/>
      <c r="P588" s="81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25"/>
      <c r="N589" s="25"/>
      <c r="O589" s="25"/>
      <c r="P589" s="81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25"/>
      <c r="N590" s="25"/>
      <c r="O590" s="25"/>
      <c r="P590" s="81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25"/>
      <c r="N591" s="25"/>
      <c r="O591" s="25"/>
      <c r="P591" s="81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25"/>
      <c r="N592" s="25"/>
      <c r="O592" s="25"/>
      <c r="P592" s="81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25"/>
      <c r="N593" s="25"/>
      <c r="O593" s="25"/>
      <c r="P593" s="81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25"/>
      <c r="N594" s="25"/>
      <c r="O594" s="25"/>
      <c r="P594" s="81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25"/>
      <c r="N595" s="25"/>
      <c r="O595" s="25"/>
      <c r="P595" s="81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25"/>
      <c r="N596" s="25"/>
      <c r="O596" s="25"/>
      <c r="P596" s="81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25"/>
      <c r="N597" s="25"/>
      <c r="O597" s="25"/>
      <c r="P597" s="81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25"/>
      <c r="N598" s="25"/>
      <c r="O598" s="25"/>
      <c r="P598" s="81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25"/>
      <c r="N599" s="25"/>
      <c r="O599" s="25"/>
      <c r="P599" s="81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25"/>
      <c r="N600" s="25"/>
      <c r="O600" s="25"/>
      <c r="P600" s="81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25"/>
      <c r="N601" s="25"/>
      <c r="O601" s="25"/>
      <c r="P601" s="81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25"/>
      <c r="N602" s="25"/>
      <c r="O602" s="25"/>
      <c r="P602" s="81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25"/>
      <c r="N603" s="25"/>
      <c r="O603" s="25"/>
      <c r="P603" s="81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25"/>
      <c r="N604" s="25"/>
      <c r="O604" s="25"/>
      <c r="P604" s="81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25"/>
      <c r="N605" s="25"/>
      <c r="O605" s="25"/>
      <c r="P605" s="81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25"/>
      <c r="N606" s="25"/>
      <c r="O606" s="25"/>
      <c r="P606" s="81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25"/>
      <c r="N607" s="25"/>
      <c r="O607" s="25"/>
      <c r="P607" s="81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25"/>
      <c r="N608" s="25"/>
      <c r="O608" s="25"/>
      <c r="P608" s="81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25"/>
      <c r="N609" s="25"/>
      <c r="O609" s="25"/>
      <c r="P609" s="81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25"/>
      <c r="N610" s="25"/>
      <c r="O610" s="25"/>
      <c r="P610" s="81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25"/>
      <c r="N611" s="25"/>
      <c r="O611" s="25"/>
      <c r="P611" s="81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25"/>
      <c r="N612" s="25"/>
      <c r="O612" s="25"/>
      <c r="P612" s="81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25"/>
      <c r="N613" s="25"/>
      <c r="O613" s="25"/>
      <c r="P613" s="81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25"/>
      <c r="N614" s="25"/>
      <c r="O614" s="25"/>
      <c r="P614" s="81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25"/>
      <c r="N615" s="25"/>
      <c r="O615" s="25"/>
      <c r="P615" s="81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25"/>
      <c r="N616" s="25"/>
      <c r="O616" s="25"/>
      <c r="P616" s="81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25"/>
      <c r="N617" s="25"/>
      <c r="O617" s="25"/>
      <c r="P617" s="81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25"/>
      <c r="N618" s="25"/>
      <c r="O618" s="25"/>
      <c r="P618" s="81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25"/>
      <c r="N619" s="25"/>
      <c r="O619" s="25"/>
      <c r="P619" s="81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25"/>
      <c r="N620" s="25"/>
      <c r="O620" s="25"/>
      <c r="P620" s="81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25"/>
      <c r="N621" s="25"/>
      <c r="O621" s="25"/>
      <c r="P621" s="81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25"/>
      <c r="N622" s="25"/>
      <c r="O622" s="25"/>
      <c r="P622" s="81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25"/>
      <c r="N623" s="25"/>
      <c r="O623" s="25"/>
      <c r="P623" s="81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25"/>
      <c r="N624" s="25"/>
      <c r="O624" s="25"/>
      <c r="P624" s="81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25"/>
      <c r="N625" s="25"/>
      <c r="O625" s="25"/>
      <c r="P625" s="81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25"/>
      <c r="N626" s="25"/>
      <c r="O626" s="25"/>
      <c r="P626" s="81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25"/>
      <c r="N627" s="25"/>
      <c r="O627" s="25"/>
      <c r="P627" s="81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25"/>
      <c r="N628" s="25"/>
      <c r="O628" s="25"/>
      <c r="P628" s="81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25"/>
      <c r="N629" s="25"/>
      <c r="O629" s="25"/>
      <c r="P629" s="81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25"/>
      <c r="N630" s="25"/>
      <c r="O630" s="25"/>
      <c r="P630" s="81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25"/>
      <c r="N631" s="25"/>
      <c r="O631" s="25"/>
      <c r="P631" s="81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25"/>
      <c r="N632" s="25"/>
      <c r="O632" s="25"/>
      <c r="P632" s="81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25"/>
      <c r="N633" s="25"/>
      <c r="O633" s="25"/>
      <c r="P633" s="81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25"/>
      <c r="N634" s="25"/>
      <c r="O634" s="25"/>
      <c r="P634" s="81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25"/>
      <c r="N635" s="25"/>
      <c r="O635" s="25"/>
      <c r="P635" s="81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25"/>
      <c r="N636" s="25"/>
      <c r="O636" s="25"/>
      <c r="P636" s="81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25"/>
      <c r="N637" s="25"/>
      <c r="O637" s="25"/>
      <c r="P637" s="81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25"/>
      <c r="N638" s="25"/>
      <c r="O638" s="25"/>
      <c r="P638" s="81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25"/>
      <c r="N639" s="25"/>
      <c r="O639" s="25"/>
      <c r="P639" s="81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25"/>
      <c r="N640" s="25"/>
      <c r="O640" s="25"/>
      <c r="P640" s="81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25"/>
      <c r="N641" s="25"/>
      <c r="O641" s="25"/>
      <c r="P641" s="81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25"/>
      <c r="N642" s="25"/>
      <c r="O642" s="25"/>
      <c r="P642" s="81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25"/>
      <c r="N643" s="25"/>
      <c r="O643" s="25"/>
      <c r="P643" s="81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25"/>
      <c r="N644" s="25"/>
      <c r="O644" s="25"/>
      <c r="P644" s="81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25"/>
      <c r="N645" s="25"/>
      <c r="O645" s="25"/>
      <c r="P645" s="81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25"/>
      <c r="N646" s="25"/>
      <c r="O646" s="25"/>
      <c r="P646" s="81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25"/>
      <c r="N647" s="25"/>
      <c r="O647" s="25"/>
      <c r="P647" s="81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25"/>
      <c r="N648" s="25"/>
      <c r="O648" s="25"/>
      <c r="P648" s="81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25"/>
      <c r="N649" s="25"/>
      <c r="O649" s="25"/>
      <c r="P649" s="81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25"/>
      <c r="N650" s="25"/>
      <c r="O650" s="25"/>
      <c r="P650" s="81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25"/>
      <c r="N651" s="25"/>
      <c r="O651" s="25"/>
      <c r="P651" s="81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25"/>
      <c r="N652" s="25"/>
      <c r="O652" s="25"/>
      <c r="P652" s="81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25"/>
      <c r="N653" s="25"/>
      <c r="O653" s="25"/>
      <c r="P653" s="81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25"/>
      <c r="N654" s="25"/>
      <c r="O654" s="25"/>
      <c r="P654" s="81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25"/>
      <c r="N655" s="25"/>
      <c r="O655" s="25"/>
      <c r="P655" s="81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25"/>
      <c r="N656" s="25"/>
      <c r="O656" s="25"/>
      <c r="P656" s="81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25"/>
      <c r="N657" s="25"/>
      <c r="O657" s="25"/>
      <c r="P657" s="81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25"/>
      <c r="N658" s="25"/>
      <c r="O658" s="25"/>
      <c r="P658" s="81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25"/>
      <c r="N659" s="25"/>
      <c r="O659" s="25"/>
      <c r="P659" s="81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25"/>
      <c r="N660" s="25"/>
      <c r="O660" s="25"/>
      <c r="P660" s="81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25"/>
      <c r="N661" s="25"/>
      <c r="O661" s="25"/>
      <c r="P661" s="81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25"/>
      <c r="N662" s="25"/>
      <c r="O662" s="25"/>
      <c r="P662" s="81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25"/>
      <c r="N663" s="25"/>
      <c r="O663" s="25"/>
      <c r="P663" s="81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25"/>
      <c r="N664" s="25"/>
      <c r="O664" s="25"/>
      <c r="P664" s="81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25"/>
      <c r="N665" s="25"/>
      <c r="O665" s="25"/>
      <c r="P665" s="81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25"/>
      <c r="N666" s="25"/>
      <c r="O666" s="25"/>
      <c r="P666" s="81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25"/>
      <c r="N667" s="25"/>
      <c r="O667" s="25"/>
      <c r="P667" s="81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25"/>
      <c r="N668" s="25"/>
      <c r="O668" s="25"/>
      <c r="P668" s="81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25"/>
      <c r="N669" s="25"/>
      <c r="O669" s="25"/>
      <c r="P669" s="81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25"/>
      <c r="N670" s="25"/>
      <c r="O670" s="25"/>
      <c r="P670" s="81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25"/>
      <c r="N671" s="25"/>
      <c r="O671" s="25"/>
      <c r="P671" s="81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25"/>
      <c r="N672" s="25"/>
      <c r="O672" s="25"/>
      <c r="P672" s="81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25"/>
      <c r="N673" s="25"/>
      <c r="O673" s="25"/>
      <c r="P673" s="81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25"/>
      <c r="N674" s="25"/>
      <c r="O674" s="25"/>
      <c r="P674" s="81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25"/>
      <c r="N675" s="25"/>
      <c r="O675" s="25"/>
      <c r="P675" s="81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25"/>
      <c r="N676" s="25"/>
      <c r="O676" s="25"/>
      <c r="P676" s="81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25"/>
      <c r="N677" s="25"/>
      <c r="O677" s="25"/>
      <c r="P677" s="81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25"/>
      <c r="N678" s="25"/>
      <c r="O678" s="25"/>
      <c r="P678" s="81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25"/>
      <c r="N679" s="25"/>
      <c r="O679" s="25"/>
      <c r="P679" s="81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25"/>
      <c r="N680" s="25"/>
      <c r="O680" s="25"/>
      <c r="P680" s="81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25"/>
      <c r="N681" s="25"/>
      <c r="O681" s="25"/>
      <c r="P681" s="81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25"/>
      <c r="N682" s="25"/>
      <c r="O682" s="25"/>
      <c r="P682" s="81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25"/>
      <c r="N683" s="25"/>
      <c r="O683" s="25"/>
      <c r="P683" s="81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25"/>
      <c r="N684" s="25"/>
      <c r="O684" s="25"/>
      <c r="P684" s="81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25"/>
      <c r="N685" s="25"/>
      <c r="O685" s="25"/>
      <c r="P685" s="81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25"/>
      <c r="N686" s="25"/>
      <c r="O686" s="25"/>
      <c r="P686" s="81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25"/>
      <c r="N687" s="25"/>
      <c r="O687" s="25"/>
      <c r="P687" s="81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25"/>
      <c r="N688" s="25"/>
      <c r="O688" s="25"/>
      <c r="P688" s="81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25"/>
      <c r="N689" s="25"/>
      <c r="O689" s="25"/>
      <c r="P689" s="81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25"/>
      <c r="N690" s="25"/>
      <c r="O690" s="25"/>
      <c r="P690" s="81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25"/>
      <c r="N691" s="25"/>
      <c r="O691" s="25"/>
      <c r="P691" s="81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25"/>
      <c r="N692" s="25"/>
      <c r="O692" s="25"/>
      <c r="P692" s="81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25"/>
      <c r="N693" s="25"/>
      <c r="O693" s="25"/>
      <c r="P693" s="81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25"/>
      <c r="N694" s="25"/>
      <c r="O694" s="25"/>
      <c r="P694" s="81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25"/>
      <c r="N695" s="25"/>
      <c r="O695" s="25"/>
      <c r="P695" s="81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25"/>
      <c r="N696" s="25"/>
      <c r="O696" s="25"/>
      <c r="P696" s="81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25"/>
      <c r="N697" s="25"/>
      <c r="O697" s="25"/>
      <c r="P697" s="81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25"/>
      <c r="N698" s="25"/>
      <c r="O698" s="25"/>
      <c r="P698" s="81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25"/>
      <c r="N699" s="25"/>
      <c r="O699" s="25"/>
      <c r="P699" s="81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25"/>
      <c r="N700" s="25"/>
      <c r="O700" s="25"/>
      <c r="P700" s="81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25"/>
      <c r="N701" s="25"/>
      <c r="O701" s="25"/>
      <c r="P701" s="81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25"/>
      <c r="N702" s="25"/>
      <c r="O702" s="25"/>
      <c r="P702" s="81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25"/>
      <c r="N703" s="25"/>
      <c r="O703" s="25"/>
      <c r="P703" s="81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25"/>
      <c r="N704" s="25"/>
      <c r="O704" s="25"/>
      <c r="P704" s="81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25"/>
      <c r="N705" s="25"/>
      <c r="O705" s="25"/>
      <c r="P705" s="81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25"/>
      <c r="N706" s="25"/>
      <c r="O706" s="25"/>
      <c r="P706" s="81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25"/>
      <c r="N707" s="25"/>
      <c r="O707" s="25"/>
      <c r="P707" s="81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25"/>
      <c r="N708" s="25"/>
      <c r="O708" s="25"/>
      <c r="P708" s="81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25"/>
      <c r="N709" s="25"/>
      <c r="O709" s="25"/>
      <c r="P709" s="81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25"/>
      <c r="N710" s="25"/>
      <c r="O710" s="25"/>
      <c r="P710" s="81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25"/>
      <c r="N711" s="25"/>
      <c r="O711" s="25"/>
      <c r="P711" s="81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25"/>
      <c r="N712" s="25"/>
      <c r="O712" s="25"/>
      <c r="P712" s="81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25"/>
      <c r="N713" s="25"/>
      <c r="O713" s="25"/>
      <c r="P713" s="81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25"/>
      <c r="N714" s="25"/>
      <c r="O714" s="25"/>
      <c r="P714" s="81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25"/>
      <c r="N715" s="25"/>
      <c r="O715" s="25"/>
      <c r="P715" s="81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25"/>
      <c r="N716" s="25"/>
      <c r="O716" s="25"/>
      <c r="P716" s="81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25"/>
      <c r="N717" s="25"/>
      <c r="O717" s="25"/>
      <c r="P717" s="81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25"/>
      <c r="N718" s="25"/>
      <c r="O718" s="25"/>
      <c r="P718" s="81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25"/>
      <c r="N719" s="25"/>
      <c r="O719" s="25"/>
      <c r="P719" s="81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25"/>
      <c r="N720" s="25"/>
      <c r="O720" s="25"/>
      <c r="P720" s="81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25"/>
      <c r="N721" s="25"/>
      <c r="O721" s="25"/>
      <c r="P721" s="81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25"/>
      <c r="N722" s="25"/>
      <c r="O722" s="25"/>
      <c r="P722" s="81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25"/>
      <c r="N723" s="25"/>
      <c r="O723" s="25"/>
      <c r="P723" s="81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25"/>
      <c r="N724" s="25"/>
      <c r="O724" s="25"/>
      <c r="P724" s="81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25"/>
      <c r="N725" s="25"/>
      <c r="O725" s="25"/>
      <c r="P725" s="81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25"/>
      <c r="N726" s="25"/>
      <c r="O726" s="25"/>
      <c r="P726" s="81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25"/>
      <c r="N727" s="25"/>
      <c r="O727" s="25"/>
      <c r="P727" s="81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25"/>
      <c r="N728" s="25"/>
      <c r="O728" s="25"/>
      <c r="P728" s="81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25"/>
      <c r="N729" s="25"/>
      <c r="O729" s="25"/>
      <c r="P729" s="81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25"/>
      <c r="N730" s="25"/>
      <c r="O730" s="25"/>
      <c r="P730" s="81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25"/>
      <c r="N731" s="25"/>
      <c r="O731" s="25"/>
      <c r="P731" s="81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25"/>
      <c r="N732" s="25"/>
      <c r="O732" s="25"/>
      <c r="P732" s="81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25"/>
      <c r="N733" s="25"/>
      <c r="O733" s="25"/>
      <c r="P733" s="81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25"/>
      <c r="N734" s="25"/>
      <c r="O734" s="25"/>
      <c r="P734" s="81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25"/>
      <c r="N735" s="25"/>
      <c r="O735" s="25"/>
      <c r="P735" s="81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25"/>
      <c r="N736" s="25"/>
      <c r="O736" s="25"/>
      <c r="P736" s="81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25"/>
      <c r="N737" s="25"/>
      <c r="O737" s="25"/>
      <c r="P737" s="81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25"/>
      <c r="N738" s="25"/>
      <c r="O738" s="25"/>
      <c r="P738" s="81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25"/>
      <c r="N739" s="25"/>
      <c r="O739" s="25"/>
      <c r="P739" s="81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25"/>
      <c r="N740" s="25"/>
      <c r="O740" s="25"/>
      <c r="P740" s="81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25"/>
      <c r="N741" s="25"/>
      <c r="O741" s="25"/>
      <c r="P741" s="81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25"/>
      <c r="N742" s="25"/>
      <c r="O742" s="25"/>
      <c r="P742" s="81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25"/>
      <c r="N743" s="25"/>
      <c r="O743" s="25"/>
      <c r="P743" s="81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25"/>
      <c r="N744" s="25"/>
      <c r="O744" s="25"/>
      <c r="P744" s="81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25"/>
      <c r="N745" s="25"/>
      <c r="O745" s="25"/>
      <c r="P745" s="81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25"/>
      <c r="N746" s="25"/>
      <c r="O746" s="25"/>
      <c r="P746" s="81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25"/>
      <c r="N747" s="25"/>
      <c r="O747" s="25"/>
      <c r="P747" s="81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25"/>
      <c r="N748" s="25"/>
      <c r="O748" s="25"/>
      <c r="P748" s="81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25"/>
      <c r="N749" s="25"/>
      <c r="O749" s="25"/>
      <c r="P749" s="81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25"/>
      <c r="N750" s="25"/>
      <c r="O750" s="25"/>
      <c r="P750" s="81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25"/>
      <c r="N751" s="25"/>
      <c r="O751" s="25"/>
      <c r="P751" s="81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25"/>
      <c r="N752" s="25"/>
      <c r="O752" s="25"/>
      <c r="P752" s="81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25"/>
      <c r="N753" s="25"/>
      <c r="O753" s="25"/>
      <c r="P753" s="81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25"/>
      <c r="N754" s="25"/>
      <c r="O754" s="25"/>
      <c r="P754" s="81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25"/>
      <c r="N755" s="25"/>
      <c r="O755" s="25"/>
      <c r="P755" s="81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25"/>
      <c r="N756" s="25"/>
      <c r="O756" s="25"/>
      <c r="P756" s="81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25"/>
      <c r="N757" s="25"/>
      <c r="O757" s="25"/>
      <c r="P757" s="81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25"/>
      <c r="N758" s="25"/>
      <c r="O758" s="25"/>
      <c r="P758" s="81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25"/>
      <c r="N759" s="25"/>
      <c r="O759" s="25"/>
      <c r="P759" s="81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25"/>
      <c r="N760" s="25"/>
      <c r="O760" s="25"/>
      <c r="P760" s="81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25"/>
      <c r="N761" s="25"/>
      <c r="O761" s="25"/>
      <c r="P761" s="81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25"/>
      <c r="N762" s="25"/>
      <c r="O762" s="25"/>
      <c r="P762" s="81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25"/>
      <c r="N763" s="25"/>
      <c r="O763" s="25"/>
      <c r="P763" s="81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25"/>
      <c r="N764" s="25"/>
      <c r="O764" s="25"/>
      <c r="P764" s="81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25"/>
      <c r="N765" s="25"/>
      <c r="O765" s="25"/>
      <c r="P765" s="81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25"/>
      <c r="N766" s="25"/>
      <c r="O766" s="25"/>
      <c r="P766" s="81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25"/>
      <c r="N767" s="25"/>
      <c r="O767" s="25"/>
      <c r="P767" s="81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25"/>
      <c r="N768" s="25"/>
      <c r="O768" s="25"/>
      <c r="P768" s="81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25"/>
      <c r="N769" s="25"/>
      <c r="O769" s="25"/>
      <c r="P769" s="81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25"/>
      <c r="N770" s="25"/>
      <c r="O770" s="25"/>
      <c r="P770" s="81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25"/>
      <c r="N771" s="25"/>
      <c r="O771" s="25"/>
      <c r="P771" s="81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25"/>
      <c r="N772" s="25"/>
      <c r="O772" s="25"/>
      <c r="P772" s="81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25"/>
      <c r="N773" s="25"/>
      <c r="O773" s="25"/>
      <c r="P773" s="81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25"/>
      <c r="N774" s="25"/>
      <c r="O774" s="25"/>
      <c r="P774" s="81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25"/>
      <c r="N775" s="25"/>
      <c r="O775" s="25"/>
      <c r="P775" s="81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25"/>
      <c r="N776" s="25"/>
      <c r="O776" s="25"/>
      <c r="P776" s="81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25"/>
      <c r="N777" s="25"/>
      <c r="O777" s="25"/>
      <c r="P777" s="81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25"/>
      <c r="N778" s="25"/>
      <c r="O778" s="25"/>
      <c r="P778" s="81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25"/>
      <c r="N779" s="25"/>
      <c r="O779" s="25"/>
      <c r="P779" s="81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25"/>
      <c r="N780" s="25"/>
      <c r="O780" s="25"/>
      <c r="P780" s="81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25"/>
      <c r="N781" s="25"/>
      <c r="O781" s="25"/>
      <c r="P781" s="81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25"/>
      <c r="N782" s="25"/>
      <c r="O782" s="25"/>
      <c r="P782" s="81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25"/>
      <c r="N783" s="25"/>
      <c r="O783" s="25"/>
      <c r="P783" s="81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25"/>
      <c r="N784" s="25"/>
      <c r="O784" s="25"/>
      <c r="P784" s="81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25"/>
      <c r="N785" s="25"/>
      <c r="O785" s="25"/>
      <c r="P785" s="81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25"/>
      <c r="N786" s="25"/>
      <c r="O786" s="25"/>
      <c r="P786" s="81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25"/>
      <c r="N787" s="25"/>
      <c r="O787" s="25"/>
      <c r="P787" s="81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25"/>
      <c r="N788" s="25"/>
      <c r="O788" s="25"/>
      <c r="P788" s="81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25"/>
      <c r="N789" s="25"/>
      <c r="O789" s="25"/>
      <c r="P789" s="81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25"/>
      <c r="N790" s="25"/>
      <c r="O790" s="25"/>
      <c r="P790" s="81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25"/>
      <c r="N791" s="25"/>
      <c r="O791" s="25"/>
      <c r="P791" s="81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25"/>
      <c r="N792" s="25"/>
      <c r="O792" s="25"/>
      <c r="P792" s="81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25"/>
      <c r="N793" s="25"/>
      <c r="O793" s="25"/>
      <c r="P793" s="81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25"/>
      <c r="N794" s="25"/>
      <c r="O794" s="25"/>
      <c r="P794" s="81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25"/>
      <c r="N795" s="25"/>
      <c r="O795" s="25"/>
      <c r="P795" s="81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25"/>
      <c r="N796" s="25"/>
      <c r="O796" s="25"/>
      <c r="P796" s="81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25"/>
      <c r="N797" s="25"/>
      <c r="O797" s="25"/>
      <c r="P797" s="81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25"/>
      <c r="N798" s="25"/>
      <c r="O798" s="25"/>
      <c r="P798" s="81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25"/>
      <c r="N799" s="25"/>
      <c r="O799" s="25"/>
      <c r="P799" s="81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25"/>
      <c r="N800" s="25"/>
      <c r="O800" s="25"/>
      <c r="P800" s="81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25"/>
      <c r="N801" s="25"/>
      <c r="O801" s="25"/>
      <c r="P801" s="81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25"/>
      <c r="N802" s="25"/>
      <c r="O802" s="25"/>
      <c r="P802" s="81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25"/>
      <c r="N803" s="25"/>
      <c r="O803" s="25"/>
      <c r="P803" s="81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25"/>
      <c r="N804" s="25"/>
      <c r="O804" s="25"/>
      <c r="P804" s="81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25"/>
      <c r="N805" s="25"/>
      <c r="O805" s="25"/>
      <c r="P805" s="81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25"/>
      <c r="N806" s="25"/>
      <c r="O806" s="25"/>
      <c r="P806" s="81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25"/>
      <c r="N807" s="25"/>
      <c r="O807" s="25"/>
      <c r="P807" s="81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25"/>
      <c r="N808" s="25"/>
      <c r="O808" s="25"/>
      <c r="P808" s="81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25"/>
      <c r="N809" s="25"/>
      <c r="O809" s="25"/>
      <c r="P809" s="81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25"/>
      <c r="N810" s="25"/>
      <c r="O810" s="25"/>
      <c r="P810" s="81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25"/>
      <c r="N811" s="25"/>
      <c r="O811" s="25"/>
      <c r="P811" s="81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25"/>
      <c r="N812" s="25"/>
      <c r="O812" s="25"/>
      <c r="P812" s="81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25"/>
      <c r="N813" s="25"/>
      <c r="O813" s="25"/>
      <c r="P813" s="81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25"/>
      <c r="N814" s="25"/>
      <c r="O814" s="25"/>
      <c r="P814" s="81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25"/>
      <c r="N815" s="25"/>
      <c r="O815" s="25"/>
      <c r="P815" s="81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25"/>
      <c r="N816" s="25"/>
      <c r="O816" s="25"/>
      <c r="P816" s="81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25"/>
      <c r="N817" s="25"/>
      <c r="O817" s="25"/>
      <c r="P817" s="81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25"/>
      <c r="N818" s="25"/>
      <c r="O818" s="25"/>
      <c r="P818" s="81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25"/>
      <c r="N819" s="25"/>
      <c r="O819" s="25"/>
      <c r="P819" s="81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25"/>
      <c r="N820" s="25"/>
      <c r="O820" s="25"/>
      <c r="P820" s="81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25"/>
      <c r="N821" s="25"/>
      <c r="O821" s="25"/>
      <c r="P821" s="81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25"/>
      <c r="N822" s="25"/>
      <c r="O822" s="25"/>
      <c r="P822" s="81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25"/>
      <c r="N823" s="25"/>
      <c r="O823" s="25"/>
      <c r="P823" s="81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25"/>
      <c r="N824" s="25"/>
      <c r="O824" s="25"/>
      <c r="P824" s="81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25"/>
      <c r="N825" s="25"/>
      <c r="O825" s="25"/>
      <c r="P825" s="81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25"/>
      <c r="N826" s="25"/>
      <c r="O826" s="25"/>
      <c r="P826" s="81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25"/>
      <c r="N827" s="25"/>
      <c r="O827" s="25"/>
      <c r="P827" s="81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25"/>
      <c r="N828" s="25"/>
      <c r="O828" s="25"/>
      <c r="P828" s="81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25"/>
      <c r="N829" s="25"/>
      <c r="O829" s="25"/>
      <c r="P829" s="81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25"/>
      <c r="N830" s="25"/>
      <c r="O830" s="25"/>
      <c r="P830" s="81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25"/>
      <c r="N831" s="25"/>
      <c r="O831" s="25"/>
      <c r="P831" s="81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25"/>
      <c r="N832" s="25"/>
      <c r="O832" s="25"/>
      <c r="P832" s="81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25"/>
      <c r="N833" s="25"/>
      <c r="O833" s="25"/>
      <c r="P833" s="81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25"/>
      <c r="N834" s="25"/>
      <c r="O834" s="25"/>
      <c r="P834" s="81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25"/>
      <c r="N835" s="25"/>
      <c r="O835" s="25"/>
      <c r="P835" s="81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25"/>
      <c r="N836" s="25"/>
      <c r="O836" s="25"/>
      <c r="P836" s="81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25"/>
      <c r="N837" s="25"/>
      <c r="O837" s="25"/>
      <c r="P837" s="81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25"/>
      <c r="N838" s="25"/>
      <c r="O838" s="25"/>
      <c r="P838" s="81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25"/>
      <c r="N839" s="25"/>
      <c r="O839" s="25"/>
      <c r="P839" s="81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25"/>
      <c r="N840" s="25"/>
      <c r="O840" s="25"/>
      <c r="P840" s="81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25"/>
      <c r="N841" s="25"/>
      <c r="O841" s="25"/>
      <c r="P841" s="81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25"/>
      <c r="N842" s="25"/>
      <c r="O842" s="25"/>
      <c r="P842" s="81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25"/>
      <c r="N843" s="25"/>
      <c r="O843" s="25"/>
      <c r="P843" s="81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25"/>
      <c r="N844" s="25"/>
      <c r="O844" s="25"/>
      <c r="P844" s="81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25"/>
      <c r="N845" s="25"/>
      <c r="O845" s="25"/>
      <c r="P845" s="81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25"/>
      <c r="N846" s="25"/>
      <c r="O846" s="25"/>
      <c r="P846" s="81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25"/>
      <c r="N847" s="25"/>
      <c r="O847" s="25"/>
      <c r="P847" s="81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25"/>
      <c r="N848" s="25"/>
      <c r="O848" s="25"/>
      <c r="P848" s="81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25"/>
      <c r="N849" s="25"/>
      <c r="O849" s="25"/>
      <c r="P849" s="81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25"/>
      <c r="N850" s="25"/>
      <c r="O850" s="25"/>
      <c r="P850" s="81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25"/>
      <c r="N851" s="25"/>
      <c r="O851" s="25"/>
      <c r="P851" s="81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25"/>
      <c r="N852" s="25"/>
      <c r="O852" s="25"/>
      <c r="P852" s="81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25"/>
      <c r="N853" s="25"/>
      <c r="O853" s="25"/>
      <c r="P853" s="81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25"/>
      <c r="N854" s="25"/>
      <c r="O854" s="25"/>
      <c r="P854" s="81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25"/>
      <c r="N855" s="25"/>
      <c r="O855" s="25"/>
      <c r="P855" s="81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25"/>
      <c r="N856" s="25"/>
      <c r="O856" s="25"/>
      <c r="P856" s="81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25"/>
      <c r="N857" s="25"/>
      <c r="O857" s="25"/>
      <c r="P857" s="81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25"/>
      <c r="N858" s="25"/>
      <c r="O858" s="25"/>
      <c r="P858" s="81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25"/>
      <c r="N859" s="25"/>
      <c r="O859" s="25"/>
      <c r="P859" s="81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25"/>
      <c r="N860" s="25"/>
      <c r="O860" s="25"/>
      <c r="P860" s="81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25"/>
      <c r="N861" s="25"/>
      <c r="O861" s="25"/>
      <c r="P861" s="81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25"/>
      <c r="N862" s="25"/>
      <c r="O862" s="25"/>
      <c r="P862" s="81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25"/>
      <c r="N863" s="25"/>
      <c r="O863" s="25"/>
      <c r="P863" s="81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25"/>
      <c r="N864" s="25"/>
      <c r="O864" s="25"/>
      <c r="P864" s="81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25"/>
      <c r="N865" s="25"/>
      <c r="O865" s="25"/>
      <c r="P865" s="81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25"/>
      <c r="N866" s="25"/>
      <c r="O866" s="25"/>
      <c r="P866" s="81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25"/>
      <c r="N867" s="25"/>
      <c r="O867" s="25"/>
      <c r="P867" s="81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25"/>
      <c r="N868" s="25"/>
      <c r="O868" s="25"/>
      <c r="P868" s="81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25"/>
      <c r="N869" s="25"/>
      <c r="O869" s="25"/>
      <c r="P869" s="81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25"/>
      <c r="N870" s="25"/>
      <c r="O870" s="25"/>
      <c r="P870" s="81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25"/>
      <c r="N871" s="25"/>
      <c r="O871" s="25"/>
      <c r="P871" s="81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25"/>
      <c r="N872" s="25"/>
      <c r="O872" s="25"/>
      <c r="P872" s="81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25"/>
      <c r="N873" s="25"/>
      <c r="O873" s="25"/>
      <c r="P873" s="81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25"/>
      <c r="N874" s="25"/>
      <c r="O874" s="25"/>
      <c r="P874" s="81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25"/>
      <c r="N875" s="25"/>
      <c r="O875" s="25"/>
      <c r="P875" s="81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25"/>
      <c r="N876" s="25"/>
      <c r="O876" s="25"/>
      <c r="P876" s="81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25"/>
      <c r="N877" s="25"/>
      <c r="O877" s="25"/>
      <c r="P877" s="81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25"/>
      <c r="N878" s="25"/>
      <c r="O878" s="25"/>
      <c r="P878" s="81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25"/>
      <c r="N879" s="25"/>
      <c r="O879" s="25"/>
      <c r="P879" s="81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25"/>
      <c r="N880" s="25"/>
      <c r="O880" s="25"/>
      <c r="P880" s="81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25"/>
      <c r="N881" s="25"/>
      <c r="O881" s="25"/>
      <c r="P881" s="81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25"/>
      <c r="N882" s="25"/>
      <c r="O882" s="25"/>
      <c r="P882" s="81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25"/>
      <c r="N883" s="25"/>
      <c r="O883" s="25"/>
      <c r="P883" s="81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25"/>
      <c r="N884" s="25"/>
      <c r="O884" s="25"/>
      <c r="P884" s="81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25"/>
      <c r="N885" s="25"/>
      <c r="O885" s="25"/>
      <c r="P885" s="81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25"/>
      <c r="N886" s="25"/>
      <c r="O886" s="25"/>
      <c r="P886" s="81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25"/>
      <c r="N887" s="25"/>
      <c r="O887" s="25"/>
      <c r="P887" s="81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25"/>
      <c r="N888" s="25"/>
      <c r="O888" s="25"/>
      <c r="P888" s="81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25"/>
      <c r="N889" s="25"/>
      <c r="O889" s="25"/>
      <c r="P889" s="81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25"/>
      <c r="N890" s="25"/>
      <c r="O890" s="25"/>
      <c r="P890" s="81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25"/>
      <c r="N891" s="25"/>
      <c r="O891" s="25"/>
      <c r="P891" s="81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25"/>
      <c r="N892" s="25"/>
      <c r="O892" s="25"/>
      <c r="P892" s="81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25"/>
      <c r="N893" s="25"/>
      <c r="O893" s="25"/>
      <c r="P893" s="81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25"/>
      <c r="N894" s="25"/>
      <c r="O894" s="25"/>
      <c r="P894" s="81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25"/>
      <c r="N895" s="25"/>
      <c r="O895" s="25"/>
      <c r="P895" s="81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25"/>
      <c r="N896" s="25"/>
      <c r="O896" s="25"/>
      <c r="P896" s="81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25"/>
      <c r="N897" s="25"/>
      <c r="O897" s="25"/>
      <c r="P897" s="81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25"/>
      <c r="N898" s="25"/>
      <c r="O898" s="25"/>
      <c r="P898" s="81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25"/>
      <c r="N899" s="25"/>
      <c r="O899" s="25"/>
      <c r="P899" s="81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25"/>
      <c r="N900" s="25"/>
      <c r="O900" s="25"/>
      <c r="P900" s="81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25"/>
      <c r="N901" s="25"/>
      <c r="O901" s="25"/>
      <c r="P901" s="81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25"/>
      <c r="N902" s="25"/>
      <c r="O902" s="25"/>
      <c r="P902" s="81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25"/>
      <c r="N903" s="25"/>
      <c r="O903" s="25"/>
      <c r="P903" s="81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25"/>
      <c r="N904" s="25"/>
      <c r="O904" s="25"/>
      <c r="P904" s="81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25"/>
      <c r="N905" s="25"/>
      <c r="O905" s="25"/>
      <c r="P905" s="81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25"/>
      <c r="N906" s="25"/>
      <c r="O906" s="25"/>
      <c r="P906" s="81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25"/>
      <c r="N907" s="25"/>
      <c r="O907" s="25"/>
      <c r="P907" s="81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25"/>
      <c r="N908" s="25"/>
      <c r="O908" s="25"/>
      <c r="P908" s="81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25"/>
      <c r="N909" s="25"/>
      <c r="O909" s="25"/>
      <c r="P909" s="81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25"/>
      <c r="N910" s="25"/>
      <c r="O910" s="25"/>
      <c r="P910" s="81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25"/>
      <c r="N911" s="25"/>
      <c r="O911" s="25"/>
      <c r="P911" s="81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25"/>
      <c r="N912" s="25"/>
      <c r="O912" s="25"/>
      <c r="P912" s="81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25"/>
      <c r="N913" s="25"/>
      <c r="O913" s="25"/>
      <c r="P913" s="81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25"/>
      <c r="N914" s="25"/>
      <c r="O914" s="25"/>
      <c r="P914" s="81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25"/>
      <c r="N915" s="25"/>
      <c r="O915" s="25"/>
      <c r="P915" s="81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25"/>
      <c r="N916" s="25"/>
      <c r="O916" s="25"/>
      <c r="P916" s="81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25"/>
      <c r="N917" s="25"/>
      <c r="O917" s="25"/>
      <c r="P917" s="81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25"/>
      <c r="N918" s="25"/>
      <c r="O918" s="25"/>
      <c r="P918" s="81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25"/>
      <c r="N919" s="25"/>
      <c r="O919" s="25"/>
      <c r="P919" s="81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25"/>
      <c r="N920" s="25"/>
      <c r="O920" s="25"/>
      <c r="P920" s="81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25"/>
      <c r="N921" s="25"/>
      <c r="O921" s="25"/>
      <c r="P921" s="81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25"/>
      <c r="N922" s="25"/>
      <c r="O922" s="25"/>
      <c r="P922" s="81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25"/>
      <c r="N923" s="25"/>
      <c r="O923" s="25"/>
      <c r="P923" s="81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25"/>
      <c r="N924" s="25"/>
      <c r="O924" s="25"/>
      <c r="P924" s="81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25"/>
      <c r="N925" s="25"/>
      <c r="O925" s="25"/>
      <c r="P925" s="81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25"/>
      <c r="N926" s="25"/>
      <c r="O926" s="25"/>
      <c r="P926" s="81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25"/>
      <c r="N927" s="25"/>
      <c r="O927" s="25"/>
      <c r="P927" s="81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25"/>
      <c r="N928" s="25"/>
      <c r="O928" s="25"/>
      <c r="P928" s="81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25"/>
      <c r="N929" s="25"/>
      <c r="O929" s="25"/>
      <c r="P929" s="81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25"/>
      <c r="N930" s="25"/>
      <c r="O930" s="25"/>
      <c r="P930" s="81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25"/>
      <c r="N931" s="25"/>
      <c r="O931" s="25"/>
      <c r="P931" s="81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25"/>
      <c r="N932" s="25"/>
      <c r="O932" s="25"/>
      <c r="P932" s="81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25"/>
      <c r="N933" s="25"/>
      <c r="O933" s="25"/>
      <c r="P933" s="81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25"/>
      <c r="N934" s="25"/>
      <c r="O934" s="25"/>
      <c r="P934" s="81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25"/>
      <c r="N935" s="25"/>
      <c r="O935" s="25"/>
      <c r="P935" s="81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25"/>
      <c r="N936" s="25"/>
      <c r="O936" s="25"/>
      <c r="P936" s="81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25"/>
      <c r="N937" s="25"/>
      <c r="O937" s="25"/>
      <c r="P937" s="81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25"/>
      <c r="N938" s="25"/>
      <c r="O938" s="25"/>
      <c r="P938" s="81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25"/>
      <c r="N939" s="25"/>
      <c r="O939" s="25"/>
      <c r="P939" s="81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25"/>
      <c r="N940" s="25"/>
      <c r="O940" s="25"/>
      <c r="P940" s="81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25"/>
      <c r="N941" s="25"/>
      <c r="O941" s="25"/>
      <c r="P941" s="81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25"/>
      <c r="N942" s="25"/>
      <c r="O942" s="25"/>
      <c r="P942" s="81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25"/>
      <c r="N943" s="25"/>
      <c r="O943" s="25"/>
      <c r="P943" s="81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25"/>
      <c r="N944" s="25"/>
      <c r="O944" s="25"/>
      <c r="P944" s="81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25"/>
      <c r="N945" s="25"/>
      <c r="O945" s="25"/>
      <c r="P945" s="81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25"/>
      <c r="N946" s="25"/>
      <c r="O946" s="25"/>
      <c r="P946" s="81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25"/>
      <c r="N947" s="25"/>
      <c r="O947" s="25"/>
      <c r="P947" s="81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25"/>
      <c r="N948" s="25"/>
      <c r="O948" s="25"/>
      <c r="P948" s="81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25"/>
      <c r="N949" s="25"/>
      <c r="O949" s="25"/>
      <c r="P949" s="81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25"/>
      <c r="N950" s="25"/>
      <c r="O950" s="25"/>
      <c r="P950" s="81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25"/>
      <c r="N951" s="25"/>
      <c r="O951" s="25"/>
      <c r="P951" s="81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25"/>
      <c r="N952" s="25"/>
      <c r="O952" s="25"/>
      <c r="P952" s="81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25"/>
      <c r="N953" s="25"/>
      <c r="O953" s="25"/>
      <c r="P953" s="81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25"/>
      <c r="N954" s="25"/>
      <c r="O954" s="25"/>
      <c r="P954" s="81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25"/>
      <c r="N955" s="25"/>
      <c r="O955" s="25"/>
      <c r="P955" s="81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25"/>
      <c r="N956" s="25"/>
      <c r="O956" s="25"/>
      <c r="P956" s="81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25"/>
      <c r="N957" s="25"/>
      <c r="O957" s="25"/>
      <c r="P957" s="81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25"/>
      <c r="N958" s="25"/>
      <c r="O958" s="25"/>
      <c r="P958" s="81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25"/>
      <c r="N959" s="25"/>
      <c r="O959" s="25"/>
      <c r="P959" s="81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25"/>
      <c r="N960" s="25"/>
      <c r="O960" s="25"/>
      <c r="P960" s="81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25"/>
      <c r="N961" s="25"/>
      <c r="O961" s="25"/>
      <c r="P961" s="81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25"/>
      <c r="N962" s="25"/>
      <c r="O962" s="25"/>
      <c r="P962" s="81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25"/>
      <c r="N963" s="25"/>
      <c r="O963" s="25"/>
      <c r="P963" s="81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25"/>
      <c r="N964" s="25"/>
      <c r="O964" s="25"/>
      <c r="P964" s="81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25"/>
      <c r="N965" s="25"/>
      <c r="O965" s="25"/>
      <c r="P965" s="81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25"/>
      <c r="N966" s="25"/>
      <c r="O966" s="25"/>
      <c r="P966" s="81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25"/>
      <c r="N967" s="25"/>
      <c r="O967" s="25"/>
      <c r="P967" s="81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25"/>
      <c r="N968" s="25"/>
      <c r="O968" s="25"/>
      <c r="P968" s="81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25"/>
      <c r="N969" s="25"/>
      <c r="O969" s="25"/>
      <c r="P969" s="81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25"/>
      <c r="N970" s="25"/>
      <c r="O970" s="25"/>
      <c r="P970" s="81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25"/>
      <c r="N971" s="25"/>
      <c r="O971" s="25"/>
      <c r="P971" s="81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25"/>
      <c r="N972" s="25"/>
      <c r="O972" s="25"/>
      <c r="P972" s="81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25"/>
      <c r="N973" s="25"/>
      <c r="O973" s="25"/>
      <c r="P973" s="81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25"/>
      <c r="N974" s="25"/>
      <c r="O974" s="25"/>
      <c r="P974" s="81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25"/>
      <c r="N975" s="25"/>
      <c r="O975" s="25"/>
      <c r="P975" s="81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25"/>
      <c r="N976" s="25"/>
      <c r="O976" s="25"/>
      <c r="P976" s="81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25"/>
      <c r="N977" s="25"/>
      <c r="O977" s="25"/>
      <c r="P977" s="81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25"/>
      <c r="N978" s="25"/>
      <c r="O978" s="25"/>
      <c r="P978" s="81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25"/>
      <c r="N979" s="25"/>
      <c r="O979" s="25"/>
      <c r="P979" s="81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25"/>
      <c r="N980" s="25"/>
      <c r="O980" s="25"/>
      <c r="P980" s="81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25"/>
      <c r="N981" s="25"/>
      <c r="O981" s="25"/>
      <c r="P981" s="81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25"/>
      <c r="N982" s="25"/>
      <c r="O982" s="25"/>
      <c r="P982" s="81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25"/>
      <c r="N983" s="25"/>
      <c r="O983" s="25"/>
      <c r="P983" s="81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25"/>
      <c r="N984" s="25"/>
      <c r="O984" s="25"/>
      <c r="P984" s="81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25"/>
      <c r="N985" s="25"/>
      <c r="O985" s="25"/>
      <c r="P985" s="81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25"/>
      <c r="N986" s="25"/>
      <c r="O986" s="25"/>
      <c r="P986" s="81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25"/>
      <c r="N987" s="25"/>
      <c r="O987" s="25"/>
      <c r="P987" s="81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25"/>
      <c r="N988" s="25"/>
      <c r="O988" s="25"/>
      <c r="P988" s="81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25"/>
      <c r="N989" s="25"/>
      <c r="O989" s="25"/>
      <c r="P989" s="81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25"/>
      <c r="N990" s="25"/>
      <c r="O990" s="25"/>
      <c r="P990" s="81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25"/>
      <c r="N991" s="25"/>
      <c r="O991" s="25"/>
      <c r="P991" s="81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25"/>
      <c r="N992" s="25"/>
      <c r="O992" s="25"/>
      <c r="P992" s="81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25"/>
      <c r="N993" s="25"/>
      <c r="O993" s="25"/>
      <c r="P993" s="81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25"/>
      <c r="N994" s="25"/>
      <c r="O994" s="25"/>
      <c r="P994" s="81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25"/>
      <c r="N995" s="25"/>
      <c r="O995" s="25"/>
      <c r="P995" s="81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25"/>
      <c r="N996" s="25"/>
      <c r="O996" s="25"/>
      <c r="P996" s="81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25"/>
      <c r="N997" s="25"/>
      <c r="O997" s="25"/>
      <c r="P997" s="81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25"/>
      <c r="N998" s="25"/>
      <c r="O998" s="25"/>
      <c r="P998" s="81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25"/>
      <c r="N999" s="25"/>
      <c r="O999" s="25"/>
      <c r="P999" s="81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25"/>
      <c r="N1000" s="25"/>
      <c r="O1000" s="25"/>
      <c r="P1000" s="81"/>
    </row>
  </sheetData>
  <hyperlinks>
    <hyperlink r:id="rId1" ref="F82"/>
    <hyperlink r:id="rId2" ref="F83"/>
    <hyperlink r:id="rId3" ref="F84"/>
    <hyperlink r:id="rId4" ref="F85"/>
    <hyperlink r:id="rId5" ref="F86"/>
    <hyperlink r:id="rId6" ref="F87"/>
    <hyperlink r:id="rId7" ref="F88"/>
    <hyperlink r:id="rId8" ref="F89"/>
    <hyperlink r:id="rId9" ref="F90"/>
    <hyperlink r:id="rId10" ref="F91"/>
    <hyperlink r:id="rId11" ref="F92"/>
    <hyperlink r:id="rId12" ref="F93"/>
    <hyperlink r:id="rId13" ref="F94"/>
    <hyperlink r:id="rId14" ref="F95"/>
    <hyperlink r:id="rId15" ref="F96"/>
    <hyperlink r:id="rId16" ref="F97"/>
    <hyperlink r:id="rId17" ref="F98"/>
    <hyperlink r:id="rId18" ref="F99"/>
    <hyperlink r:id="rId19" ref="F100"/>
    <hyperlink r:id="rId20" ref="F101"/>
    <hyperlink r:id="rId21" ref="F102"/>
    <hyperlink r:id="rId22" ref="F103"/>
    <hyperlink r:id="rId23" ref="F104"/>
    <hyperlink r:id="rId24" ref="F105"/>
    <hyperlink r:id="rId25" ref="F106"/>
    <hyperlink r:id="rId26" ref="F107"/>
    <hyperlink r:id="rId27" ref="F108"/>
    <hyperlink r:id="rId28" ref="F109"/>
    <hyperlink r:id="rId29" ref="F110"/>
    <hyperlink r:id="rId30" ref="F111"/>
    <hyperlink r:id="rId31" ref="F112"/>
    <hyperlink r:id="rId32" ref="F113"/>
    <hyperlink r:id="rId33" ref="F114"/>
    <hyperlink r:id="rId34" ref="F115"/>
    <hyperlink r:id="rId35" ref="F116"/>
    <hyperlink r:id="rId36" ref="F117"/>
    <hyperlink r:id="rId37" ref="F118"/>
    <hyperlink r:id="rId38" ref="F119"/>
    <hyperlink r:id="rId39" ref="F120"/>
    <hyperlink r:id="rId40" ref="F121"/>
    <hyperlink r:id="rId41" ref="F122"/>
    <hyperlink r:id="rId42" ref="F123"/>
    <hyperlink r:id="rId43" ref="F124"/>
    <hyperlink r:id="rId44" ref="F125"/>
    <hyperlink r:id="rId45" ref="F126"/>
    <hyperlink r:id="rId46" ref="F127"/>
    <hyperlink r:id="rId47" ref="F128"/>
    <hyperlink r:id="rId48" ref="F129"/>
    <hyperlink r:id="rId49" ref="F130"/>
    <hyperlink r:id="rId50" ref="F131"/>
    <hyperlink r:id="rId51" ref="F132"/>
    <hyperlink r:id="rId52" ref="F133"/>
    <hyperlink r:id="rId53" ref="F134"/>
    <hyperlink r:id="rId54" ref="F135"/>
    <hyperlink r:id="rId55" ref="F136"/>
    <hyperlink r:id="rId56" ref="F137"/>
    <hyperlink r:id="rId57" ref="F138"/>
    <hyperlink r:id="rId58" ref="F139"/>
    <hyperlink r:id="rId59" ref="F140"/>
    <hyperlink r:id="rId60" ref="F141"/>
    <hyperlink r:id="rId61" ref="F142"/>
    <hyperlink r:id="rId62" ref="F143"/>
    <hyperlink r:id="rId63" ref="F144"/>
    <hyperlink r:id="rId64" ref="F145"/>
    <hyperlink r:id="rId65" ref="F146"/>
    <hyperlink r:id="rId66" ref="F147"/>
    <hyperlink r:id="rId67" ref="F148"/>
    <hyperlink r:id="rId68" ref="F149"/>
    <hyperlink r:id="rId69" ref="F150"/>
    <hyperlink r:id="rId70" ref="F151"/>
    <hyperlink r:id="rId71" ref="F152"/>
    <hyperlink r:id="rId72" ref="F153"/>
    <hyperlink r:id="rId73" ref="F154"/>
    <hyperlink r:id="rId74" ref="F155"/>
    <hyperlink r:id="rId75" ref="F156"/>
    <hyperlink r:id="rId76" ref="F157"/>
    <hyperlink r:id="rId77" ref="F158"/>
    <hyperlink r:id="rId78" ref="F159"/>
    <hyperlink r:id="rId79" ref="F160"/>
    <hyperlink r:id="rId80" ref="F161"/>
    <hyperlink r:id="rId81" ref="F162"/>
    <hyperlink r:id="rId82" ref="F163"/>
    <hyperlink r:id="rId83" ref="F164"/>
    <hyperlink r:id="rId84" ref="F165"/>
    <hyperlink r:id="rId85" ref="F166"/>
    <hyperlink r:id="rId86" ref="F167"/>
    <hyperlink r:id="rId87" ref="F168"/>
    <hyperlink r:id="rId88" ref="F169"/>
    <hyperlink r:id="rId89" ref="F170"/>
    <hyperlink r:id="rId90" ref="F171"/>
    <hyperlink r:id="rId91" ref="F172"/>
    <hyperlink r:id="rId92" ref="F173"/>
    <hyperlink r:id="rId93" ref="F174"/>
    <hyperlink r:id="rId94" ref="F175"/>
    <hyperlink r:id="rId95" ref="F176"/>
    <hyperlink r:id="rId96" ref="F177"/>
    <hyperlink r:id="rId97" ref="F178"/>
    <hyperlink r:id="rId98" ref="F179"/>
    <hyperlink r:id="rId99" ref="F180"/>
    <hyperlink r:id="rId100" ref="F181"/>
    <hyperlink r:id="rId101" ref="F182"/>
    <hyperlink r:id="rId102" ref="F183"/>
    <hyperlink r:id="rId103" ref="F184"/>
    <hyperlink r:id="rId104" ref="F185"/>
    <hyperlink r:id="rId105" ref="F186"/>
    <hyperlink r:id="rId106" ref="F187"/>
    <hyperlink r:id="rId107" ref="F188"/>
    <hyperlink r:id="rId108" ref="F189"/>
    <hyperlink r:id="rId109" ref="F190"/>
    <hyperlink r:id="rId110" ref="F191"/>
    <hyperlink r:id="rId111" ref="F192"/>
    <hyperlink r:id="rId112" ref="F193"/>
    <hyperlink r:id="rId113" ref="F194"/>
    <hyperlink r:id="rId114" ref="F195"/>
    <hyperlink r:id="rId115" ref="F196"/>
    <hyperlink r:id="rId116" ref="F197"/>
    <hyperlink r:id="rId117" ref="F198"/>
    <hyperlink r:id="rId118" ref="F199"/>
    <hyperlink r:id="rId119" ref="F200"/>
    <hyperlink r:id="rId120" ref="F201"/>
    <hyperlink r:id="rId121" ref="F202"/>
    <hyperlink r:id="rId122" ref="F203"/>
    <hyperlink r:id="rId123" ref="F204"/>
    <hyperlink r:id="rId124" ref="F206"/>
    <hyperlink r:id="rId125" ref="F207"/>
    <hyperlink r:id="rId126" ref="F208"/>
    <hyperlink r:id="rId127" ref="F209"/>
    <hyperlink r:id="rId128" ref="F210"/>
    <hyperlink r:id="rId129" ref="F211"/>
    <hyperlink r:id="rId130" ref="F212"/>
    <hyperlink r:id="rId131" ref="F213"/>
    <hyperlink r:id="rId132" ref="F214"/>
    <hyperlink r:id="rId133" ref="F215"/>
    <hyperlink r:id="rId134" ref="F216"/>
    <hyperlink r:id="rId135" ref="F217"/>
    <hyperlink r:id="rId136" ref="F218"/>
    <hyperlink r:id="rId137" ref="F219"/>
    <hyperlink r:id="rId138" ref="F220"/>
  </hyperlinks>
  <drawing r:id="rId13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2.38"/>
    <col customWidth="1" min="6" max="6" width="20.5"/>
  </cols>
  <sheetData>
    <row r="1">
      <c r="A1" s="82" t="s">
        <v>39</v>
      </c>
      <c r="B1" s="82" t="s">
        <v>1259</v>
      </c>
      <c r="C1" s="82" t="s">
        <v>1260</v>
      </c>
      <c r="D1" s="82" t="s">
        <v>1261</v>
      </c>
    </row>
    <row r="2">
      <c r="A2" s="16" t="s">
        <v>40</v>
      </c>
      <c r="B2" s="16" t="s">
        <v>1262</v>
      </c>
      <c r="C2" s="16" t="s">
        <v>1263</v>
      </c>
      <c r="D2" s="83">
        <v>44625.0</v>
      </c>
      <c r="E2" s="20"/>
      <c r="F2" s="20"/>
      <c r="G2" s="20"/>
      <c r="H2" s="19"/>
      <c r="I2" s="19"/>
    </row>
    <row r="3">
      <c r="A3" s="16" t="s">
        <v>41</v>
      </c>
      <c r="B3" s="16" t="s">
        <v>1264</v>
      </c>
      <c r="C3" s="16" t="s">
        <v>1265</v>
      </c>
      <c r="D3" s="83">
        <v>44728.0</v>
      </c>
      <c r="E3" s="20"/>
      <c r="F3" s="20"/>
      <c r="G3" s="20"/>
      <c r="H3" s="19"/>
      <c r="I3" s="19"/>
    </row>
    <row r="4">
      <c r="A4" s="16" t="s">
        <v>42</v>
      </c>
      <c r="B4" s="16" t="s">
        <v>1266</v>
      </c>
      <c r="C4" s="16" t="s">
        <v>1267</v>
      </c>
      <c r="D4" s="83">
        <v>44995.0</v>
      </c>
      <c r="E4" s="20"/>
      <c r="F4" s="20"/>
      <c r="G4" s="20"/>
      <c r="H4" s="19"/>
      <c r="I4" s="19"/>
    </row>
    <row r="5">
      <c r="A5" s="16" t="s">
        <v>43</v>
      </c>
      <c r="B5" s="16" t="s">
        <v>1264</v>
      </c>
      <c r="C5" s="16" t="s">
        <v>1268</v>
      </c>
      <c r="D5" s="83">
        <v>45081.0</v>
      </c>
      <c r="E5" s="20"/>
      <c r="F5" s="20"/>
      <c r="G5" s="20"/>
      <c r="H5" s="19"/>
      <c r="I5" s="19"/>
    </row>
    <row r="6">
      <c r="A6" s="16" t="s">
        <v>44</v>
      </c>
      <c r="B6" s="16" t="s">
        <v>1262</v>
      </c>
      <c r="C6" s="16" t="s">
        <v>1269</v>
      </c>
      <c r="D6" s="83">
        <v>45198.0</v>
      </c>
      <c r="E6" s="20"/>
      <c r="F6" s="20"/>
      <c r="G6" s="20"/>
      <c r="H6" s="19"/>
      <c r="I6" s="19"/>
    </row>
    <row r="7">
      <c r="A7" s="13"/>
      <c r="B7" s="13"/>
      <c r="C7" s="13"/>
      <c r="D7" s="13"/>
      <c r="E7" s="19"/>
      <c r="F7" s="19"/>
      <c r="G7" s="19"/>
      <c r="H7" s="19"/>
      <c r="I7" s="19"/>
    </row>
    <row r="8">
      <c r="A8" s="13"/>
      <c r="B8" s="13"/>
      <c r="C8" s="13"/>
      <c r="D8" s="13"/>
      <c r="E8" s="19"/>
      <c r="F8" s="19"/>
      <c r="G8" s="19"/>
      <c r="H8" s="19"/>
      <c r="I8" s="19"/>
    </row>
    <row r="9">
      <c r="A9" s="13"/>
      <c r="B9" s="13"/>
      <c r="C9" s="13"/>
      <c r="D9" s="13"/>
      <c r="E9" s="19"/>
      <c r="F9" s="19"/>
      <c r="G9" s="19"/>
      <c r="H9" s="19"/>
      <c r="I9" s="19"/>
    </row>
    <row r="10">
      <c r="A10" s="13"/>
      <c r="B10" s="13"/>
      <c r="C10" s="13"/>
      <c r="D10" s="13"/>
      <c r="E10" s="19"/>
      <c r="F10" s="19"/>
      <c r="G10" s="19"/>
      <c r="H10" s="19"/>
      <c r="I10" s="19"/>
    </row>
    <row r="11">
      <c r="A11" s="13"/>
      <c r="B11" s="13"/>
      <c r="C11" s="13"/>
      <c r="D11" s="13"/>
      <c r="E11" s="19"/>
      <c r="F11" s="19"/>
      <c r="G11" s="19"/>
      <c r="H11" s="20"/>
      <c r="I11" s="19"/>
    </row>
    <row r="12">
      <c r="A12" s="13"/>
      <c r="B12" s="13"/>
      <c r="C12" s="13"/>
      <c r="D12" s="13"/>
      <c r="E12" s="19"/>
      <c r="F12" s="20"/>
      <c r="G12" s="19"/>
      <c r="H12" s="19"/>
      <c r="I12" s="19"/>
    </row>
    <row r="13">
      <c r="A13" s="13"/>
      <c r="B13" s="13"/>
      <c r="C13" s="13"/>
      <c r="D13" s="13"/>
      <c r="E13" s="19"/>
      <c r="F13" s="20"/>
      <c r="G13" s="19"/>
      <c r="H13" s="19"/>
      <c r="I13" s="19"/>
    </row>
    <row r="14">
      <c r="A14" s="13"/>
      <c r="B14" s="13"/>
      <c r="C14" s="13"/>
      <c r="D14" s="13"/>
    </row>
    <row r="15">
      <c r="A15" s="13"/>
      <c r="B15" s="13"/>
      <c r="C15" s="13"/>
      <c r="D15" s="13"/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3"/>
      <c r="D23" s="13"/>
    </row>
    <row r="24">
      <c r="A24" s="13"/>
      <c r="B24" s="13"/>
      <c r="C24" s="13"/>
      <c r="D24" s="13"/>
    </row>
    <row r="25">
      <c r="A25" s="13"/>
      <c r="B25" s="13"/>
      <c r="C25" s="13"/>
      <c r="D25" s="13"/>
    </row>
    <row r="26">
      <c r="A26" s="13"/>
      <c r="B26" s="13"/>
      <c r="C26" s="13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3"/>
      <c r="C29" s="13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  <row r="36">
      <c r="A36" s="13"/>
      <c r="B36" s="13"/>
      <c r="C36" s="13"/>
      <c r="D36" s="13"/>
    </row>
    <row r="37">
      <c r="A37" s="13"/>
      <c r="B37" s="13"/>
      <c r="C37" s="13"/>
      <c r="D37" s="13"/>
    </row>
    <row r="38">
      <c r="A38" s="13"/>
      <c r="B38" s="13"/>
      <c r="C38" s="13"/>
      <c r="D38" s="13"/>
    </row>
    <row r="39">
      <c r="A39" s="13"/>
      <c r="B39" s="13"/>
      <c r="C39" s="13"/>
      <c r="D39" s="13"/>
    </row>
    <row r="40">
      <c r="A40" s="13"/>
      <c r="B40" s="13"/>
      <c r="C40" s="13"/>
      <c r="D40" s="13"/>
    </row>
    <row r="41">
      <c r="A41" s="13"/>
      <c r="B41" s="13"/>
      <c r="C41" s="13"/>
      <c r="D41" s="13"/>
    </row>
    <row r="42">
      <c r="A42" s="13"/>
      <c r="B42" s="13"/>
      <c r="C42" s="13"/>
      <c r="D42" s="13"/>
    </row>
    <row r="43">
      <c r="A43" s="13"/>
      <c r="B43" s="13"/>
      <c r="C43" s="13"/>
      <c r="D43" s="13"/>
    </row>
    <row r="44">
      <c r="A44" s="13"/>
      <c r="B44" s="13"/>
      <c r="C44" s="13"/>
      <c r="D44" s="13"/>
    </row>
    <row r="45">
      <c r="A45" s="13"/>
      <c r="B45" s="13"/>
      <c r="C45" s="13"/>
      <c r="D45" s="13"/>
    </row>
    <row r="46">
      <c r="A46" s="13"/>
      <c r="B46" s="13"/>
      <c r="C46" s="13"/>
      <c r="D46" s="13"/>
    </row>
    <row r="47">
      <c r="A47" s="13"/>
      <c r="B47" s="13"/>
      <c r="C47" s="13"/>
      <c r="D47" s="13"/>
    </row>
    <row r="48">
      <c r="A48" s="13"/>
      <c r="B48" s="13"/>
      <c r="C48" s="13"/>
      <c r="D48" s="13"/>
    </row>
    <row r="49">
      <c r="A49" s="13"/>
      <c r="B49" s="13"/>
      <c r="C49" s="13"/>
      <c r="D49" s="13"/>
    </row>
    <row r="50">
      <c r="A50" s="13"/>
      <c r="B50" s="13"/>
      <c r="C50" s="13"/>
      <c r="D50" s="13"/>
    </row>
    <row r="51">
      <c r="A51" s="13"/>
      <c r="B51" s="13"/>
      <c r="C51" s="13"/>
      <c r="D51" s="13"/>
    </row>
    <row r="52">
      <c r="A52" s="13"/>
      <c r="B52" s="13"/>
      <c r="C52" s="13"/>
      <c r="D52" s="13"/>
    </row>
    <row r="53">
      <c r="A53" s="13"/>
      <c r="B53" s="13"/>
      <c r="C53" s="13"/>
      <c r="D53" s="13"/>
    </row>
    <row r="54">
      <c r="A54" s="13"/>
      <c r="B54" s="13"/>
      <c r="C54" s="13"/>
      <c r="D54" s="13"/>
    </row>
    <row r="55">
      <c r="A55" s="13"/>
      <c r="B55" s="13"/>
      <c r="C55" s="13"/>
      <c r="D55" s="13"/>
    </row>
    <row r="56">
      <c r="A56" s="13"/>
      <c r="B56" s="13"/>
      <c r="C56" s="13"/>
      <c r="D56" s="13"/>
    </row>
    <row r="57">
      <c r="A57" s="13"/>
      <c r="B57" s="13"/>
      <c r="C57" s="13"/>
      <c r="D57" s="13"/>
    </row>
    <row r="58">
      <c r="A58" s="13"/>
      <c r="B58" s="13"/>
      <c r="C58" s="13"/>
      <c r="D58" s="13"/>
    </row>
    <row r="59">
      <c r="A59" s="13"/>
      <c r="B59" s="13"/>
      <c r="C59" s="13"/>
      <c r="D59" s="13"/>
    </row>
    <row r="60">
      <c r="A60" s="13"/>
      <c r="B60" s="13"/>
      <c r="C60" s="13"/>
      <c r="D60" s="13"/>
    </row>
    <row r="61">
      <c r="A61" s="13"/>
      <c r="B61" s="13"/>
      <c r="C61" s="13"/>
      <c r="D61" s="13"/>
    </row>
    <row r="62">
      <c r="A62" s="13"/>
      <c r="B62" s="13"/>
      <c r="C62" s="13"/>
      <c r="D62" s="13"/>
    </row>
    <row r="63">
      <c r="A63" s="13"/>
      <c r="B63" s="13"/>
      <c r="C63" s="13"/>
      <c r="D63" s="13"/>
    </row>
    <row r="64">
      <c r="A64" s="13"/>
      <c r="B64" s="13"/>
      <c r="C64" s="13"/>
      <c r="D64" s="13"/>
    </row>
    <row r="65">
      <c r="A65" s="13"/>
      <c r="B65" s="13"/>
      <c r="C65" s="13"/>
      <c r="D65" s="13"/>
    </row>
    <row r="66">
      <c r="A66" s="13"/>
      <c r="B66" s="13"/>
      <c r="C66" s="13"/>
      <c r="D66" s="13"/>
    </row>
    <row r="67">
      <c r="A67" s="13"/>
      <c r="B67" s="13"/>
      <c r="C67" s="13"/>
      <c r="D67" s="13"/>
    </row>
    <row r="68">
      <c r="A68" s="13"/>
      <c r="B68" s="13"/>
      <c r="C68" s="13"/>
      <c r="D68" s="13"/>
    </row>
    <row r="69">
      <c r="A69" s="13"/>
      <c r="B69" s="13"/>
      <c r="C69" s="13"/>
      <c r="D69" s="13"/>
    </row>
    <row r="70">
      <c r="A70" s="13"/>
      <c r="B70" s="13"/>
      <c r="C70" s="13"/>
      <c r="D70" s="13"/>
    </row>
    <row r="71">
      <c r="A71" s="13"/>
      <c r="B71" s="13"/>
      <c r="C71" s="13"/>
      <c r="D71" s="13"/>
    </row>
    <row r="72">
      <c r="A72" s="13"/>
      <c r="B72" s="13"/>
      <c r="C72" s="13"/>
      <c r="D72" s="13"/>
    </row>
    <row r="73">
      <c r="A73" s="13"/>
      <c r="B73" s="13"/>
      <c r="C73" s="13"/>
      <c r="D73" s="13"/>
    </row>
    <row r="74">
      <c r="A74" s="13"/>
      <c r="B74" s="13"/>
      <c r="C74" s="13"/>
      <c r="D74" s="13"/>
    </row>
    <row r="75">
      <c r="A75" s="13"/>
      <c r="B75" s="13"/>
      <c r="C75" s="13"/>
      <c r="D75" s="13"/>
    </row>
    <row r="76">
      <c r="A76" s="13"/>
      <c r="B76" s="13"/>
      <c r="C76" s="13"/>
      <c r="D76" s="13"/>
    </row>
    <row r="77">
      <c r="A77" s="13"/>
      <c r="B77" s="13"/>
      <c r="C77" s="13"/>
      <c r="D77" s="13"/>
    </row>
    <row r="78">
      <c r="A78" s="13"/>
      <c r="B78" s="13"/>
      <c r="C78" s="13"/>
      <c r="D78" s="13"/>
    </row>
    <row r="79">
      <c r="A79" s="13"/>
      <c r="B79" s="13"/>
      <c r="C79" s="13"/>
      <c r="D79" s="13"/>
    </row>
    <row r="80">
      <c r="A80" s="13"/>
      <c r="B80" s="13"/>
      <c r="C80" s="13"/>
      <c r="D80" s="13"/>
    </row>
    <row r="81">
      <c r="A81" s="13"/>
      <c r="B81" s="13"/>
      <c r="C81" s="13"/>
      <c r="D81" s="13"/>
    </row>
    <row r="82">
      <c r="A82" s="13"/>
      <c r="B82" s="13"/>
      <c r="C82" s="13"/>
      <c r="D82" s="13"/>
    </row>
    <row r="83">
      <c r="A83" s="13"/>
      <c r="B83" s="13"/>
      <c r="C83" s="13"/>
      <c r="D83" s="13"/>
    </row>
    <row r="84">
      <c r="A84" s="13"/>
      <c r="B84" s="13"/>
      <c r="C84" s="13"/>
      <c r="D84" s="13"/>
    </row>
    <row r="85">
      <c r="A85" s="13"/>
      <c r="B85" s="13"/>
      <c r="C85" s="13"/>
      <c r="D85" s="13"/>
    </row>
    <row r="86">
      <c r="A86" s="13"/>
      <c r="B86" s="13"/>
      <c r="C86" s="13"/>
      <c r="D86" s="13"/>
    </row>
    <row r="87">
      <c r="A87" s="13"/>
      <c r="B87" s="13"/>
      <c r="C87" s="13"/>
      <c r="D87" s="13"/>
    </row>
    <row r="88">
      <c r="A88" s="13"/>
      <c r="B88" s="13"/>
      <c r="C88" s="13"/>
      <c r="D88" s="13"/>
    </row>
    <row r="89">
      <c r="A89" s="13"/>
      <c r="B89" s="13"/>
      <c r="C89" s="13"/>
      <c r="D89" s="13"/>
    </row>
    <row r="90">
      <c r="A90" s="13"/>
      <c r="B90" s="13"/>
      <c r="C90" s="13"/>
      <c r="D90" s="13"/>
    </row>
    <row r="91">
      <c r="A91" s="13"/>
      <c r="B91" s="13"/>
      <c r="C91" s="13"/>
      <c r="D91" s="13"/>
    </row>
    <row r="92">
      <c r="A92" s="13"/>
      <c r="B92" s="13"/>
      <c r="C92" s="13"/>
      <c r="D92" s="13"/>
    </row>
    <row r="93">
      <c r="A93" s="13"/>
      <c r="B93" s="13"/>
      <c r="C93" s="13"/>
      <c r="D93" s="13"/>
    </row>
    <row r="94">
      <c r="A94" s="13"/>
      <c r="B94" s="13"/>
      <c r="C94" s="13"/>
      <c r="D94" s="13"/>
    </row>
    <row r="95">
      <c r="A95" s="13"/>
      <c r="B95" s="13"/>
      <c r="C95" s="13"/>
      <c r="D95" s="13"/>
    </row>
    <row r="96">
      <c r="A96" s="13"/>
      <c r="B96" s="13"/>
      <c r="C96" s="13"/>
      <c r="D96" s="13"/>
    </row>
    <row r="97">
      <c r="A97" s="13"/>
      <c r="B97" s="13"/>
      <c r="C97" s="13"/>
      <c r="D97" s="13"/>
    </row>
    <row r="98">
      <c r="A98" s="13"/>
      <c r="B98" s="13"/>
      <c r="C98" s="13"/>
      <c r="D98" s="13"/>
    </row>
    <row r="99">
      <c r="A99" s="13"/>
      <c r="B99" s="13"/>
      <c r="C99" s="13"/>
      <c r="D99" s="13"/>
    </row>
    <row r="100">
      <c r="A100" s="13"/>
      <c r="B100" s="13"/>
      <c r="C100" s="13"/>
      <c r="D100" s="13"/>
    </row>
    <row r="101">
      <c r="A101" s="13"/>
      <c r="B101" s="13"/>
      <c r="C101" s="13"/>
      <c r="D101" s="13"/>
    </row>
    <row r="102">
      <c r="A102" s="13"/>
      <c r="B102" s="13"/>
      <c r="C102" s="13"/>
      <c r="D102" s="13"/>
    </row>
    <row r="103">
      <c r="A103" s="13"/>
      <c r="B103" s="13"/>
      <c r="C103" s="13"/>
      <c r="D103" s="13"/>
    </row>
    <row r="104">
      <c r="A104" s="13"/>
      <c r="B104" s="13"/>
      <c r="C104" s="13"/>
      <c r="D104" s="13"/>
    </row>
    <row r="105">
      <c r="A105" s="13"/>
      <c r="B105" s="13"/>
      <c r="C105" s="13"/>
      <c r="D105" s="13"/>
    </row>
    <row r="106">
      <c r="A106" s="13"/>
      <c r="B106" s="13"/>
      <c r="C106" s="13"/>
      <c r="D106" s="13"/>
    </row>
    <row r="107">
      <c r="A107" s="13"/>
      <c r="B107" s="13"/>
      <c r="C107" s="13"/>
      <c r="D107" s="13"/>
    </row>
    <row r="108">
      <c r="A108" s="13"/>
      <c r="B108" s="13"/>
      <c r="C108" s="13"/>
      <c r="D108" s="13"/>
    </row>
    <row r="109">
      <c r="A109" s="13"/>
      <c r="B109" s="13"/>
      <c r="C109" s="13"/>
      <c r="D109" s="13"/>
    </row>
    <row r="110">
      <c r="A110" s="13"/>
      <c r="B110" s="13"/>
      <c r="C110" s="13"/>
      <c r="D110" s="13"/>
    </row>
    <row r="111">
      <c r="A111" s="13"/>
      <c r="B111" s="13"/>
      <c r="C111" s="13"/>
      <c r="D111" s="13"/>
    </row>
    <row r="112">
      <c r="A112" s="13"/>
      <c r="B112" s="13"/>
      <c r="C112" s="13"/>
      <c r="D112" s="13"/>
    </row>
    <row r="113">
      <c r="A113" s="13"/>
      <c r="B113" s="13"/>
      <c r="C113" s="13"/>
      <c r="D113" s="13"/>
    </row>
    <row r="114">
      <c r="A114" s="13"/>
      <c r="B114" s="13"/>
      <c r="C114" s="13"/>
      <c r="D114" s="13"/>
    </row>
    <row r="115">
      <c r="A115" s="13"/>
      <c r="B115" s="13"/>
      <c r="C115" s="13"/>
      <c r="D115" s="13"/>
    </row>
    <row r="116">
      <c r="A116" s="13"/>
      <c r="B116" s="13"/>
      <c r="C116" s="13"/>
      <c r="D116" s="13"/>
    </row>
    <row r="117">
      <c r="A117" s="13"/>
      <c r="B117" s="13"/>
      <c r="C117" s="13"/>
      <c r="D117" s="13"/>
    </row>
    <row r="118">
      <c r="A118" s="13"/>
      <c r="B118" s="13"/>
      <c r="C118" s="13"/>
      <c r="D118" s="13"/>
    </row>
    <row r="119">
      <c r="A119" s="13"/>
      <c r="B119" s="13"/>
      <c r="C119" s="13"/>
      <c r="D119" s="13"/>
    </row>
    <row r="120">
      <c r="A120" s="13"/>
      <c r="B120" s="13"/>
      <c r="C120" s="13"/>
      <c r="D120" s="13"/>
    </row>
    <row r="121">
      <c r="A121" s="13"/>
      <c r="B121" s="13"/>
      <c r="C121" s="13"/>
      <c r="D121" s="13"/>
    </row>
    <row r="122">
      <c r="A122" s="13"/>
      <c r="B122" s="13"/>
      <c r="C122" s="13"/>
      <c r="D122" s="13"/>
    </row>
    <row r="123">
      <c r="A123" s="13"/>
      <c r="B123" s="13"/>
      <c r="C123" s="13"/>
      <c r="D123" s="13"/>
    </row>
    <row r="124">
      <c r="A124" s="13"/>
      <c r="B124" s="13"/>
      <c r="C124" s="13"/>
      <c r="D124" s="13"/>
    </row>
    <row r="125">
      <c r="A125" s="13"/>
      <c r="B125" s="13"/>
      <c r="C125" s="13"/>
      <c r="D125" s="13"/>
    </row>
    <row r="126">
      <c r="A126" s="13"/>
      <c r="B126" s="13"/>
      <c r="C126" s="13"/>
      <c r="D126" s="13"/>
    </row>
    <row r="127">
      <c r="A127" s="13"/>
      <c r="B127" s="13"/>
      <c r="C127" s="13"/>
      <c r="D127" s="13"/>
    </row>
    <row r="128">
      <c r="A128" s="13"/>
      <c r="B128" s="13"/>
      <c r="C128" s="13"/>
      <c r="D128" s="13"/>
    </row>
    <row r="129">
      <c r="A129" s="13"/>
      <c r="B129" s="13"/>
      <c r="C129" s="13"/>
      <c r="D129" s="13"/>
    </row>
    <row r="130">
      <c r="A130" s="13"/>
      <c r="B130" s="13"/>
      <c r="C130" s="13"/>
      <c r="D130" s="13"/>
    </row>
    <row r="131">
      <c r="A131" s="13"/>
      <c r="B131" s="13"/>
      <c r="C131" s="13"/>
      <c r="D131" s="13"/>
    </row>
    <row r="132">
      <c r="A132" s="13"/>
      <c r="B132" s="13"/>
      <c r="C132" s="13"/>
      <c r="D132" s="13"/>
    </row>
    <row r="133">
      <c r="A133" s="13"/>
      <c r="B133" s="13"/>
      <c r="C133" s="13"/>
      <c r="D133" s="13"/>
    </row>
    <row r="134">
      <c r="A134" s="13"/>
      <c r="B134" s="13"/>
      <c r="C134" s="13"/>
      <c r="D134" s="13"/>
    </row>
    <row r="135">
      <c r="A135" s="13"/>
      <c r="B135" s="13"/>
      <c r="C135" s="13"/>
      <c r="D135" s="13"/>
    </row>
    <row r="136">
      <c r="A136" s="13"/>
      <c r="B136" s="13"/>
      <c r="C136" s="13"/>
      <c r="D136" s="13"/>
    </row>
    <row r="137">
      <c r="A137" s="13"/>
      <c r="B137" s="13"/>
      <c r="C137" s="13"/>
      <c r="D137" s="13"/>
    </row>
    <row r="138">
      <c r="A138" s="13"/>
      <c r="B138" s="13"/>
      <c r="C138" s="13"/>
      <c r="D138" s="13"/>
    </row>
    <row r="139">
      <c r="A139" s="13"/>
      <c r="B139" s="13"/>
      <c r="C139" s="13"/>
      <c r="D139" s="13"/>
    </row>
    <row r="140">
      <c r="A140" s="13"/>
      <c r="B140" s="13"/>
      <c r="C140" s="13"/>
      <c r="D140" s="13"/>
    </row>
    <row r="141">
      <c r="A141" s="13"/>
      <c r="B141" s="13"/>
      <c r="C141" s="13"/>
      <c r="D141" s="13"/>
    </row>
    <row r="142">
      <c r="A142" s="13"/>
      <c r="B142" s="13"/>
      <c r="C142" s="13"/>
      <c r="D142" s="13"/>
    </row>
    <row r="143">
      <c r="A143" s="13"/>
      <c r="B143" s="13"/>
      <c r="C143" s="13"/>
      <c r="D143" s="13"/>
    </row>
    <row r="144">
      <c r="A144" s="13"/>
      <c r="B144" s="13"/>
      <c r="C144" s="13"/>
      <c r="D144" s="13"/>
    </row>
    <row r="145">
      <c r="A145" s="13"/>
      <c r="B145" s="13"/>
      <c r="C145" s="13"/>
      <c r="D145" s="13"/>
    </row>
    <row r="146">
      <c r="A146" s="13"/>
      <c r="B146" s="13"/>
      <c r="C146" s="13"/>
      <c r="D146" s="13"/>
    </row>
    <row r="147">
      <c r="A147" s="13"/>
      <c r="B147" s="13"/>
      <c r="C147" s="13"/>
      <c r="D147" s="13"/>
    </row>
    <row r="148">
      <c r="A148" s="13"/>
      <c r="B148" s="13"/>
      <c r="C148" s="13"/>
      <c r="D148" s="13"/>
    </row>
    <row r="149">
      <c r="A149" s="13"/>
      <c r="B149" s="13"/>
      <c r="C149" s="13"/>
      <c r="D149" s="13"/>
    </row>
    <row r="150">
      <c r="A150" s="13"/>
      <c r="B150" s="13"/>
      <c r="C150" s="13"/>
      <c r="D150" s="13"/>
    </row>
    <row r="151">
      <c r="A151" s="13"/>
      <c r="B151" s="13"/>
      <c r="C151" s="13"/>
      <c r="D151" s="13"/>
    </row>
    <row r="152">
      <c r="A152" s="13"/>
      <c r="B152" s="13"/>
      <c r="C152" s="13"/>
      <c r="D152" s="13"/>
    </row>
    <row r="153">
      <c r="A153" s="13"/>
      <c r="B153" s="13"/>
      <c r="C153" s="13"/>
      <c r="D153" s="13"/>
    </row>
    <row r="154">
      <c r="A154" s="13"/>
      <c r="B154" s="13"/>
      <c r="C154" s="13"/>
      <c r="D154" s="13"/>
    </row>
    <row r="155">
      <c r="A155" s="13"/>
      <c r="B155" s="13"/>
      <c r="C155" s="13"/>
      <c r="D155" s="13"/>
    </row>
    <row r="156">
      <c r="A156" s="13"/>
      <c r="B156" s="13"/>
      <c r="C156" s="13"/>
      <c r="D156" s="13"/>
    </row>
    <row r="157">
      <c r="A157" s="13"/>
      <c r="B157" s="13"/>
      <c r="C157" s="13"/>
      <c r="D157" s="13"/>
    </row>
    <row r="158">
      <c r="A158" s="13"/>
      <c r="B158" s="13"/>
      <c r="C158" s="13"/>
      <c r="D158" s="13"/>
    </row>
    <row r="159">
      <c r="A159" s="13"/>
      <c r="B159" s="13"/>
      <c r="C159" s="13"/>
      <c r="D159" s="13"/>
    </row>
    <row r="160">
      <c r="A160" s="13"/>
      <c r="B160" s="13"/>
      <c r="C160" s="13"/>
      <c r="D160" s="13"/>
    </row>
    <row r="161">
      <c r="A161" s="13"/>
      <c r="B161" s="13"/>
      <c r="C161" s="13"/>
      <c r="D161" s="13"/>
    </row>
    <row r="162">
      <c r="A162" s="13"/>
      <c r="B162" s="13"/>
      <c r="C162" s="13"/>
      <c r="D162" s="13"/>
    </row>
    <row r="163">
      <c r="A163" s="13"/>
      <c r="B163" s="13"/>
      <c r="C163" s="13"/>
      <c r="D163" s="13"/>
    </row>
    <row r="164">
      <c r="A164" s="13"/>
      <c r="B164" s="13"/>
      <c r="C164" s="13"/>
      <c r="D164" s="13"/>
    </row>
    <row r="165">
      <c r="A165" s="13"/>
      <c r="B165" s="13"/>
      <c r="C165" s="13"/>
      <c r="D165" s="13"/>
    </row>
    <row r="166">
      <c r="A166" s="13"/>
      <c r="B166" s="13"/>
      <c r="C166" s="13"/>
      <c r="D166" s="13"/>
    </row>
    <row r="167">
      <c r="A167" s="13"/>
      <c r="B167" s="13"/>
      <c r="C167" s="13"/>
      <c r="D167" s="13"/>
    </row>
    <row r="168">
      <c r="A168" s="13"/>
      <c r="B168" s="13"/>
      <c r="C168" s="13"/>
      <c r="D168" s="13"/>
    </row>
    <row r="169">
      <c r="A169" s="13"/>
      <c r="B169" s="13"/>
      <c r="C169" s="13"/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7.13"/>
    <col customWidth="1" min="4" max="4" width="18.38"/>
  </cols>
  <sheetData>
    <row r="1">
      <c r="A1" s="84" t="s">
        <v>37</v>
      </c>
      <c r="B1" s="84" t="s">
        <v>1270</v>
      </c>
      <c r="C1" s="84" t="s">
        <v>644</v>
      </c>
      <c r="D1" s="84" t="s">
        <v>645</v>
      </c>
    </row>
    <row r="2">
      <c r="A2" s="49">
        <v>1.0</v>
      </c>
      <c r="B2" s="49" t="s">
        <v>1271</v>
      </c>
      <c r="C2" s="49" t="s">
        <v>649</v>
      </c>
      <c r="D2" s="85">
        <f>+201234567890</f>
        <v>201234567890</v>
      </c>
    </row>
    <row r="3">
      <c r="A3" s="49">
        <v>2.0</v>
      </c>
      <c r="B3" s="49" t="s">
        <v>1272</v>
      </c>
      <c r="C3" s="49" t="s">
        <v>653</v>
      </c>
      <c r="D3" s="85">
        <f>+201234567891</f>
        <v>201234567891</v>
      </c>
    </row>
    <row r="4">
      <c r="A4" s="49">
        <v>3.0</v>
      </c>
      <c r="B4" s="49" t="s">
        <v>657</v>
      </c>
      <c r="C4" s="49" t="s">
        <v>658</v>
      </c>
      <c r="D4" s="85">
        <f>+201234567892</f>
        <v>201234567892</v>
      </c>
    </row>
    <row r="5">
      <c r="A5" s="49">
        <v>4.0</v>
      </c>
      <c r="B5" s="49" t="s">
        <v>688</v>
      </c>
      <c r="C5" s="49" t="s">
        <v>662</v>
      </c>
      <c r="D5" s="85">
        <f>+201234567893</f>
        <v>201234567893</v>
      </c>
    </row>
    <row r="6">
      <c r="A6" s="49">
        <v>5.0</v>
      </c>
      <c r="B6" s="49" t="s">
        <v>1273</v>
      </c>
      <c r="C6" s="49" t="s">
        <v>667</v>
      </c>
      <c r="D6" s="85">
        <f>+201234567894</f>
        <v>201234567894</v>
      </c>
    </row>
    <row r="7">
      <c r="A7" s="49">
        <v>6.0</v>
      </c>
      <c r="B7" s="49" t="s">
        <v>1274</v>
      </c>
      <c r="C7" s="49" t="s">
        <v>671</v>
      </c>
      <c r="D7" s="85">
        <f>+201234567895</f>
        <v>201234567895</v>
      </c>
    </row>
    <row r="8">
      <c r="A8" s="49">
        <v>7.0</v>
      </c>
      <c r="B8" s="49" t="s">
        <v>1275</v>
      </c>
      <c r="C8" s="49" t="s">
        <v>675</v>
      </c>
      <c r="D8" s="85">
        <f>+201234567896</f>
        <v>201234567896</v>
      </c>
    </row>
    <row r="9">
      <c r="A9" s="49">
        <v>8.0</v>
      </c>
      <c r="B9" s="49" t="s">
        <v>688</v>
      </c>
      <c r="C9" s="49" t="s">
        <v>680</v>
      </c>
      <c r="D9" s="85">
        <f>+201234567897</f>
        <v>201234567897</v>
      </c>
    </row>
    <row r="10">
      <c r="A10" s="49">
        <v>9.0</v>
      </c>
      <c r="B10" s="49" t="s">
        <v>1272</v>
      </c>
      <c r="C10" s="49" t="s">
        <v>684</v>
      </c>
      <c r="D10" s="85">
        <f>+201234567898</f>
        <v>201234567898</v>
      </c>
    </row>
    <row r="11">
      <c r="A11" s="49">
        <v>10.0</v>
      </c>
      <c r="B11" s="49" t="s">
        <v>657</v>
      </c>
      <c r="C11" s="49" t="s">
        <v>689</v>
      </c>
      <c r="D11" s="85">
        <f>+201234567899</f>
        <v>201234567899</v>
      </c>
    </row>
    <row r="12">
      <c r="A12" s="49">
        <v>11.0</v>
      </c>
      <c r="B12" s="49" t="s">
        <v>1276</v>
      </c>
      <c r="C12" s="49" t="s">
        <v>649</v>
      </c>
      <c r="D12" s="85">
        <f>+201234567890</f>
        <v>201234567890</v>
      </c>
    </row>
    <row r="13">
      <c r="A13" s="49">
        <v>12.0</v>
      </c>
      <c r="B13" s="49" t="s">
        <v>1277</v>
      </c>
      <c r="C13" s="49" t="s">
        <v>653</v>
      </c>
      <c r="D13" s="85">
        <f>+201234567891</f>
        <v>201234567891</v>
      </c>
    </row>
    <row r="14">
      <c r="A14" s="49">
        <v>13.0</v>
      </c>
      <c r="B14" s="49" t="s">
        <v>1278</v>
      </c>
      <c r="C14" s="49" t="s">
        <v>658</v>
      </c>
      <c r="D14" s="85">
        <f>+201234567892</f>
        <v>201234567892</v>
      </c>
    </row>
    <row r="15">
      <c r="A15" s="49">
        <v>14.0</v>
      </c>
      <c r="B15" s="49" t="s">
        <v>1274</v>
      </c>
      <c r="C15" s="49" t="s">
        <v>662</v>
      </c>
      <c r="D15" s="85">
        <f>+201234567893</f>
        <v>201234567893</v>
      </c>
    </row>
    <row r="16">
      <c r="A16" s="49">
        <v>15.0</v>
      </c>
      <c r="B16" s="49" t="s">
        <v>1278</v>
      </c>
      <c r="C16" s="49" t="s">
        <v>667</v>
      </c>
      <c r="D16" s="85">
        <f>+201234567894</f>
        <v>201234567894</v>
      </c>
    </row>
    <row r="17">
      <c r="A17" s="49">
        <v>16.0</v>
      </c>
      <c r="B17" s="49" t="s">
        <v>1279</v>
      </c>
      <c r="C17" s="49" t="s">
        <v>671</v>
      </c>
      <c r="D17" s="85">
        <f>+201234567895</f>
        <v>201234567895</v>
      </c>
    </row>
    <row r="18">
      <c r="A18" s="49">
        <v>17.0</v>
      </c>
      <c r="B18" s="49" t="s">
        <v>657</v>
      </c>
      <c r="C18" s="49" t="s">
        <v>675</v>
      </c>
      <c r="D18" s="85">
        <f>+201234567896</f>
        <v>201234567896</v>
      </c>
    </row>
    <row r="19">
      <c r="A19" s="49">
        <v>18.0</v>
      </c>
      <c r="B19" s="49" t="s">
        <v>1280</v>
      </c>
      <c r="C19" s="49" t="s">
        <v>680</v>
      </c>
      <c r="D19" s="85">
        <f>+201234567897</f>
        <v>201234567897</v>
      </c>
    </row>
    <row r="20">
      <c r="A20" s="49">
        <v>19.0</v>
      </c>
      <c r="B20" s="49" t="s">
        <v>1274</v>
      </c>
      <c r="C20" s="49" t="s">
        <v>684</v>
      </c>
      <c r="D20" s="85">
        <f>+201234567898</f>
        <v>201234567898</v>
      </c>
    </row>
    <row r="21">
      <c r="A21" s="49">
        <v>20.0</v>
      </c>
      <c r="B21" s="49" t="s">
        <v>688</v>
      </c>
      <c r="C21" s="49" t="s">
        <v>689</v>
      </c>
      <c r="D21" s="85">
        <f>+201234567899</f>
        <v>201234567899</v>
      </c>
    </row>
    <row r="22">
      <c r="A22" s="49">
        <v>21.0</v>
      </c>
      <c r="B22" s="49" t="s">
        <v>1278</v>
      </c>
      <c r="C22" s="49" t="s">
        <v>726</v>
      </c>
      <c r="D22" s="85">
        <f>+201234567800</f>
        <v>201234567800</v>
      </c>
    </row>
    <row r="23">
      <c r="A23" s="49">
        <v>22.0</v>
      </c>
      <c r="B23" s="49" t="s">
        <v>1281</v>
      </c>
      <c r="C23" s="49" t="s">
        <v>730</v>
      </c>
      <c r="D23" s="85">
        <f>+201234567801</f>
        <v>201234567801</v>
      </c>
    </row>
    <row r="24">
      <c r="A24" s="49">
        <v>23.0</v>
      </c>
      <c r="B24" s="49" t="s">
        <v>1282</v>
      </c>
      <c r="C24" s="49" t="s">
        <v>735</v>
      </c>
      <c r="D24" s="85">
        <f>+201234567802</f>
        <v>201234567802</v>
      </c>
    </row>
    <row r="25">
      <c r="A25" s="49">
        <v>24.0</v>
      </c>
      <c r="B25" s="49" t="s">
        <v>657</v>
      </c>
      <c r="C25" s="49" t="s">
        <v>739</v>
      </c>
      <c r="D25" s="85">
        <f>+201234567803</f>
        <v>201234567803</v>
      </c>
    </row>
    <row r="26">
      <c r="A26" s="49">
        <v>25.0</v>
      </c>
      <c r="B26" s="49" t="s">
        <v>652</v>
      </c>
      <c r="C26" s="49" t="s">
        <v>744</v>
      </c>
      <c r="D26" s="85">
        <f>+201234567804</f>
        <v>201234567804</v>
      </c>
    </row>
    <row r="27">
      <c r="A27" s="49">
        <v>26.0</v>
      </c>
      <c r="B27" s="49" t="s">
        <v>688</v>
      </c>
      <c r="C27" s="49" t="s">
        <v>748</v>
      </c>
      <c r="D27" s="85">
        <f>+201234567805</f>
        <v>201234567805</v>
      </c>
    </row>
    <row r="28">
      <c r="A28" s="49">
        <v>27.0</v>
      </c>
      <c r="B28" s="49" t="s">
        <v>1273</v>
      </c>
      <c r="C28" s="49" t="s">
        <v>752</v>
      </c>
      <c r="D28" s="85">
        <f>+201234567806</f>
        <v>201234567806</v>
      </c>
    </row>
    <row r="29">
      <c r="A29" s="49">
        <v>28.0</v>
      </c>
      <c r="B29" s="49" t="s">
        <v>1283</v>
      </c>
      <c r="C29" s="49" t="s">
        <v>755</v>
      </c>
      <c r="D29" s="85">
        <f>+201234567807</f>
        <v>201234567807</v>
      </c>
    </row>
    <row r="30">
      <c r="A30" s="49">
        <v>29.0</v>
      </c>
      <c r="B30" s="49" t="s">
        <v>751</v>
      </c>
      <c r="C30" s="49" t="s">
        <v>759</v>
      </c>
      <c r="D30" s="85">
        <f>+201234567808</f>
        <v>201234567808</v>
      </c>
    </row>
    <row r="31">
      <c r="A31" s="49">
        <v>30.0</v>
      </c>
      <c r="B31" s="49" t="s">
        <v>683</v>
      </c>
      <c r="C31" s="49" t="s">
        <v>762</v>
      </c>
      <c r="D31" s="85">
        <f>+201234567809</f>
        <v>201234567809</v>
      </c>
    </row>
    <row r="32">
      <c r="A32" s="49">
        <v>31.0</v>
      </c>
      <c r="B32" s="49" t="s">
        <v>1274</v>
      </c>
      <c r="C32" s="49" t="s">
        <v>765</v>
      </c>
      <c r="D32" s="85">
        <f>+201234567810</f>
        <v>201234567810</v>
      </c>
    </row>
    <row r="33">
      <c r="A33" s="49">
        <v>32.0</v>
      </c>
      <c r="B33" s="49" t="s">
        <v>709</v>
      </c>
      <c r="C33" s="49" t="s">
        <v>769</v>
      </c>
      <c r="D33" s="85">
        <f>+201234567811</f>
        <v>201234567811</v>
      </c>
    </row>
    <row r="34">
      <c r="A34" s="49">
        <v>33.0</v>
      </c>
      <c r="B34" s="49" t="s">
        <v>688</v>
      </c>
      <c r="C34" s="49" t="s">
        <v>772</v>
      </c>
      <c r="D34" s="85">
        <f>+201234567812</f>
        <v>201234567812</v>
      </c>
    </row>
    <row r="35">
      <c r="A35" s="49">
        <v>34.0</v>
      </c>
      <c r="B35" s="49" t="s">
        <v>1284</v>
      </c>
      <c r="C35" s="49" t="s">
        <v>776</v>
      </c>
      <c r="D35" s="85">
        <f>+201234567813</f>
        <v>201234567813</v>
      </c>
    </row>
    <row r="36">
      <c r="A36" s="49">
        <v>35.0</v>
      </c>
      <c r="B36" s="49" t="s">
        <v>1278</v>
      </c>
      <c r="C36" s="49" t="s">
        <v>779</v>
      </c>
      <c r="D36" s="85">
        <f>+201234567814</f>
        <v>201234567814</v>
      </c>
    </row>
    <row r="37">
      <c r="A37" s="49">
        <v>36.0</v>
      </c>
      <c r="B37" s="49" t="s">
        <v>657</v>
      </c>
      <c r="C37" s="49" t="s">
        <v>782</v>
      </c>
      <c r="D37" s="85">
        <f>+201234567815</f>
        <v>201234567815</v>
      </c>
    </row>
    <row r="38">
      <c r="A38" s="49">
        <v>37.0</v>
      </c>
      <c r="B38" s="49" t="s">
        <v>688</v>
      </c>
      <c r="C38" s="49" t="s">
        <v>785</v>
      </c>
      <c r="D38" s="85">
        <f>+201234567816</f>
        <v>201234567816</v>
      </c>
    </row>
    <row r="39">
      <c r="A39" s="49">
        <v>38.0</v>
      </c>
      <c r="B39" s="49" t="s">
        <v>1274</v>
      </c>
      <c r="C39" s="49" t="s">
        <v>788</v>
      </c>
      <c r="D39" s="85">
        <f>+201234567817</f>
        <v>201234567817</v>
      </c>
    </row>
    <row r="40">
      <c r="A40" s="49">
        <v>39.0</v>
      </c>
      <c r="B40" s="49" t="s">
        <v>1285</v>
      </c>
      <c r="C40" s="49" t="s">
        <v>791</v>
      </c>
      <c r="D40" s="85">
        <f>+201234567818</f>
        <v>201234567818</v>
      </c>
    </row>
    <row r="41">
      <c r="A41" s="49">
        <v>40.0</v>
      </c>
      <c r="B41" s="49" t="s">
        <v>1278</v>
      </c>
      <c r="C41" s="49" t="s">
        <v>794</v>
      </c>
      <c r="D41" s="85">
        <f>+201234567819</f>
        <v>201234567819</v>
      </c>
    </row>
    <row r="42">
      <c r="A42" s="20">
        <v>41.0</v>
      </c>
      <c r="B42" s="49" t="s">
        <v>1271</v>
      </c>
      <c r="C42" s="49" t="s">
        <v>797</v>
      </c>
      <c r="D42" s="85">
        <f>+201234567890</f>
        <v>201234567890</v>
      </c>
    </row>
    <row r="43">
      <c r="A43" s="20">
        <v>42.0</v>
      </c>
      <c r="B43" s="49" t="s">
        <v>1272</v>
      </c>
      <c r="C43" s="49" t="s">
        <v>800</v>
      </c>
      <c r="D43" s="85">
        <f>+201112233445</f>
        <v>201112233445</v>
      </c>
    </row>
    <row r="44">
      <c r="A44" s="20">
        <v>43.0</v>
      </c>
      <c r="B44" s="49" t="s">
        <v>657</v>
      </c>
      <c r="C44" s="49" t="s">
        <v>803</v>
      </c>
      <c r="D44" s="85">
        <f>+201987654321</f>
        <v>201987654321</v>
      </c>
    </row>
    <row r="45">
      <c r="A45" s="20">
        <v>44.0</v>
      </c>
      <c r="B45" s="49" t="s">
        <v>688</v>
      </c>
      <c r="C45" s="49" t="s">
        <v>806</v>
      </c>
      <c r="D45" s="85">
        <f>+201056789012</f>
        <v>201056789012</v>
      </c>
    </row>
    <row r="46">
      <c r="A46" s="20">
        <v>45.0</v>
      </c>
      <c r="B46" s="49" t="s">
        <v>1273</v>
      </c>
      <c r="C46" s="49" t="s">
        <v>809</v>
      </c>
      <c r="D46" s="85">
        <f>+201543210987</f>
        <v>201543210987</v>
      </c>
    </row>
    <row r="47">
      <c r="A47" s="20">
        <v>46.0</v>
      </c>
      <c r="B47" s="49" t="s">
        <v>1274</v>
      </c>
      <c r="C47" s="49" t="s">
        <v>812</v>
      </c>
      <c r="D47" s="85">
        <f>+201876543210</f>
        <v>201876543210</v>
      </c>
    </row>
    <row r="48">
      <c r="A48" s="20">
        <v>47.0</v>
      </c>
      <c r="B48" s="49" t="s">
        <v>1275</v>
      </c>
      <c r="C48" s="49" t="s">
        <v>815</v>
      </c>
      <c r="D48" s="85">
        <f>+201234567891</f>
        <v>201234567891</v>
      </c>
    </row>
    <row r="49">
      <c r="A49" s="20">
        <v>48.0</v>
      </c>
      <c r="B49" s="49" t="s">
        <v>688</v>
      </c>
      <c r="C49" s="49" t="s">
        <v>818</v>
      </c>
      <c r="D49" s="85">
        <f>+201122334455</f>
        <v>201122334455</v>
      </c>
    </row>
    <row r="50">
      <c r="A50" s="20">
        <v>49.0</v>
      </c>
      <c r="B50" s="49" t="s">
        <v>1272</v>
      </c>
      <c r="C50" s="49" t="s">
        <v>821</v>
      </c>
      <c r="D50" s="85">
        <f>+201998877665</f>
        <v>201998877665</v>
      </c>
    </row>
    <row r="51">
      <c r="A51" s="20">
        <v>50.0</v>
      </c>
      <c r="B51" s="49" t="s">
        <v>657</v>
      </c>
      <c r="C51" s="49" t="s">
        <v>824</v>
      </c>
      <c r="D51" s="85">
        <f>+201045678901</f>
        <v>201045678901</v>
      </c>
    </row>
    <row r="52">
      <c r="A52" s="20">
        <v>51.0</v>
      </c>
      <c r="B52" s="49" t="s">
        <v>1276</v>
      </c>
      <c r="C52" s="49" t="s">
        <v>827</v>
      </c>
      <c r="D52" s="85">
        <f>+201234567892</f>
        <v>201234567892</v>
      </c>
    </row>
    <row r="53">
      <c r="A53" s="20">
        <v>52.0</v>
      </c>
      <c r="B53" s="49" t="s">
        <v>1277</v>
      </c>
      <c r="C53" s="49" t="s">
        <v>830</v>
      </c>
      <c r="D53" s="85">
        <f>+201112233446</f>
        <v>201112233446</v>
      </c>
    </row>
    <row r="54">
      <c r="A54" s="20">
        <v>53.0</v>
      </c>
      <c r="B54" s="49" t="s">
        <v>1278</v>
      </c>
      <c r="C54" s="49" t="s">
        <v>833</v>
      </c>
      <c r="D54" s="85">
        <f>+201987654322</f>
        <v>201987654322</v>
      </c>
    </row>
    <row r="55">
      <c r="A55" s="20">
        <v>54.0</v>
      </c>
      <c r="B55" s="49" t="s">
        <v>1274</v>
      </c>
      <c r="C55" s="49" t="s">
        <v>836</v>
      </c>
      <c r="D55" s="85">
        <f>+201056789013</f>
        <v>201056789013</v>
      </c>
    </row>
    <row r="56">
      <c r="A56" s="20">
        <v>55.0</v>
      </c>
      <c r="B56" s="49" t="s">
        <v>1278</v>
      </c>
      <c r="C56" s="49" t="s">
        <v>839</v>
      </c>
      <c r="D56" s="85">
        <f>+201543210988</f>
        <v>201543210988</v>
      </c>
    </row>
    <row r="57">
      <c r="A57" s="20">
        <v>56.0</v>
      </c>
      <c r="B57" s="49" t="s">
        <v>1279</v>
      </c>
      <c r="C57" s="49" t="s">
        <v>842</v>
      </c>
      <c r="D57" s="85">
        <f>+201876543211</f>
        <v>201876543211</v>
      </c>
    </row>
    <row r="58">
      <c r="A58" s="20">
        <v>57.0</v>
      </c>
      <c r="B58" s="49" t="s">
        <v>657</v>
      </c>
      <c r="C58" s="49" t="s">
        <v>845</v>
      </c>
      <c r="D58" s="85">
        <f>+201234567893</f>
        <v>201234567893</v>
      </c>
    </row>
    <row r="59">
      <c r="A59" s="20">
        <v>58.0</v>
      </c>
      <c r="B59" s="49" t="s">
        <v>1280</v>
      </c>
      <c r="C59" s="49" t="s">
        <v>848</v>
      </c>
      <c r="D59" s="85">
        <f>+201122334456</f>
        <v>201122334456</v>
      </c>
    </row>
    <row r="60">
      <c r="A60" s="20">
        <v>59.0</v>
      </c>
      <c r="B60" s="49" t="s">
        <v>1274</v>
      </c>
      <c r="C60" s="49" t="s">
        <v>851</v>
      </c>
      <c r="D60" s="85">
        <f>+201998877666</f>
        <v>201998877666</v>
      </c>
    </row>
    <row r="61">
      <c r="A61" s="20">
        <v>60.0</v>
      </c>
      <c r="B61" s="49" t="s">
        <v>688</v>
      </c>
      <c r="C61" s="49" t="s">
        <v>854</v>
      </c>
      <c r="D61" s="85">
        <f>+201045678902</f>
        <v>201045678902</v>
      </c>
    </row>
    <row r="62">
      <c r="A62" s="20">
        <v>61.0</v>
      </c>
      <c r="B62" s="49" t="s">
        <v>1278</v>
      </c>
      <c r="C62" s="49" t="s">
        <v>857</v>
      </c>
      <c r="D62" s="85">
        <f>+201234567894</f>
        <v>201234567894</v>
      </c>
    </row>
    <row r="63">
      <c r="A63" s="20">
        <v>62.0</v>
      </c>
      <c r="B63" s="49" t="s">
        <v>1281</v>
      </c>
      <c r="C63" s="49" t="s">
        <v>859</v>
      </c>
      <c r="D63" s="85">
        <f>+201112233447</f>
        <v>201112233447</v>
      </c>
    </row>
    <row r="64">
      <c r="A64" s="20">
        <v>63.0</v>
      </c>
      <c r="B64" s="49" t="s">
        <v>1282</v>
      </c>
      <c r="C64" s="49" t="s">
        <v>862</v>
      </c>
      <c r="D64" s="85">
        <f>+201987654323</f>
        <v>201987654323</v>
      </c>
    </row>
    <row r="65">
      <c r="A65" s="20">
        <v>64.0</v>
      </c>
      <c r="B65" s="49" t="s">
        <v>657</v>
      </c>
      <c r="C65" s="49" t="s">
        <v>865</v>
      </c>
      <c r="D65" s="85">
        <f>+201056789014</f>
        <v>201056789014</v>
      </c>
    </row>
    <row r="66">
      <c r="A66" s="20">
        <v>65.0</v>
      </c>
      <c r="B66" s="49" t="s">
        <v>652</v>
      </c>
      <c r="C66" s="49" t="s">
        <v>868</v>
      </c>
      <c r="D66" s="85">
        <f>+201543210989</f>
        <v>201543210989</v>
      </c>
    </row>
    <row r="67">
      <c r="A67" s="20">
        <v>66.0</v>
      </c>
      <c r="B67" s="49" t="s">
        <v>688</v>
      </c>
      <c r="C67" s="49" t="s">
        <v>871</v>
      </c>
      <c r="D67" s="85">
        <f>+201876543212</f>
        <v>201876543212</v>
      </c>
    </row>
    <row r="68">
      <c r="A68" s="20">
        <v>67.0</v>
      </c>
      <c r="B68" s="49" t="s">
        <v>1273</v>
      </c>
      <c r="C68" s="49" t="s">
        <v>874</v>
      </c>
      <c r="D68" s="85">
        <f>+201234567895</f>
        <v>201234567895</v>
      </c>
    </row>
    <row r="69">
      <c r="A69" s="20">
        <v>68.0</v>
      </c>
      <c r="B69" s="49" t="s">
        <v>1283</v>
      </c>
      <c r="C69" s="49" t="s">
        <v>877</v>
      </c>
      <c r="D69" s="85">
        <f>+201112233448</f>
        <v>201112233448</v>
      </c>
    </row>
    <row r="70">
      <c r="A70" s="20">
        <v>69.0</v>
      </c>
      <c r="B70" s="49" t="s">
        <v>751</v>
      </c>
      <c r="C70" s="49" t="s">
        <v>818</v>
      </c>
      <c r="D70" s="85">
        <f>+201987654324</f>
        <v>201987654324</v>
      </c>
    </row>
    <row r="71">
      <c r="A71" s="20">
        <v>70.0</v>
      </c>
      <c r="B71" s="49" t="s">
        <v>683</v>
      </c>
      <c r="C71" s="49" t="s">
        <v>821</v>
      </c>
      <c r="D71" s="85">
        <f>+201056789015</f>
        <v>201056789015</v>
      </c>
    </row>
    <row r="72">
      <c r="A72" s="20">
        <v>71.0</v>
      </c>
      <c r="B72" s="49" t="s">
        <v>1274</v>
      </c>
      <c r="C72" s="49" t="s">
        <v>824</v>
      </c>
      <c r="D72" s="85">
        <f>+201543210990</f>
        <v>201543210990</v>
      </c>
    </row>
    <row r="73">
      <c r="A73" s="20">
        <v>72.0</v>
      </c>
      <c r="B73" s="49" t="s">
        <v>709</v>
      </c>
      <c r="C73" s="49" t="s">
        <v>886</v>
      </c>
      <c r="D73" s="85">
        <f>+201876543213</f>
        <v>201876543213</v>
      </c>
    </row>
    <row r="74">
      <c r="A74" s="20">
        <v>73.0</v>
      </c>
      <c r="B74" s="49" t="s">
        <v>688</v>
      </c>
      <c r="C74" s="49" t="s">
        <v>889</v>
      </c>
      <c r="D74" s="85">
        <f>+201234567896</f>
        <v>201234567896</v>
      </c>
    </row>
    <row r="75">
      <c r="A75" s="20">
        <v>74.0</v>
      </c>
      <c r="B75" s="49" t="s">
        <v>1284</v>
      </c>
      <c r="C75" s="49" t="s">
        <v>892</v>
      </c>
      <c r="D75" s="85">
        <f>+201112233449</f>
        <v>201112233449</v>
      </c>
    </row>
    <row r="76">
      <c r="A76" s="20">
        <v>75.0</v>
      </c>
      <c r="B76" s="49" t="s">
        <v>1278</v>
      </c>
      <c r="C76" s="49" t="s">
        <v>895</v>
      </c>
      <c r="D76" s="85">
        <f>+201987654325</f>
        <v>201987654325</v>
      </c>
    </row>
    <row r="77">
      <c r="A77" s="20">
        <v>76.0</v>
      </c>
      <c r="B77" s="49" t="s">
        <v>657</v>
      </c>
      <c r="C77" s="49" t="s">
        <v>898</v>
      </c>
      <c r="D77" s="85">
        <f>+201056789016</f>
        <v>201056789016</v>
      </c>
    </row>
    <row r="78">
      <c r="A78" s="20">
        <v>77.0</v>
      </c>
      <c r="B78" s="49" t="s">
        <v>688</v>
      </c>
      <c r="C78" s="49" t="s">
        <v>859</v>
      </c>
      <c r="D78" s="85">
        <f>+201543210991</f>
        <v>201543210991</v>
      </c>
    </row>
    <row r="79">
      <c r="A79" s="20">
        <v>78.0</v>
      </c>
      <c r="B79" s="49" t="s">
        <v>1274</v>
      </c>
      <c r="C79" s="49" t="s">
        <v>862</v>
      </c>
      <c r="D79" s="85">
        <f>+201876543214</f>
        <v>201876543214</v>
      </c>
    </row>
    <row r="80">
      <c r="A80" s="20">
        <v>79.0</v>
      </c>
      <c r="B80" s="49" t="s">
        <v>1285</v>
      </c>
      <c r="C80" s="49" t="s">
        <v>865</v>
      </c>
      <c r="D80" s="85">
        <f>+201234567897</f>
        <v>201234567897</v>
      </c>
    </row>
    <row r="81">
      <c r="A81" s="20">
        <v>80.0</v>
      </c>
      <c r="B81" s="49" t="s">
        <v>1278</v>
      </c>
      <c r="C81" s="49" t="s">
        <v>868</v>
      </c>
      <c r="D81" s="85">
        <f>+201112233450</f>
        <v>201112233450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4" max="4" width="16.0"/>
    <col customWidth="1" min="5" max="5" width="22.25"/>
    <col customWidth="1" min="6" max="6" width="13.75"/>
    <col customWidth="1" min="7" max="7" width="17.13"/>
    <col customWidth="1" min="8" max="8" width="15.5"/>
    <col customWidth="1" min="9" max="9" width="15.0"/>
  </cols>
  <sheetData>
    <row r="1">
      <c r="A1" s="1" t="s">
        <v>1286</v>
      </c>
      <c r="B1" s="1" t="s">
        <v>1287</v>
      </c>
      <c r="C1" s="1" t="s">
        <v>1288</v>
      </c>
      <c r="D1" s="1" t="s">
        <v>1289</v>
      </c>
      <c r="E1" s="1" t="s">
        <v>1290</v>
      </c>
      <c r="F1" s="1" t="s">
        <v>1291</v>
      </c>
      <c r="G1" s="1" t="s">
        <v>1292</v>
      </c>
      <c r="H1" s="1" t="s">
        <v>1293</v>
      </c>
      <c r="I1" s="1" t="s">
        <v>1294</v>
      </c>
      <c r="J1" s="1" t="s">
        <v>37</v>
      </c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>
      <c r="A2" s="50">
        <v>1.0</v>
      </c>
      <c r="B2" s="87">
        <v>3.0</v>
      </c>
      <c r="C2" s="88">
        <v>4.0</v>
      </c>
      <c r="D2" s="87">
        <v>3.0</v>
      </c>
      <c r="E2" s="87">
        <v>3.0</v>
      </c>
      <c r="F2" s="87">
        <v>3.0</v>
      </c>
      <c r="G2" s="87">
        <v>5.0</v>
      </c>
      <c r="H2" s="87">
        <v>2.0</v>
      </c>
      <c r="I2" s="89">
        <v>5.0</v>
      </c>
      <c r="J2" s="50">
        <v>1.0</v>
      </c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>
      <c r="A3" s="50">
        <v>2.0</v>
      </c>
      <c r="B3" s="87">
        <v>2.0</v>
      </c>
      <c r="C3" s="88">
        <v>3.0</v>
      </c>
      <c r="D3" s="87">
        <v>5.0</v>
      </c>
      <c r="E3" s="87">
        <v>2.0</v>
      </c>
      <c r="F3" s="87">
        <v>7.0</v>
      </c>
      <c r="G3" s="87">
        <v>4.0</v>
      </c>
      <c r="H3" s="87">
        <v>5.0</v>
      </c>
      <c r="I3" s="89">
        <v>5.0</v>
      </c>
      <c r="J3" s="50">
        <v>2.0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>
      <c r="A4" s="50">
        <v>3.0</v>
      </c>
      <c r="B4" s="88">
        <v>4.0</v>
      </c>
      <c r="C4" s="88">
        <v>4.0</v>
      </c>
      <c r="D4" s="88">
        <v>5.0</v>
      </c>
      <c r="E4" s="88">
        <v>4.0</v>
      </c>
      <c r="F4" s="88">
        <v>3.0</v>
      </c>
      <c r="G4" s="88">
        <v>5.0</v>
      </c>
      <c r="H4" s="88">
        <v>3.0</v>
      </c>
      <c r="I4" s="91">
        <v>5.0</v>
      </c>
      <c r="J4" s="50">
        <v>3.0</v>
      </c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>
      <c r="A5" s="50">
        <v>4.0</v>
      </c>
      <c r="B5" s="87">
        <v>2.0</v>
      </c>
      <c r="C5" s="88">
        <v>3.0</v>
      </c>
      <c r="D5" s="87">
        <v>4.0</v>
      </c>
      <c r="E5" s="87">
        <v>2.0</v>
      </c>
      <c r="F5" s="87">
        <v>5.0</v>
      </c>
      <c r="G5" s="87">
        <v>5.0</v>
      </c>
      <c r="H5" s="87">
        <v>5.0</v>
      </c>
      <c r="I5" s="89">
        <v>4.0</v>
      </c>
      <c r="J5" s="50">
        <v>4.0</v>
      </c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>
      <c r="A6" s="50">
        <v>5.0</v>
      </c>
      <c r="B6" s="87">
        <v>3.0</v>
      </c>
      <c r="C6" s="88">
        <v>3.0</v>
      </c>
      <c r="D6" s="87">
        <v>5.0</v>
      </c>
      <c r="E6" s="87">
        <v>3.0</v>
      </c>
      <c r="F6" s="87">
        <v>3.0</v>
      </c>
      <c r="G6" s="87">
        <v>4.0</v>
      </c>
      <c r="H6" s="87">
        <v>4.0</v>
      </c>
      <c r="I6" s="89">
        <v>5.0</v>
      </c>
      <c r="J6" s="50">
        <v>5.0</v>
      </c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>
      <c r="A7" s="50">
        <v>6.0</v>
      </c>
      <c r="B7" s="88">
        <v>4.0</v>
      </c>
      <c r="C7" s="88">
        <v>3.0</v>
      </c>
      <c r="D7" s="88">
        <v>5.0</v>
      </c>
      <c r="E7" s="88">
        <v>4.0</v>
      </c>
      <c r="F7" s="88">
        <v>4.0</v>
      </c>
      <c r="G7" s="88">
        <v>4.0</v>
      </c>
      <c r="H7" s="88">
        <v>4.0</v>
      </c>
      <c r="I7" s="91">
        <v>3.0</v>
      </c>
      <c r="J7" s="50">
        <v>6.0</v>
      </c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>
      <c r="A8" s="50">
        <v>7.0</v>
      </c>
      <c r="B8" s="87">
        <v>3.0</v>
      </c>
      <c r="C8" s="88">
        <v>4.0</v>
      </c>
      <c r="D8" s="87">
        <v>4.0</v>
      </c>
      <c r="E8" s="87">
        <v>3.0</v>
      </c>
      <c r="F8" s="87">
        <v>5.0</v>
      </c>
      <c r="G8" s="87">
        <v>5.0</v>
      </c>
      <c r="H8" s="87">
        <v>5.0</v>
      </c>
      <c r="I8" s="89">
        <v>4.0</v>
      </c>
      <c r="J8" s="50">
        <v>7.0</v>
      </c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>
      <c r="A9" s="50">
        <v>8.0</v>
      </c>
      <c r="B9" s="87">
        <v>4.0</v>
      </c>
      <c r="C9" s="88">
        <v>3.0</v>
      </c>
      <c r="D9" s="87">
        <v>4.0</v>
      </c>
      <c r="E9" s="87">
        <v>4.0</v>
      </c>
      <c r="F9" s="87">
        <v>3.0</v>
      </c>
      <c r="G9" s="87">
        <v>4.0</v>
      </c>
      <c r="H9" s="87">
        <v>4.0</v>
      </c>
      <c r="I9" s="89">
        <v>4.0</v>
      </c>
      <c r="J9" s="50">
        <v>8.0</v>
      </c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>
      <c r="A10" s="50">
        <v>9.0</v>
      </c>
      <c r="B10" s="87">
        <v>1.0</v>
      </c>
      <c r="C10" s="88">
        <v>3.0</v>
      </c>
      <c r="D10" s="87">
        <v>2.0</v>
      </c>
      <c r="E10" s="87">
        <v>1.0</v>
      </c>
      <c r="F10" s="87">
        <v>4.0</v>
      </c>
      <c r="G10" s="87">
        <v>3.0</v>
      </c>
      <c r="H10" s="87">
        <v>4.0</v>
      </c>
      <c r="I10" s="89">
        <v>3.0</v>
      </c>
      <c r="J10" s="50">
        <v>9.0</v>
      </c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>
      <c r="A11" s="50">
        <v>10.0</v>
      </c>
      <c r="B11" s="87">
        <v>5.0</v>
      </c>
      <c r="C11" s="88">
        <v>3.0</v>
      </c>
      <c r="D11" s="87">
        <v>5.0</v>
      </c>
      <c r="E11" s="87">
        <v>2.0</v>
      </c>
      <c r="F11" s="87">
        <v>5.0</v>
      </c>
      <c r="G11" s="87">
        <v>4.0</v>
      </c>
      <c r="H11" s="87">
        <v>5.0</v>
      </c>
      <c r="I11" s="89">
        <v>4.0</v>
      </c>
      <c r="J11" s="50">
        <v>10.0</v>
      </c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>
      <c r="A12" s="50">
        <v>11.0</v>
      </c>
      <c r="B12" s="87">
        <v>1.0</v>
      </c>
      <c r="C12" s="88">
        <v>3.0</v>
      </c>
      <c r="D12" s="87">
        <v>1.0</v>
      </c>
      <c r="E12" s="87">
        <v>3.0</v>
      </c>
      <c r="F12" s="87">
        <v>2.0</v>
      </c>
      <c r="G12" s="87">
        <v>2.0</v>
      </c>
      <c r="H12" s="87">
        <v>5.0</v>
      </c>
      <c r="I12" s="89">
        <v>2.0</v>
      </c>
      <c r="J12" s="50">
        <v>11.0</v>
      </c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>
      <c r="A13" s="50">
        <v>12.0</v>
      </c>
      <c r="B13" s="87">
        <v>2.0</v>
      </c>
      <c r="C13" s="88">
        <v>1.0</v>
      </c>
      <c r="D13" s="87">
        <v>2.0</v>
      </c>
      <c r="E13" s="87">
        <v>4.0</v>
      </c>
      <c r="F13" s="87">
        <v>2.0</v>
      </c>
      <c r="G13" s="87">
        <v>2.0</v>
      </c>
      <c r="H13" s="87">
        <v>5.0</v>
      </c>
      <c r="I13" s="89">
        <v>1.0</v>
      </c>
      <c r="J13" s="50">
        <v>12.0</v>
      </c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>
      <c r="A14" s="50">
        <v>13.0</v>
      </c>
      <c r="B14" s="87">
        <v>2.0</v>
      </c>
      <c r="C14" s="88">
        <v>2.0</v>
      </c>
      <c r="D14" s="87">
        <v>2.0</v>
      </c>
      <c r="E14" s="87">
        <v>4.0</v>
      </c>
      <c r="F14" s="87">
        <v>3.0</v>
      </c>
      <c r="G14" s="87">
        <v>5.0</v>
      </c>
      <c r="H14" s="87">
        <v>4.0</v>
      </c>
      <c r="I14" s="89">
        <v>5.0</v>
      </c>
      <c r="J14" s="50">
        <v>13.0</v>
      </c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>
      <c r="A15" s="50">
        <v>14.0</v>
      </c>
      <c r="B15" s="87">
        <v>1.0</v>
      </c>
      <c r="C15" s="88">
        <v>5.0</v>
      </c>
      <c r="D15" s="87">
        <v>1.0</v>
      </c>
      <c r="E15" s="87">
        <v>2.0</v>
      </c>
      <c r="F15" s="87">
        <v>4.0</v>
      </c>
      <c r="G15" s="87">
        <v>5.0</v>
      </c>
      <c r="H15" s="87">
        <v>3.0</v>
      </c>
      <c r="I15" s="89">
        <v>5.0</v>
      </c>
      <c r="J15" s="50">
        <v>14.0</v>
      </c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>
      <c r="A16" s="50">
        <v>15.0</v>
      </c>
      <c r="B16" s="87">
        <v>2.0</v>
      </c>
      <c r="C16" s="88">
        <v>3.0</v>
      </c>
      <c r="D16" s="87">
        <v>2.0</v>
      </c>
      <c r="E16" s="87">
        <v>4.0</v>
      </c>
      <c r="F16" s="87">
        <v>3.0</v>
      </c>
      <c r="G16" s="87">
        <v>2.0</v>
      </c>
      <c r="H16" s="87">
        <v>3.0</v>
      </c>
      <c r="I16" s="89">
        <v>2.0</v>
      </c>
      <c r="J16" s="50">
        <v>15.0</v>
      </c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>
      <c r="A17" s="50">
        <v>16.0</v>
      </c>
      <c r="B17" s="87">
        <v>2.0</v>
      </c>
      <c r="C17" s="88">
        <v>4.0</v>
      </c>
      <c r="D17" s="87">
        <v>2.0</v>
      </c>
      <c r="E17" s="87">
        <v>1.0</v>
      </c>
      <c r="F17" s="87">
        <v>4.0</v>
      </c>
      <c r="G17" s="87">
        <v>5.0</v>
      </c>
      <c r="H17" s="87">
        <v>2.0</v>
      </c>
      <c r="I17" s="89">
        <v>5.0</v>
      </c>
      <c r="J17" s="50">
        <v>16.0</v>
      </c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>
      <c r="A18" s="50">
        <v>17.0</v>
      </c>
      <c r="B18" s="87">
        <v>2.0</v>
      </c>
      <c r="C18" s="88">
        <v>5.0</v>
      </c>
      <c r="D18" s="87">
        <v>5.0</v>
      </c>
      <c r="E18" s="87">
        <v>3.0</v>
      </c>
      <c r="F18" s="87">
        <v>7.0</v>
      </c>
      <c r="G18" s="87">
        <v>1.0</v>
      </c>
      <c r="H18" s="87">
        <v>2.0</v>
      </c>
      <c r="I18" s="89">
        <v>2.0</v>
      </c>
      <c r="J18" s="50">
        <v>17.0</v>
      </c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>
      <c r="A19" s="50">
        <v>18.0</v>
      </c>
      <c r="B19" s="87">
        <v>2.0</v>
      </c>
      <c r="C19" s="88">
        <v>5.0</v>
      </c>
      <c r="D19" s="87">
        <v>1.0</v>
      </c>
      <c r="E19" s="87">
        <v>1.0</v>
      </c>
      <c r="F19" s="87">
        <v>5.0</v>
      </c>
      <c r="G19" s="87">
        <v>5.0</v>
      </c>
      <c r="H19" s="87">
        <v>2.0</v>
      </c>
      <c r="I19" s="89">
        <v>1.0</v>
      </c>
      <c r="J19" s="50">
        <v>18.0</v>
      </c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>
      <c r="A20" s="50">
        <v>19.0</v>
      </c>
      <c r="B20" s="87">
        <v>3.0</v>
      </c>
      <c r="C20" s="88">
        <v>5.0</v>
      </c>
      <c r="D20" s="87">
        <v>3.0</v>
      </c>
      <c r="E20" s="87">
        <v>2.0</v>
      </c>
      <c r="F20" s="87">
        <v>7.0</v>
      </c>
      <c r="G20" s="87">
        <v>5.0</v>
      </c>
      <c r="H20" s="87">
        <v>2.0</v>
      </c>
      <c r="I20" s="89">
        <v>5.0</v>
      </c>
      <c r="J20" s="50">
        <v>19.0</v>
      </c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>
      <c r="A21" s="50">
        <v>20.0</v>
      </c>
      <c r="B21" s="87">
        <v>3.0</v>
      </c>
      <c r="C21" s="88">
        <v>3.0</v>
      </c>
      <c r="D21" s="87">
        <v>3.0</v>
      </c>
      <c r="E21" s="87">
        <v>4.0</v>
      </c>
      <c r="F21" s="87">
        <v>1.0</v>
      </c>
      <c r="G21" s="87">
        <v>4.0</v>
      </c>
      <c r="H21" s="87">
        <v>3.0</v>
      </c>
      <c r="I21" s="89">
        <v>3.0</v>
      </c>
      <c r="J21" s="50">
        <v>20.0</v>
      </c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>
      <c r="A22" s="50">
        <v>21.0</v>
      </c>
      <c r="B22" s="87">
        <v>3.0</v>
      </c>
      <c r="C22" s="88">
        <v>4.0</v>
      </c>
      <c r="D22" s="87">
        <v>3.0</v>
      </c>
      <c r="E22" s="87">
        <v>3.0</v>
      </c>
      <c r="F22" s="92">
        <v>4.0</v>
      </c>
      <c r="G22" s="87">
        <v>4.0</v>
      </c>
      <c r="H22" s="87">
        <v>3.0</v>
      </c>
      <c r="I22" s="89">
        <v>4.0</v>
      </c>
      <c r="J22" s="50">
        <v>21.0</v>
      </c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>
      <c r="A23" s="50">
        <v>22.0</v>
      </c>
      <c r="B23" s="87">
        <v>1.0</v>
      </c>
      <c r="C23" s="88">
        <v>4.0</v>
      </c>
      <c r="D23" s="87">
        <v>4.0</v>
      </c>
      <c r="E23" s="87">
        <v>2.0</v>
      </c>
      <c r="F23" s="87">
        <v>1.0</v>
      </c>
      <c r="G23" s="87">
        <v>4.0</v>
      </c>
      <c r="H23" s="87">
        <v>1.0</v>
      </c>
      <c r="I23" s="89">
        <v>4.0</v>
      </c>
      <c r="J23" s="50">
        <v>22.0</v>
      </c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>
      <c r="A24" s="50">
        <v>23.0</v>
      </c>
      <c r="B24" s="87">
        <v>3.0</v>
      </c>
      <c r="C24" s="88">
        <v>4.0</v>
      </c>
      <c r="D24" s="87">
        <v>4.0</v>
      </c>
      <c r="E24" s="87">
        <v>3.0</v>
      </c>
      <c r="F24" s="87">
        <v>5.0</v>
      </c>
      <c r="G24" s="87">
        <v>3.0</v>
      </c>
      <c r="H24" s="87">
        <v>3.0</v>
      </c>
      <c r="I24" s="89">
        <v>4.0</v>
      </c>
      <c r="J24" s="50">
        <v>23.0</v>
      </c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>
      <c r="A25" s="50">
        <v>24.0</v>
      </c>
      <c r="B25" s="87">
        <v>5.0</v>
      </c>
      <c r="C25" s="88">
        <v>1.0</v>
      </c>
      <c r="D25" s="87">
        <v>4.0</v>
      </c>
      <c r="E25" s="87">
        <v>5.0</v>
      </c>
      <c r="F25" s="87">
        <v>4.0</v>
      </c>
      <c r="G25" s="87">
        <v>4.0</v>
      </c>
      <c r="H25" s="87">
        <v>5.0</v>
      </c>
      <c r="I25" s="89">
        <v>4.0</v>
      </c>
      <c r="J25" s="50">
        <v>24.0</v>
      </c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>
      <c r="A26" s="50">
        <v>25.0</v>
      </c>
      <c r="B26" s="87">
        <v>3.0</v>
      </c>
      <c r="C26" s="88">
        <v>5.0</v>
      </c>
      <c r="D26" s="87">
        <v>4.0</v>
      </c>
      <c r="E26" s="87">
        <v>3.0</v>
      </c>
      <c r="F26" s="87">
        <v>5.0</v>
      </c>
      <c r="G26" s="87">
        <v>5.0</v>
      </c>
      <c r="H26" s="87">
        <v>4.0</v>
      </c>
      <c r="I26" s="89">
        <v>4.0</v>
      </c>
      <c r="J26" s="50">
        <v>25.0</v>
      </c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>
      <c r="A27" s="50">
        <v>26.0</v>
      </c>
      <c r="B27" s="87">
        <v>5.0</v>
      </c>
      <c r="C27" s="88">
        <v>5.0</v>
      </c>
      <c r="D27" s="87">
        <v>4.0</v>
      </c>
      <c r="E27" s="87">
        <v>4.0</v>
      </c>
      <c r="F27" s="87">
        <v>5.0</v>
      </c>
      <c r="G27" s="87">
        <v>5.0</v>
      </c>
      <c r="H27" s="87">
        <v>5.0</v>
      </c>
      <c r="I27" s="89">
        <v>5.0</v>
      </c>
      <c r="J27" s="50">
        <v>26.0</v>
      </c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>
      <c r="A28" s="50">
        <v>27.0</v>
      </c>
      <c r="B28" s="87">
        <v>3.0</v>
      </c>
      <c r="C28" s="88">
        <v>4.0</v>
      </c>
      <c r="D28" s="87">
        <v>4.0</v>
      </c>
      <c r="E28" s="87">
        <v>3.0</v>
      </c>
      <c r="F28" s="87">
        <v>5.0</v>
      </c>
      <c r="G28" s="87">
        <v>5.0</v>
      </c>
      <c r="H28" s="87">
        <v>5.0</v>
      </c>
      <c r="I28" s="89">
        <v>4.0</v>
      </c>
      <c r="J28" s="50">
        <v>27.0</v>
      </c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>
      <c r="A29" s="50">
        <v>28.0</v>
      </c>
      <c r="B29" s="87">
        <v>0.0</v>
      </c>
      <c r="C29" s="88">
        <v>4.0</v>
      </c>
      <c r="D29" s="87">
        <v>5.0</v>
      </c>
      <c r="E29" s="87">
        <v>4.0</v>
      </c>
      <c r="F29" s="87">
        <v>3.0</v>
      </c>
      <c r="G29" s="87">
        <v>5.0</v>
      </c>
      <c r="H29" s="87">
        <v>3.0</v>
      </c>
      <c r="I29" s="89">
        <v>5.0</v>
      </c>
      <c r="J29" s="50">
        <v>28.0</v>
      </c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>
      <c r="A30" s="50">
        <v>29.0</v>
      </c>
      <c r="B30" s="87">
        <v>4.0</v>
      </c>
      <c r="C30" s="88">
        <v>4.0</v>
      </c>
      <c r="D30" s="87">
        <v>4.0</v>
      </c>
      <c r="E30" s="87">
        <v>4.0</v>
      </c>
      <c r="F30" s="87">
        <v>5.0</v>
      </c>
      <c r="G30" s="87">
        <v>4.0</v>
      </c>
      <c r="H30" s="87">
        <v>5.0</v>
      </c>
      <c r="I30" s="89">
        <v>3.0</v>
      </c>
      <c r="J30" s="50">
        <v>29.0</v>
      </c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>
      <c r="A31" s="50">
        <v>30.0</v>
      </c>
      <c r="B31" s="87">
        <v>5.0</v>
      </c>
      <c r="C31" s="88">
        <v>3.0</v>
      </c>
      <c r="D31" s="87">
        <v>4.0</v>
      </c>
      <c r="E31" s="87">
        <v>4.0</v>
      </c>
      <c r="F31" s="87">
        <v>4.0</v>
      </c>
      <c r="G31" s="87">
        <v>4.0</v>
      </c>
      <c r="H31" s="87">
        <v>4.0</v>
      </c>
      <c r="I31" s="89">
        <v>3.0</v>
      </c>
      <c r="J31" s="50">
        <v>30.0</v>
      </c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>
      <c r="A32" s="50">
        <v>31.0</v>
      </c>
      <c r="B32" s="87">
        <v>2.0</v>
      </c>
      <c r="C32" s="88">
        <v>5.0</v>
      </c>
      <c r="D32" s="87">
        <v>2.0</v>
      </c>
      <c r="E32" s="87">
        <v>1.0</v>
      </c>
      <c r="F32" s="87">
        <v>4.0</v>
      </c>
      <c r="G32" s="87">
        <v>2.0</v>
      </c>
      <c r="H32" s="87">
        <v>5.0</v>
      </c>
      <c r="I32" s="89">
        <v>2.0</v>
      </c>
      <c r="J32" s="50">
        <v>31.0</v>
      </c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>
      <c r="A33" s="50">
        <v>32.0</v>
      </c>
      <c r="B33" s="87">
        <v>4.0</v>
      </c>
      <c r="C33" s="88">
        <v>3.0</v>
      </c>
      <c r="D33" s="87">
        <v>4.0</v>
      </c>
      <c r="E33" s="87">
        <v>4.0</v>
      </c>
      <c r="F33" s="87">
        <v>5.0</v>
      </c>
      <c r="G33" s="87">
        <v>3.0</v>
      </c>
      <c r="H33" s="87">
        <v>5.0</v>
      </c>
      <c r="I33" s="89">
        <v>3.0</v>
      </c>
      <c r="J33" s="50">
        <v>32.0</v>
      </c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>
      <c r="A34" s="50">
        <v>33.0</v>
      </c>
      <c r="B34" s="87">
        <v>2.0</v>
      </c>
      <c r="C34" s="88">
        <v>5.0</v>
      </c>
      <c r="D34" s="87">
        <v>2.0</v>
      </c>
      <c r="E34" s="87">
        <v>5.0</v>
      </c>
      <c r="F34" s="87">
        <v>3.0</v>
      </c>
      <c r="G34" s="87">
        <v>2.0</v>
      </c>
      <c r="H34" s="87">
        <v>3.0</v>
      </c>
      <c r="I34" s="89">
        <v>2.0</v>
      </c>
      <c r="J34" s="50">
        <v>33.0</v>
      </c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>
      <c r="A35" s="50">
        <v>34.0</v>
      </c>
      <c r="B35" s="87">
        <v>0.0</v>
      </c>
      <c r="C35" s="88">
        <v>5.0</v>
      </c>
      <c r="D35" s="87">
        <v>5.0</v>
      </c>
      <c r="E35" s="87">
        <v>4.0</v>
      </c>
      <c r="F35" s="87">
        <v>5.0</v>
      </c>
      <c r="G35" s="87">
        <v>4.0</v>
      </c>
      <c r="H35" s="87">
        <v>5.0</v>
      </c>
      <c r="I35" s="89">
        <v>4.0</v>
      </c>
      <c r="J35" s="50">
        <v>34.0</v>
      </c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>
      <c r="A36" s="50">
        <v>35.0</v>
      </c>
      <c r="B36" s="87">
        <v>2.0</v>
      </c>
      <c r="C36" s="88">
        <v>5.0</v>
      </c>
      <c r="D36" s="87">
        <v>4.0</v>
      </c>
      <c r="E36" s="87">
        <v>2.0</v>
      </c>
      <c r="F36" s="87">
        <v>3.0</v>
      </c>
      <c r="G36" s="87">
        <v>5.0</v>
      </c>
      <c r="H36" s="87">
        <v>4.0</v>
      </c>
      <c r="I36" s="89">
        <v>5.0</v>
      </c>
      <c r="J36" s="50">
        <v>35.0</v>
      </c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>
      <c r="A37" s="50">
        <v>36.0</v>
      </c>
      <c r="B37" s="87">
        <v>5.0</v>
      </c>
      <c r="C37" s="88">
        <v>3.0</v>
      </c>
      <c r="D37" s="87">
        <v>4.0</v>
      </c>
      <c r="E37" s="87">
        <v>5.0</v>
      </c>
      <c r="F37" s="87">
        <v>5.0</v>
      </c>
      <c r="G37" s="87">
        <v>5.0</v>
      </c>
      <c r="H37" s="87">
        <v>5.0</v>
      </c>
      <c r="I37" s="89">
        <v>4.0</v>
      </c>
      <c r="J37" s="50">
        <v>36.0</v>
      </c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>
      <c r="A38" s="50">
        <v>37.0</v>
      </c>
      <c r="B38" s="87">
        <v>4.0</v>
      </c>
      <c r="C38" s="88">
        <v>5.0</v>
      </c>
      <c r="D38" s="87">
        <v>5.0</v>
      </c>
      <c r="E38" s="87">
        <v>4.0</v>
      </c>
      <c r="F38" s="87">
        <v>4.0</v>
      </c>
      <c r="G38" s="87">
        <v>4.0</v>
      </c>
      <c r="H38" s="87">
        <v>4.0</v>
      </c>
      <c r="I38" s="89">
        <v>4.0</v>
      </c>
      <c r="J38" s="50">
        <v>37.0</v>
      </c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>
      <c r="A39" s="50">
        <v>38.0</v>
      </c>
      <c r="B39" s="87">
        <v>4.0</v>
      </c>
      <c r="C39" s="88">
        <v>4.0</v>
      </c>
      <c r="D39" s="87">
        <v>4.0</v>
      </c>
      <c r="E39" s="87">
        <v>4.0</v>
      </c>
      <c r="F39" s="87">
        <v>5.0</v>
      </c>
      <c r="G39" s="87">
        <v>5.0</v>
      </c>
      <c r="H39" s="87">
        <v>4.0</v>
      </c>
      <c r="I39" s="89">
        <v>3.0</v>
      </c>
      <c r="J39" s="50">
        <v>38.0</v>
      </c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>
      <c r="A40" s="50">
        <v>39.0</v>
      </c>
      <c r="B40" s="87">
        <v>3.0</v>
      </c>
      <c r="C40" s="88">
        <v>5.0</v>
      </c>
      <c r="D40" s="87">
        <v>5.0</v>
      </c>
      <c r="E40" s="87">
        <v>3.0</v>
      </c>
      <c r="F40" s="87">
        <v>4.0</v>
      </c>
      <c r="G40" s="87">
        <v>4.0</v>
      </c>
      <c r="H40" s="87">
        <v>4.0</v>
      </c>
      <c r="I40" s="89">
        <v>5.0</v>
      </c>
      <c r="J40" s="50">
        <v>39.0</v>
      </c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>
      <c r="A41" s="50">
        <v>40.0</v>
      </c>
      <c r="B41" s="87">
        <v>2.0</v>
      </c>
      <c r="C41" s="88">
        <v>3.0</v>
      </c>
      <c r="D41" s="87">
        <v>4.0</v>
      </c>
      <c r="E41" s="87">
        <v>2.0</v>
      </c>
      <c r="F41" s="87">
        <v>5.0</v>
      </c>
      <c r="G41" s="87">
        <v>4.0</v>
      </c>
      <c r="H41" s="87">
        <v>4.0</v>
      </c>
      <c r="I41" s="89">
        <v>5.0</v>
      </c>
      <c r="J41" s="50">
        <v>40.0</v>
      </c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>
      <c r="A42" s="50">
        <v>41.0</v>
      </c>
      <c r="B42" s="87">
        <v>2.0</v>
      </c>
      <c r="C42" s="88">
        <v>3.0</v>
      </c>
      <c r="D42" s="87">
        <v>4.0</v>
      </c>
      <c r="E42" s="87">
        <v>2.0</v>
      </c>
      <c r="F42" s="87">
        <v>4.0</v>
      </c>
      <c r="G42" s="87">
        <v>4.0</v>
      </c>
      <c r="H42" s="87">
        <v>4.0</v>
      </c>
      <c r="I42" s="89">
        <v>5.0</v>
      </c>
      <c r="J42" s="50">
        <v>41.0</v>
      </c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>
      <c r="A43" s="50">
        <v>42.0</v>
      </c>
      <c r="B43" s="87">
        <v>4.0</v>
      </c>
      <c r="C43" s="88">
        <v>5.0</v>
      </c>
      <c r="D43" s="87">
        <v>5.0</v>
      </c>
      <c r="E43" s="87">
        <v>4.0</v>
      </c>
      <c r="F43" s="87">
        <v>4.0</v>
      </c>
      <c r="G43" s="87">
        <v>4.0</v>
      </c>
      <c r="H43" s="87">
        <v>4.0</v>
      </c>
      <c r="I43" s="89">
        <v>3.0</v>
      </c>
      <c r="J43" s="50">
        <v>42.0</v>
      </c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>
      <c r="A44" s="50">
        <v>43.0</v>
      </c>
      <c r="B44" s="87">
        <v>2.0</v>
      </c>
      <c r="C44" s="88">
        <v>4.0</v>
      </c>
      <c r="D44" s="87">
        <v>4.0</v>
      </c>
      <c r="E44" s="87">
        <v>2.0</v>
      </c>
      <c r="F44" s="87">
        <v>4.0</v>
      </c>
      <c r="G44" s="87">
        <v>4.0</v>
      </c>
      <c r="H44" s="87">
        <v>4.0</v>
      </c>
      <c r="I44" s="89">
        <v>4.0</v>
      </c>
      <c r="J44" s="50">
        <v>43.0</v>
      </c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>
      <c r="A45" s="50">
        <v>44.0</v>
      </c>
      <c r="B45" s="87">
        <v>4.0</v>
      </c>
      <c r="C45" s="88">
        <v>5.0</v>
      </c>
      <c r="D45" s="87">
        <v>5.0</v>
      </c>
      <c r="E45" s="87">
        <v>4.0</v>
      </c>
      <c r="F45" s="87">
        <v>5.0</v>
      </c>
      <c r="G45" s="87">
        <v>5.0</v>
      </c>
      <c r="H45" s="87">
        <v>5.0</v>
      </c>
      <c r="I45" s="89">
        <v>4.0</v>
      </c>
      <c r="J45" s="50">
        <v>44.0</v>
      </c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>
      <c r="A46" s="50">
        <v>45.0</v>
      </c>
      <c r="B46" s="87">
        <v>0.0</v>
      </c>
      <c r="C46" s="88">
        <v>4.0</v>
      </c>
      <c r="D46" s="87">
        <v>5.0</v>
      </c>
      <c r="E46" s="87">
        <v>3.0</v>
      </c>
      <c r="F46" s="87">
        <v>4.0</v>
      </c>
      <c r="G46" s="87">
        <v>4.0</v>
      </c>
      <c r="H46" s="87">
        <v>3.0</v>
      </c>
      <c r="I46" s="89">
        <v>5.0</v>
      </c>
      <c r="J46" s="50">
        <v>45.0</v>
      </c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>
      <c r="A47" s="50">
        <v>46.0</v>
      </c>
      <c r="B47" s="87">
        <v>3.0</v>
      </c>
      <c r="C47" s="88">
        <v>3.0</v>
      </c>
      <c r="D47" s="87">
        <v>3.0</v>
      </c>
      <c r="E47" s="87">
        <v>1.0</v>
      </c>
      <c r="F47" s="87">
        <v>3.0</v>
      </c>
      <c r="G47" s="87">
        <v>4.0</v>
      </c>
      <c r="H47" s="87">
        <v>2.0</v>
      </c>
      <c r="I47" s="89">
        <v>4.0</v>
      </c>
      <c r="J47" s="50">
        <v>46.0</v>
      </c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>
      <c r="A48" s="50">
        <v>47.0</v>
      </c>
      <c r="B48" s="87">
        <v>0.0</v>
      </c>
      <c r="C48" s="88">
        <v>5.0</v>
      </c>
      <c r="D48" s="87">
        <v>4.0</v>
      </c>
      <c r="E48" s="87">
        <v>4.0</v>
      </c>
      <c r="F48" s="87">
        <v>4.0</v>
      </c>
      <c r="G48" s="87">
        <v>2.0</v>
      </c>
      <c r="H48" s="87">
        <v>2.0</v>
      </c>
      <c r="I48" s="89">
        <v>4.0</v>
      </c>
      <c r="J48" s="50">
        <v>47.0</v>
      </c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>
      <c r="A49" s="50">
        <v>48.0</v>
      </c>
      <c r="B49" s="87">
        <v>3.0</v>
      </c>
      <c r="C49" s="88">
        <v>2.0</v>
      </c>
      <c r="D49" s="87">
        <v>3.0</v>
      </c>
      <c r="E49" s="87">
        <v>3.0</v>
      </c>
      <c r="F49" s="87">
        <v>1.0</v>
      </c>
      <c r="G49" s="87">
        <v>4.0</v>
      </c>
      <c r="H49" s="87">
        <v>2.0</v>
      </c>
      <c r="I49" s="89">
        <v>5.0</v>
      </c>
      <c r="J49" s="50">
        <v>48.0</v>
      </c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>
      <c r="A50" s="50">
        <v>49.0</v>
      </c>
      <c r="B50" s="87">
        <v>4.0</v>
      </c>
      <c r="C50" s="88">
        <v>5.0</v>
      </c>
      <c r="D50" s="87">
        <v>4.0</v>
      </c>
      <c r="E50" s="87">
        <v>1.0</v>
      </c>
      <c r="F50" s="87">
        <v>5.0</v>
      </c>
      <c r="G50" s="87">
        <v>3.0</v>
      </c>
      <c r="H50" s="87">
        <v>4.0</v>
      </c>
      <c r="I50" s="89">
        <v>5.0</v>
      </c>
      <c r="J50" s="50">
        <v>49.0</v>
      </c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>
      <c r="A51" s="50">
        <v>50.0</v>
      </c>
      <c r="B51" s="87">
        <v>4.0</v>
      </c>
      <c r="C51" s="88">
        <v>5.0</v>
      </c>
      <c r="D51" s="87">
        <v>4.0</v>
      </c>
      <c r="E51" s="87">
        <v>4.0</v>
      </c>
      <c r="F51" s="87">
        <v>3.0</v>
      </c>
      <c r="G51" s="87">
        <v>5.0</v>
      </c>
      <c r="H51" s="87">
        <v>4.0</v>
      </c>
      <c r="I51" s="89">
        <v>5.0</v>
      </c>
      <c r="J51" s="50">
        <v>50.0</v>
      </c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>
      <c r="A52" s="50">
        <v>51.0</v>
      </c>
      <c r="B52" s="87">
        <v>4.0</v>
      </c>
      <c r="C52" s="88">
        <v>3.0</v>
      </c>
      <c r="D52" s="87">
        <v>5.0</v>
      </c>
      <c r="E52" s="87">
        <v>2.0</v>
      </c>
      <c r="F52" s="87">
        <v>5.0</v>
      </c>
      <c r="G52" s="87">
        <v>5.0</v>
      </c>
      <c r="H52" s="87">
        <v>5.0</v>
      </c>
      <c r="I52" s="89">
        <v>4.0</v>
      </c>
      <c r="J52" s="50">
        <v>51.0</v>
      </c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>
      <c r="A53" s="50">
        <v>52.0</v>
      </c>
      <c r="B53" s="87">
        <v>4.0</v>
      </c>
      <c r="C53" s="88">
        <v>3.0</v>
      </c>
      <c r="D53" s="87">
        <v>4.0</v>
      </c>
      <c r="E53" s="87">
        <v>1.0</v>
      </c>
      <c r="F53" s="87">
        <v>4.0</v>
      </c>
      <c r="G53" s="87">
        <v>5.0</v>
      </c>
      <c r="H53" s="87">
        <v>5.0</v>
      </c>
      <c r="I53" s="89">
        <v>5.0</v>
      </c>
      <c r="J53" s="50">
        <v>52.0</v>
      </c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>
      <c r="A54" s="50">
        <v>53.0</v>
      </c>
      <c r="B54" s="87">
        <v>3.0</v>
      </c>
      <c r="C54" s="88">
        <v>3.0</v>
      </c>
      <c r="D54" s="87">
        <v>3.0</v>
      </c>
      <c r="E54" s="87">
        <v>4.0</v>
      </c>
      <c r="F54" s="87">
        <v>4.0</v>
      </c>
      <c r="G54" s="87">
        <v>1.0</v>
      </c>
      <c r="H54" s="87">
        <v>2.0</v>
      </c>
      <c r="I54" s="89">
        <v>3.0</v>
      </c>
      <c r="J54" s="50">
        <v>53.0</v>
      </c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>
      <c r="A55" s="50">
        <v>54.0</v>
      </c>
      <c r="B55" s="87">
        <v>3.0</v>
      </c>
      <c r="C55" s="88">
        <v>5.0</v>
      </c>
      <c r="D55" s="87">
        <v>5.0</v>
      </c>
      <c r="E55" s="87">
        <v>3.0</v>
      </c>
      <c r="F55" s="87">
        <v>4.0</v>
      </c>
      <c r="G55" s="87">
        <v>4.0</v>
      </c>
      <c r="H55" s="87">
        <v>4.0</v>
      </c>
      <c r="I55" s="89">
        <v>5.0</v>
      </c>
      <c r="J55" s="50">
        <v>54.0</v>
      </c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>
      <c r="A56" s="50">
        <v>55.0</v>
      </c>
      <c r="B56" s="87">
        <v>1.0</v>
      </c>
      <c r="C56" s="88">
        <v>4.0</v>
      </c>
      <c r="D56" s="87">
        <v>3.0</v>
      </c>
      <c r="E56" s="87">
        <v>1.0</v>
      </c>
      <c r="F56" s="87">
        <v>3.0</v>
      </c>
      <c r="G56" s="87">
        <v>3.0</v>
      </c>
      <c r="H56" s="87">
        <v>3.0</v>
      </c>
      <c r="I56" s="89">
        <v>2.0</v>
      </c>
      <c r="J56" s="50">
        <v>55.0</v>
      </c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>
      <c r="A57" s="50">
        <v>56.0</v>
      </c>
      <c r="B57" s="87">
        <v>2.0</v>
      </c>
      <c r="C57" s="88">
        <v>5.0</v>
      </c>
      <c r="D57" s="87">
        <v>5.0</v>
      </c>
      <c r="E57" s="87">
        <v>2.0</v>
      </c>
      <c r="F57" s="87">
        <v>4.0</v>
      </c>
      <c r="G57" s="87">
        <v>4.0</v>
      </c>
      <c r="H57" s="87">
        <v>5.0</v>
      </c>
      <c r="I57" s="89">
        <v>3.0</v>
      </c>
      <c r="J57" s="50">
        <v>56.0</v>
      </c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>
      <c r="A58" s="50">
        <v>57.0</v>
      </c>
      <c r="B58" s="87">
        <v>1.0</v>
      </c>
      <c r="C58" s="88">
        <v>3.0</v>
      </c>
      <c r="D58" s="87">
        <v>4.0</v>
      </c>
      <c r="E58" s="87">
        <v>1.0</v>
      </c>
      <c r="F58" s="87">
        <v>5.0</v>
      </c>
      <c r="G58" s="87">
        <v>4.0</v>
      </c>
      <c r="H58" s="87">
        <v>5.0</v>
      </c>
      <c r="I58" s="89">
        <v>4.0</v>
      </c>
      <c r="J58" s="50">
        <v>57.0</v>
      </c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>
      <c r="A59" s="50">
        <v>58.0</v>
      </c>
      <c r="B59" s="87">
        <v>0.0</v>
      </c>
      <c r="C59" s="88">
        <v>4.0</v>
      </c>
      <c r="D59" s="87">
        <v>4.0</v>
      </c>
      <c r="E59" s="87">
        <v>1.0</v>
      </c>
      <c r="F59" s="87">
        <v>5.0</v>
      </c>
      <c r="G59" s="87">
        <v>5.0</v>
      </c>
      <c r="H59" s="87">
        <v>5.0</v>
      </c>
      <c r="I59" s="89">
        <v>3.0</v>
      </c>
      <c r="J59" s="50">
        <v>58.0</v>
      </c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>
      <c r="A60" s="50">
        <v>59.0</v>
      </c>
      <c r="B60" s="87">
        <v>1.0</v>
      </c>
      <c r="C60" s="88">
        <v>5.0</v>
      </c>
      <c r="D60" s="87">
        <v>4.0</v>
      </c>
      <c r="E60" s="87">
        <v>1.0</v>
      </c>
      <c r="F60" s="87">
        <v>4.0</v>
      </c>
      <c r="G60" s="87">
        <v>5.0</v>
      </c>
      <c r="H60" s="87">
        <v>4.0</v>
      </c>
      <c r="I60" s="89">
        <v>4.0</v>
      </c>
      <c r="J60" s="50">
        <v>59.0</v>
      </c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>
      <c r="A61" s="50">
        <v>60.0</v>
      </c>
      <c r="B61" s="87">
        <v>1.0</v>
      </c>
      <c r="C61" s="88">
        <v>3.0</v>
      </c>
      <c r="D61" s="87">
        <v>5.0</v>
      </c>
      <c r="E61" s="87">
        <v>1.0</v>
      </c>
      <c r="F61" s="87">
        <v>4.0</v>
      </c>
      <c r="G61" s="87">
        <v>5.0</v>
      </c>
      <c r="H61" s="87">
        <v>4.0</v>
      </c>
      <c r="I61" s="89">
        <v>5.0</v>
      </c>
      <c r="J61" s="50">
        <v>60.0</v>
      </c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>
      <c r="A62" s="50">
        <v>61.0</v>
      </c>
      <c r="B62" s="87">
        <v>3.0</v>
      </c>
      <c r="C62" s="88">
        <v>5.0</v>
      </c>
      <c r="D62" s="87">
        <v>5.0</v>
      </c>
      <c r="E62" s="87">
        <v>3.0</v>
      </c>
      <c r="F62" s="87">
        <v>4.0</v>
      </c>
      <c r="G62" s="87">
        <v>4.0</v>
      </c>
      <c r="H62" s="87">
        <v>4.0</v>
      </c>
      <c r="I62" s="89">
        <v>3.0</v>
      </c>
      <c r="J62" s="50">
        <v>61.0</v>
      </c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>
      <c r="A63" s="50">
        <v>62.0</v>
      </c>
      <c r="B63" s="87">
        <v>5.0</v>
      </c>
      <c r="C63" s="88">
        <v>2.0</v>
      </c>
      <c r="D63" s="87">
        <v>2.0</v>
      </c>
      <c r="E63" s="87">
        <v>5.0</v>
      </c>
      <c r="F63" s="87">
        <v>4.0</v>
      </c>
      <c r="G63" s="87">
        <v>2.0</v>
      </c>
      <c r="H63" s="87">
        <v>3.0</v>
      </c>
      <c r="I63" s="89">
        <v>2.0</v>
      </c>
      <c r="J63" s="50">
        <v>62.0</v>
      </c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>
      <c r="A64" s="50">
        <v>63.0</v>
      </c>
      <c r="B64" s="87">
        <v>4.0</v>
      </c>
      <c r="C64" s="88">
        <v>1.0</v>
      </c>
      <c r="D64" s="87">
        <v>4.0</v>
      </c>
      <c r="E64" s="87">
        <v>4.0</v>
      </c>
      <c r="F64" s="87">
        <v>2.0</v>
      </c>
      <c r="G64" s="87">
        <v>4.0</v>
      </c>
      <c r="H64" s="87">
        <v>2.0</v>
      </c>
      <c r="I64" s="89">
        <v>4.0</v>
      </c>
      <c r="J64" s="50">
        <v>63.0</v>
      </c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>
      <c r="A65" s="50">
        <v>64.0</v>
      </c>
      <c r="B65" s="87">
        <v>1.0</v>
      </c>
      <c r="C65" s="88">
        <v>5.0</v>
      </c>
      <c r="D65" s="87">
        <v>5.0</v>
      </c>
      <c r="E65" s="87">
        <v>1.0</v>
      </c>
      <c r="F65" s="87">
        <v>3.0</v>
      </c>
      <c r="G65" s="87">
        <v>4.0</v>
      </c>
      <c r="H65" s="87">
        <v>4.0</v>
      </c>
      <c r="I65" s="89">
        <v>5.0</v>
      </c>
      <c r="J65" s="50">
        <v>64.0</v>
      </c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>
      <c r="A66" s="50">
        <v>65.0</v>
      </c>
      <c r="B66" s="87">
        <v>0.0</v>
      </c>
      <c r="C66" s="88">
        <v>3.0</v>
      </c>
      <c r="D66" s="87">
        <v>0.0</v>
      </c>
      <c r="E66" s="87">
        <v>1.0</v>
      </c>
      <c r="F66" s="87">
        <v>5.0</v>
      </c>
      <c r="G66" s="87">
        <v>5.0</v>
      </c>
      <c r="H66" s="87">
        <v>5.0</v>
      </c>
      <c r="I66" s="89">
        <v>5.0</v>
      </c>
      <c r="J66" s="50">
        <v>65.0</v>
      </c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>
      <c r="A67" s="50">
        <v>66.0</v>
      </c>
      <c r="B67" s="87">
        <v>5.0</v>
      </c>
      <c r="C67" s="88">
        <v>2.0</v>
      </c>
      <c r="D67" s="87">
        <v>3.0</v>
      </c>
      <c r="E67" s="87">
        <v>5.0</v>
      </c>
      <c r="F67" s="87">
        <v>3.0</v>
      </c>
      <c r="G67" s="87">
        <v>3.0</v>
      </c>
      <c r="H67" s="87">
        <v>3.0</v>
      </c>
      <c r="I67" s="89">
        <v>3.0</v>
      </c>
      <c r="J67" s="50">
        <v>66.0</v>
      </c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>
      <c r="A68" s="50">
        <v>67.0</v>
      </c>
      <c r="B68" s="87">
        <v>4.0</v>
      </c>
      <c r="C68" s="88">
        <v>4.0</v>
      </c>
      <c r="D68" s="87">
        <v>4.0</v>
      </c>
      <c r="E68" s="87">
        <v>4.0</v>
      </c>
      <c r="F68" s="87">
        <v>5.0</v>
      </c>
      <c r="G68" s="87">
        <v>5.0</v>
      </c>
      <c r="H68" s="87">
        <v>5.0</v>
      </c>
      <c r="I68" s="89">
        <v>5.0</v>
      </c>
      <c r="J68" s="50">
        <v>67.0</v>
      </c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>
      <c r="A69" s="50">
        <v>68.0</v>
      </c>
      <c r="B69" s="87">
        <v>5.0</v>
      </c>
      <c r="C69" s="88">
        <v>2.0</v>
      </c>
      <c r="D69" s="87">
        <v>3.0</v>
      </c>
      <c r="E69" s="87">
        <v>5.0</v>
      </c>
      <c r="F69" s="87">
        <v>2.0</v>
      </c>
      <c r="G69" s="87">
        <v>3.0</v>
      </c>
      <c r="H69" s="87">
        <v>2.0</v>
      </c>
      <c r="I69" s="89">
        <v>4.0</v>
      </c>
      <c r="J69" s="50">
        <v>68.0</v>
      </c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>
      <c r="A70" s="50">
        <v>69.0</v>
      </c>
      <c r="B70" s="87">
        <v>3.0</v>
      </c>
      <c r="C70" s="88">
        <v>4.0</v>
      </c>
      <c r="D70" s="87">
        <v>3.0</v>
      </c>
      <c r="E70" s="87">
        <v>1.0</v>
      </c>
      <c r="F70" s="87">
        <v>1.0</v>
      </c>
      <c r="G70" s="87">
        <v>3.0</v>
      </c>
      <c r="H70" s="87">
        <v>1.0</v>
      </c>
      <c r="I70" s="89">
        <v>4.0</v>
      </c>
      <c r="J70" s="50">
        <v>69.0</v>
      </c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>
      <c r="A71" s="50">
        <v>70.0</v>
      </c>
      <c r="B71" s="87">
        <v>3.0</v>
      </c>
      <c r="C71" s="88">
        <v>1.0</v>
      </c>
      <c r="D71" s="87">
        <v>4.0</v>
      </c>
      <c r="E71" s="87">
        <v>3.0</v>
      </c>
      <c r="F71" s="87">
        <v>1.0</v>
      </c>
      <c r="G71" s="87">
        <v>4.0</v>
      </c>
      <c r="H71" s="87">
        <v>1.0</v>
      </c>
      <c r="I71" s="89">
        <v>3.0</v>
      </c>
      <c r="J71" s="50">
        <v>70.0</v>
      </c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>
      <c r="A72" s="50">
        <v>71.0</v>
      </c>
      <c r="B72" s="87">
        <v>1.0</v>
      </c>
      <c r="C72" s="88">
        <v>4.0</v>
      </c>
      <c r="D72" s="87">
        <v>1.0</v>
      </c>
      <c r="E72" s="87">
        <v>1.0</v>
      </c>
      <c r="F72" s="87">
        <v>5.0</v>
      </c>
      <c r="G72" s="87">
        <v>3.0</v>
      </c>
      <c r="H72" s="87">
        <v>5.0</v>
      </c>
      <c r="I72" s="89">
        <v>3.0</v>
      </c>
      <c r="J72" s="50">
        <v>71.0</v>
      </c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>
      <c r="A73" s="50">
        <v>72.0</v>
      </c>
      <c r="B73" s="87">
        <v>2.0</v>
      </c>
      <c r="C73" s="88">
        <v>3.0</v>
      </c>
      <c r="D73" s="87">
        <v>3.0</v>
      </c>
      <c r="E73" s="87">
        <v>2.0</v>
      </c>
      <c r="F73" s="87">
        <v>2.0</v>
      </c>
      <c r="G73" s="87">
        <v>3.0</v>
      </c>
      <c r="H73" s="87">
        <v>1.0</v>
      </c>
      <c r="I73" s="89">
        <v>1.0</v>
      </c>
      <c r="J73" s="50">
        <v>72.0</v>
      </c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>
      <c r="A74" s="50">
        <v>73.0</v>
      </c>
      <c r="B74" s="87">
        <v>5.0</v>
      </c>
      <c r="C74" s="88">
        <v>3.0</v>
      </c>
      <c r="D74" s="87">
        <v>5.0</v>
      </c>
      <c r="E74" s="87">
        <v>5.0</v>
      </c>
      <c r="F74" s="87">
        <v>3.0</v>
      </c>
      <c r="G74" s="87">
        <v>5.0</v>
      </c>
      <c r="H74" s="87">
        <v>2.0</v>
      </c>
      <c r="I74" s="89">
        <v>5.0</v>
      </c>
      <c r="J74" s="50">
        <v>73.0</v>
      </c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>
      <c r="A75" s="50">
        <v>74.0</v>
      </c>
      <c r="B75" s="87">
        <v>3.0</v>
      </c>
      <c r="C75" s="88">
        <v>1.0</v>
      </c>
      <c r="D75" s="87">
        <v>3.0</v>
      </c>
      <c r="E75" s="87">
        <v>4.0</v>
      </c>
      <c r="F75" s="87">
        <v>1.0</v>
      </c>
      <c r="G75" s="87">
        <v>3.0</v>
      </c>
      <c r="H75" s="87">
        <v>2.0</v>
      </c>
      <c r="I75" s="89">
        <v>4.0</v>
      </c>
      <c r="J75" s="50">
        <v>74.0</v>
      </c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>
      <c r="A76" s="50">
        <v>75.0</v>
      </c>
      <c r="B76" s="87">
        <v>1.0</v>
      </c>
      <c r="C76" s="88">
        <v>5.0</v>
      </c>
      <c r="D76" s="87">
        <v>1.0</v>
      </c>
      <c r="E76" s="87">
        <v>2.0</v>
      </c>
      <c r="F76" s="87">
        <v>4.0</v>
      </c>
      <c r="G76" s="87">
        <v>2.0</v>
      </c>
      <c r="H76" s="87">
        <v>2.0</v>
      </c>
      <c r="I76" s="89">
        <v>2.0</v>
      </c>
      <c r="J76" s="50">
        <v>75.0</v>
      </c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>
      <c r="A77" s="50">
        <v>76.0</v>
      </c>
      <c r="B77" s="87">
        <v>4.0</v>
      </c>
      <c r="C77" s="88">
        <v>4.0</v>
      </c>
      <c r="D77" s="87">
        <v>4.0</v>
      </c>
      <c r="E77" s="87">
        <v>5.0</v>
      </c>
      <c r="F77" s="87">
        <v>5.0</v>
      </c>
      <c r="G77" s="87">
        <v>5.0</v>
      </c>
      <c r="H77" s="87">
        <v>2.0</v>
      </c>
      <c r="I77" s="89">
        <v>4.0</v>
      </c>
      <c r="J77" s="50">
        <v>76.0</v>
      </c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>
      <c r="A78" s="50">
        <v>77.0</v>
      </c>
      <c r="B78" s="87">
        <v>3.0</v>
      </c>
      <c r="C78" s="88">
        <v>2.0</v>
      </c>
      <c r="D78" s="87">
        <v>2.0</v>
      </c>
      <c r="E78" s="87">
        <v>4.0</v>
      </c>
      <c r="F78" s="87">
        <v>4.0</v>
      </c>
      <c r="G78" s="87">
        <v>2.0</v>
      </c>
      <c r="H78" s="87">
        <v>4.0</v>
      </c>
      <c r="I78" s="89">
        <v>2.0</v>
      </c>
      <c r="J78" s="50">
        <v>77.0</v>
      </c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>
      <c r="A79" s="50">
        <v>78.0</v>
      </c>
      <c r="B79" s="87">
        <v>4.0</v>
      </c>
      <c r="C79" s="88">
        <v>1.0</v>
      </c>
      <c r="D79" s="87">
        <v>4.0</v>
      </c>
      <c r="E79" s="87">
        <v>3.0</v>
      </c>
      <c r="F79" s="87">
        <v>4.0</v>
      </c>
      <c r="G79" s="87">
        <v>2.0</v>
      </c>
      <c r="H79" s="87">
        <v>3.0</v>
      </c>
      <c r="I79" s="89">
        <v>2.0</v>
      </c>
      <c r="J79" s="50">
        <v>78.0</v>
      </c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>
      <c r="A80" s="50">
        <v>79.0</v>
      </c>
      <c r="B80" s="87">
        <v>0.0</v>
      </c>
      <c r="C80" s="88">
        <v>5.0</v>
      </c>
      <c r="D80" s="87">
        <v>4.0</v>
      </c>
      <c r="E80" s="87">
        <v>3.0</v>
      </c>
      <c r="F80" s="87">
        <v>3.0</v>
      </c>
      <c r="G80" s="87">
        <v>4.0</v>
      </c>
      <c r="H80" s="87">
        <v>0.0</v>
      </c>
      <c r="I80" s="89">
        <v>5.0</v>
      </c>
      <c r="J80" s="50">
        <v>79.0</v>
      </c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>
      <c r="A81" s="50">
        <v>80.0</v>
      </c>
      <c r="B81" s="87">
        <v>1.0</v>
      </c>
      <c r="C81" s="88">
        <v>1.0</v>
      </c>
      <c r="D81" s="87">
        <v>3.0</v>
      </c>
      <c r="E81" s="87">
        <v>3.0</v>
      </c>
      <c r="F81" s="87">
        <v>5.0</v>
      </c>
      <c r="G81" s="87">
        <v>4.0</v>
      </c>
      <c r="H81" s="87">
        <v>1.0</v>
      </c>
      <c r="I81" s="89">
        <v>3.0</v>
      </c>
      <c r="J81" s="50">
        <v>80.0</v>
      </c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>
      <c r="A82" s="50">
        <v>81.0</v>
      </c>
      <c r="B82" s="87">
        <v>2.0</v>
      </c>
      <c r="C82" s="88">
        <v>5.0</v>
      </c>
      <c r="D82" s="87">
        <v>5.0</v>
      </c>
      <c r="E82" s="87">
        <v>5.0</v>
      </c>
      <c r="F82" s="87">
        <v>6.0</v>
      </c>
      <c r="G82" s="87">
        <v>0.0</v>
      </c>
      <c r="H82" s="87">
        <v>3.0</v>
      </c>
      <c r="I82" s="89">
        <v>5.0</v>
      </c>
      <c r="J82" s="50">
        <v>81.0</v>
      </c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>
      <c r="A83" s="50">
        <v>82.0</v>
      </c>
      <c r="B83" s="87">
        <v>1.0</v>
      </c>
      <c r="C83" s="88">
        <v>4.0</v>
      </c>
      <c r="D83" s="87">
        <v>4.0</v>
      </c>
      <c r="E83" s="87">
        <v>5.0</v>
      </c>
      <c r="F83" s="87">
        <v>7.0</v>
      </c>
      <c r="G83" s="87">
        <v>5.0</v>
      </c>
      <c r="H83" s="87">
        <v>2.0</v>
      </c>
      <c r="I83" s="89">
        <v>5.0</v>
      </c>
      <c r="J83" s="50">
        <v>82.0</v>
      </c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>
      <c r="A84" s="50">
        <v>83.0</v>
      </c>
      <c r="B84" s="87">
        <v>2.0</v>
      </c>
      <c r="C84" s="88">
        <v>4.0</v>
      </c>
      <c r="D84" s="87">
        <v>4.0</v>
      </c>
      <c r="E84" s="87">
        <v>5.0</v>
      </c>
      <c r="F84" s="87">
        <v>6.0</v>
      </c>
      <c r="G84" s="87">
        <v>0.0</v>
      </c>
      <c r="H84" s="87">
        <v>2.0</v>
      </c>
      <c r="I84" s="89">
        <v>3.0</v>
      </c>
      <c r="J84" s="50">
        <v>83.0</v>
      </c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>
      <c r="A85" s="50">
        <v>84.0</v>
      </c>
      <c r="B85" s="87">
        <v>5.0</v>
      </c>
      <c r="C85" s="88">
        <v>5.0</v>
      </c>
      <c r="D85" s="87">
        <v>5.0</v>
      </c>
      <c r="E85" s="87">
        <v>1.0</v>
      </c>
      <c r="F85" s="87">
        <v>1.0</v>
      </c>
      <c r="G85" s="87">
        <v>3.0</v>
      </c>
      <c r="H85" s="87">
        <v>2.0</v>
      </c>
      <c r="I85" s="89">
        <v>5.0</v>
      </c>
      <c r="J85" s="50">
        <v>84.0</v>
      </c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>
      <c r="A86" s="50">
        <v>85.0</v>
      </c>
      <c r="B86" s="87">
        <v>1.0</v>
      </c>
      <c r="C86" s="88">
        <v>4.0</v>
      </c>
      <c r="D86" s="87">
        <v>5.0</v>
      </c>
      <c r="E86" s="87">
        <v>1.0</v>
      </c>
      <c r="F86" s="87">
        <v>2.0</v>
      </c>
      <c r="G86" s="87">
        <v>4.0</v>
      </c>
      <c r="H86" s="87">
        <v>5.0</v>
      </c>
      <c r="I86" s="89">
        <v>5.0</v>
      </c>
      <c r="J86" s="50">
        <v>85.0</v>
      </c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>
      <c r="A87" s="50">
        <v>86.0</v>
      </c>
      <c r="B87" s="87">
        <v>2.0</v>
      </c>
      <c r="C87" s="88">
        <v>5.0</v>
      </c>
      <c r="D87" s="87">
        <v>4.0</v>
      </c>
      <c r="E87" s="87">
        <v>5.0</v>
      </c>
      <c r="F87" s="87">
        <v>5.0</v>
      </c>
      <c r="G87" s="87">
        <v>3.0</v>
      </c>
      <c r="H87" s="87">
        <v>4.0</v>
      </c>
      <c r="I87" s="89">
        <v>3.0</v>
      </c>
      <c r="J87" s="50">
        <v>86.0</v>
      </c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>
      <c r="A88" s="50">
        <v>87.0</v>
      </c>
      <c r="B88" s="87">
        <v>1.0</v>
      </c>
      <c r="C88" s="88">
        <v>4.0</v>
      </c>
      <c r="D88" s="87">
        <v>5.0</v>
      </c>
      <c r="E88" s="87">
        <v>5.0</v>
      </c>
      <c r="F88" s="87">
        <v>5.0</v>
      </c>
      <c r="G88" s="87">
        <v>0.0</v>
      </c>
      <c r="H88" s="87">
        <v>5.0</v>
      </c>
      <c r="I88" s="89">
        <v>4.0</v>
      </c>
      <c r="J88" s="50">
        <v>87.0</v>
      </c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>
      <c r="A89" s="50">
        <v>88.0</v>
      </c>
      <c r="B89" s="87">
        <v>5.0</v>
      </c>
      <c r="C89" s="88">
        <v>5.0</v>
      </c>
      <c r="D89" s="87">
        <v>4.0</v>
      </c>
      <c r="E89" s="87">
        <v>5.0</v>
      </c>
      <c r="F89" s="87">
        <v>5.0</v>
      </c>
      <c r="G89" s="87">
        <v>3.0</v>
      </c>
      <c r="H89" s="87">
        <v>4.0</v>
      </c>
      <c r="I89" s="89">
        <v>2.0</v>
      </c>
      <c r="J89" s="50">
        <v>88.0</v>
      </c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>
      <c r="A90" s="50">
        <v>89.0</v>
      </c>
      <c r="B90" s="87">
        <v>5.0</v>
      </c>
      <c r="C90" s="88">
        <v>1.0</v>
      </c>
      <c r="D90" s="87">
        <v>1.0</v>
      </c>
      <c r="E90" s="87">
        <v>1.0</v>
      </c>
      <c r="F90" s="87">
        <v>1.0</v>
      </c>
      <c r="G90" s="87">
        <v>3.0</v>
      </c>
      <c r="H90" s="87">
        <v>3.0</v>
      </c>
      <c r="I90" s="89">
        <v>4.0</v>
      </c>
      <c r="J90" s="50">
        <v>89.0</v>
      </c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>
      <c r="A91" s="50">
        <v>90.0</v>
      </c>
      <c r="B91" s="87">
        <v>5.0</v>
      </c>
      <c r="C91" s="88">
        <v>1.0</v>
      </c>
      <c r="D91" s="87">
        <v>2.0</v>
      </c>
      <c r="E91" s="87">
        <v>3.0</v>
      </c>
      <c r="F91" s="87">
        <v>3.0</v>
      </c>
      <c r="G91" s="87">
        <v>0.0</v>
      </c>
      <c r="H91" s="87">
        <v>5.0</v>
      </c>
      <c r="I91" s="89">
        <v>4.0</v>
      </c>
      <c r="J91" s="50">
        <v>90.0</v>
      </c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>
      <c r="A92" s="50">
        <v>91.0</v>
      </c>
      <c r="B92" s="87">
        <v>4.0</v>
      </c>
      <c r="C92" s="88">
        <v>3.0</v>
      </c>
      <c r="D92" s="87">
        <v>3.0</v>
      </c>
      <c r="E92" s="87">
        <v>2.0</v>
      </c>
      <c r="F92" s="87">
        <v>5.0</v>
      </c>
      <c r="G92" s="87">
        <v>4.0</v>
      </c>
      <c r="H92" s="87">
        <v>5.0</v>
      </c>
      <c r="I92" s="89">
        <v>4.0</v>
      </c>
      <c r="J92" s="50">
        <v>91.0</v>
      </c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>
      <c r="A93" s="50">
        <v>92.0</v>
      </c>
      <c r="B93" s="87">
        <v>2.0</v>
      </c>
      <c r="C93" s="88">
        <v>5.0</v>
      </c>
      <c r="D93" s="87">
        <v>5.0</v>
      </c>
      <c r="E93" s="87">
        <v>1.0</v>
      </c>
      <c r="F93" s="87">
        <v>3.0</v>
      </c>
      <c r="G93" s="87">
        <v>3.0</v>
      </c>
      <c r="H93" s="87">
        <v>3.0</v>
      </c>
      <c r="I93" s="89">
        <v>2.0</v>
      </c>
      <c r="J93" s="50">
        <v>92.0</v>
      </c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>
      <c r="A94" s="50">
        <v>93.0</v>
      </c>
      <c r="B94" s="87">
        <v>4.0</v>
      </c>
      <c r="C94" s="88">
        <v>3.0</v>
      </c>
      <c r="D94" s="87">
        <v>2.0</v>
      </c>
      <c r="E94" s="87">
        <v>2.0</v>
      </c>
      <c r="F94" s="87">
        <v>4.0</v>
      </c>
      <c r="G94" s="87">
        <v>0.0</v>
      </c>
      <c r="H94" s="87">
        <v>5.0</v>
      </c>
      <c r="I94" s="89">
        <v>5.0</v>
      </c>
      <c r="J94" s="50">
        <v>93.0</v>
      </c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>
      <c r="A95" s="50">
        <v>94.0</v>
      </c>
      <c r="B95" s="87">
        <v>5.0</v>
      </c>
      <c r="C95" s="88">
        <v>2.0</v>
      </c>
      <c r="D95" s="87">
        <v>1.0</v>
      </c>
      <c r="E95" s="87">
        <v>1.0</v>
      </c>
      <c r="F95" s="87">
        <v>5.0</v>
      </c>
      <c r="G95" s="87">
        <v>5.0</v>
      </c>
      <c r="H95" s="87">
        <v>4.0</v>
      </c>
      <c r="I95" s="89">
        <v>3.0</v>
      </c>
      <c r="J95" s="50">
        <v>94.0</v>
      </c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>
      <c r="A96" s="50">
        <v>95.0</v>
      </c>
      <c r="B96" s="87">
        <v>4.0</v>
      </c>
      <c r="C96" s="88">
        <v>2.0</v>
      </c>
      <c r="D96" s="87">
        <v>2.0</v>
      </c>
      <c r="E96" s="87">
        <v>3.0</v>
      </c>
      <c r="F96" s="87">
        <v>4.0</v>
      </c>
      <c r="G96" s="87">
        <v>3.0</v>
      </c>
      <c r="H96" s="87">
        <v>3.0</v>
      </c>
      <c r="I96" s="89">
        <v>5.0</v>
      </c>
      <c r="J96" s="50">
        <v>95.0</v>
      </c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>
      <c r="A97" s="50">
        <v>96.0</v>
      </c>
      <c r="B97" s="87">
        <v>5.0</v>
      </c>
      <c r="C97" s="88">
        <v>1.0</v>
      </c>
      <c r="D97" s="87">
        <v>3.0</v>
      </c>
      <c r="E97" s="87">
        <v>2.0</v>
      </c>
      <c r="F97" s="87">
        <v>5.0</v>
      </c>
      <c r="G97" s="87">
        <v>4.0</v>
      </c>
      <c r="H97" s="87">
        <v>5.0</v>
      </c>
      <c r="I97" s="89">
        <v>5.0</v>
      </c>
      <c r="J97" s="50">
        <v>96.0</v>
      </c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>
      <c r="A98" s="50">
        <v>97.0</v>
      </c>
      <c r="B98" s="87">
        <v>4.0</v>
      </c>
      <c r="C98" s="88">
        <v>3.0</v>
      </c>
      <c r="D98" s="87">
        <v>2.0</v>
      </c>
      <c r="E98" s="87">
        <v>1.0</v>
      </c>
      <c r="F98" s="87">
        <v>5.0</v>
      </c>
      <c r="G98" s="87">
        <v>5.0</v>
      </c>
      <c r="H98" s="87">
        <v>2.0</v>
      </c>
      <c r="I98" s="89">
        <v>5.0</v>
      </c>
      <c r="J98" s="50">
        <v>97.0</v>
      </c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>
      <c r="A99" s="50">
        <v>98.0</v>
      </c>
      <c r="B99" s="87">
        <v>5.0</v>
      </c>
      <c r="C99" s="88">
        <v>2.0</v>
      </c>
      <c r="D99" s="87">
        <v>3.0</v>
      </c>
      <c r="E99" s="87">
        <v>2.0</v>
      </c>
      <c r="F99" s="87">
        <v>5.0</v>
      </c>
      <c r="G99" s="87">
        <v>3.0</v>
      </c>
      <c r="H99" s="87">
        <v>5.0</v>
      </c>
      <c r="I99" s="89">
        <v>3.0</v>
      </c>
      <c r="J99" s="50">
        <v>98.0</v>
      </c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>
      <c r="A100" s="50">
        <v>99.0</v>
      </c>
      <c r="B100" s="87">
        <v>5.0</v>
      </c>
      <c r="C100" s="88">
        <v>1.0</v>
      </c>
      <c r="D100" s="87">
        <v>2.0</v>
      </c>
      <c r="E100" s="87">
        <v>3.0</v>
      </c>
      <c r="F100" s="87">
        <v>3.0</v>
      </c>
      <c r="G100" s="87">
        <v>0.0</v>
      </c>
      <c r="H100" s="87">
        <v>3.0</v>
      </c>
      <c r="I100" s="89">
        <v>4.0</v>
      </c>
      <c r="J100" s="50">
        <v>99.0</v>
      </c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>
      <c r="A101" s="50">
        <v>100.0</v>
      </c>
      <c r="B101" s="87">
        <v>3.0</v>
      </c>
      <c r="C101" s="88">
        <v>0.0</v>
      </c>
      <c r="D101" s="87">
        <v>3.0</v>
      </c>
      <c r="E101" s="87">
        <v>1.0</v>
      </c>
      <c r="F101" s="87">
        <v>4.0</v>
      </c>
      <c r="G101" s="87">
        <v>0.0</v>
      </c>
      <c r="H101" s="87">
        <v>1.0</v>
      </c>
      <c r="I101" s="89">
        <v>5.0</v>
      </c>
      <c r="J101" s="50">
        <v>100.0</v>
      </c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>
      <c r="A102" s="50">
        <v>101.0</v>
      </c>
      <c r="B102" s="87">
        <v>4.0</v>
      </c>
      <c r="C102" s="88">
        <v>0.0</v>
      </c>
      <c r="D102" s="87">
        <v>1.0</v>
      </c>
      <c r="E102" s="87">
        <v>3.0</v>
      </c>
      <c r="F102" s="87">
        <v>3.0</v>
      </c>
      <c r="G102" s="87">
        <v>3.0</v>
      </c>
      <c r="H102" s="87">
        <v>4.0</v>
      </c>
      <c r="I102" s="89">
        <v>5.0</v>
      </c>
      <c r="J102" s="50">
        <v>101.0</v>
      </c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>
      <c r="A103" s="50">
        <v>102.0</v>
      </c>
      <c r="B103" s="87">
        <v>4.0</v>
      </c>
      <c r="C103" s="88">
        <v>2.0</v>
      </c>
      <c r="D103" s="87">
        <v>1.0</v>
      </c>
      <c r="E103" s="87">
        <v>2.0</v>
      </c>
      <c r="F103" s="87">
        <v>2.0</v>
      </c>
      <c r="G103" s="87">
        <v>0.0</v>
      </c>
      <c r="H103" s="87">
        <v>2.0</v>
      </c>
      <c r="I103" s="89">
        <v>3.0</v>
      </c>
      <c r="J103" s="50">
        <v>102.0</v>
      </c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>
      <c r="A104" s="50">
        <v>103.0</v>
      </c>
      <c r="B104" s="87">
        <v>4.0</v>
      </c>
      <c r="C104" s="88">
        <v>0.0</v>
      </c>
      <c r="D104" s="87">
        <v>2.0</v>
      </c>
      <c r="E104" s="87">
        <v>1.0</v>
      </c>
      <c r="F104" s="87">
        <v>3.0</v>
      </c>
      <c r="G104" s="87">
        <v>3.0</v>
      </c>
      <c r="H104" s="87">
        <v>3.0</v>
      </c>
      <c r="I104" s="89">
        <v>2.0</v>
      </c>
      <c r="J104" s="50">
        <v>103.0</v>
      </c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>
      <c r="A105" s="50">
        <v>104.0</v>
      </c>
      <c r="B105" s="87">
        <v>3.0</v>
      </c>
      <c r="C105" s="88">
        <v>1.0</v>
      </c>
      <c r="D105" s="87">
        <v>2.0</v>
      </c>
      <c r="E105" s="87">
        <v>2.0</v>
      </c>
      <c r="F105" s="87">
        <v>3.0</v>
      </c>
      <c r="G105" s="87">
        <v>3.0</v>
      </c>
      <c r="H105" s="87">
        <v>5.0</v>
      </c>
      <c r="I105" s="89">
        <v>3.0</v>
      </c>
      <c r="J105" s="50">
        <v>104.0</v>
      </c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>
      <c r="A106" s="50">
        <v>105.0</v>
      </c>
      <c r="B106" s="87">
        <v>4.0</v>
      </c>
      <c r="C106" s="88">
        <v>1.0</v>
      </c>
      <c r="D106" s="87">
        <v>2.0</v>
      </c>
      <c r="E106" s="87">
        <v>1.0</v>
      </c>
      <c r="F106" s="87">
        <v>2.0</v>
      </c>
      <c r="G106" s="87">
        <v>2.0</v>
      </c>
      <c r="H106" s="87">
        <v>4.0</v>
      </c>
      <c r="I106" s="89">
        <v>5.0</v>
      </c>
      <c r="J106" s="50">
        <v>105.0</v>
      </c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>
      <c r="A107" s="50">
        <v>106.0</v>
      </c>
      <c r="B107" s="87">
        <v>3.0</v>
      </c>
      <c r="C107" s="88">
        <v>3.0</v>
      </c>
      <c r="D107" s="87">
        <v>2.0</v>
      </c>
      <c r="E107" s="87">
        <v>3.0</v>
      </c>
      <c r="F107" s="87">
        <v>2.0</v>
      </c>
      <c r="G107" s="87">
        <v>0.0</v>
      </c>
      <c r="H107" s="87">
        <v>5.0</v>
      </c>
      <c r="I107" s="89">
        <v>1.0</v>
      </c>
      <c r="J107" s="50">
        <v>106.0</v>
      </c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>
      <c r="A108" s="50">
        <v>107.0</v>
      </c>
      <c r="B108" s="87">
        <v>4.0</v>
      </c>
      <c r="C108" s="88">
        <v>3.0</v>
      </c>
      <c r="D108" s="87">
        <v>0.0</v>
      </c>
      <c r="E108" s="87">
        <v>2.0</v>
      </c>
      <c r="F108" s="87">
        <v>2.0</v>
      </c>
      <c r="G108" s="87">
        <v>3.0</v>
      </c>
      <c r="H108" s="87">
        <v>1.0</v>
      </c>
      <c r="I108" s="89">
        <v>2.0</v>
      </c>
      <c r="J108" s="50">
        <v>107.0</v>
      </c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>
      <c r="A109" s="50">
        <v>108.0</v>
      </c>
      <c r="B109" s="87">
        <v>4.0</v>
      </c>
      <c r="C109" s="88">
        <v>0.0</v>
      </c>
      <c r="D109" s="87">
        <v>2.0</v>
      </c>
      <c r="E109" s="87">
        <v>1.0</v>
      </c>
      <c r="F109" s="87">
        <v>1.0</v>
      </c>
      <c r="G109" s="87">
        <v>2.0</v>
      </c>
      <c r="H109" s="87">
        <v>5.0</v>
      </c>
      <c r="I109" s="89">
        <v>5.0</v>
      </c>
      <c r="J109" s="50">
        <v>108.0</v>
      </c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>
      <c r="A110" s="50">
        <v>109.0</v>
      </c>
      <c r="B110" s="87">
        <v>3.0</v>
      </c>
      <c r="C110" s="88">
        <v>2.0</v>
      </c>
      <c r="D110" s="87">
        <v>3.0</v>
      </c>
      <c r="E110" s="87">
        <v>3.0</v>
      </c>
      <c r="F110" s="87">
        <v>4.0</v>
      </c>
      <c r="G110" s="87">
        <v>2.0</v>
      </c>
      <c r="H110" s="87">
        <v>5.0</v>
      </c>
      <c r="I110" s="89">
        <v>4.0</v>
      </c>
      <c r="J110" s="50">
        <v>109.0</v>
      </c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>
      <c r="A111" s="50">
        <v>110.0</v>
      </c>
      <c r="B111" s="87">
        <v>5.0</v>
      </c>
      <c r="C111" s="88">
        <v>4.0</v>
      </c>
      <c r="D111" s="87">
        <v>2.0</v>
      </c>
      <c r="E111" s="87">
        <v>3.0</v>
      </c>
      <c r="F111" s="87">
        <v>5.0</v>
      </c>
      <c r="G111" s="87">
        <v>2.0</v>
      </c>
      <c r="H111" s="87">
        <v>2.0</v>
      </c>
      <c r="I111" s="89">
        <v>2.0</v>
      </c>
      <c r="J111" s="50">
        <v>110.0</v>
      </c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>
      <c r="A112" s="50">
        <v>111.0</v>
      </c>
      <c r="B112" s="87">
        <v>5.0</v>
      </c>
      <c r="C112" s="88">
        <v>2.0</v>
      </c>
      <c r="D112" s="87">
        <v>0.0</v>
      </c>
      <c r="E112" s="87">
        <v>4.0</v>
      </c>
      <c r="F112" s="87">
        <v>5.0</v>
      </c>
      <c r="G112" s="87">
        <v>3.0</v>
      </c>
      <c r="H112" s="87">
        <v>5.0</v>
      </c>
      <c r="I112" s="89">
        <v>2.0</v>
      </c>
      <c r="J112" s="50">
        <v>111.0</v>
      </c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>
      <c r="A113" s="50">
        <v>112.0</v>
      </c>
      <c r="B113" s="87">
        <v>3.0</v>
      </c>
      <c r="C113" s="88">
        <v>0.0</v>
      </c>
      <c r="D113" s="87">
        <v>3.0</v>
      </c>
      <c r="E113" s="87">
        <v>0.0</v>
      </c>
      <c r="F113" s="87">
        <v>5.0</v>
      </c>
      <c r="G113" s="87">
        <v>1.0</v>
      </c>
      <c r="H113" s="87">
        <v>2.0</v>
      </c>
      <c r="I113" s="89">
        <v>3.0</v>
      </c>
      <c r="J113" s="50">
        <v>112.0</v>
      </c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>
      <c r="A114" s="50">
        <v>113.0</v>
      </c>
      <c r="B114" s="87">
        <v>5.0</v>
      </c>
      <c r="C114" s="88">
        <v>3.0</v>
      </c>
      <c r="D114" s="87">
        <v>4.0</v>
      </c>
      <c r="E114" s="87">
        <v>4.0</v>
      </c>
      <c r="F114" s="87">
        <v>5.0</v>
      </c>
      <c r="G114" s="87">
        <v>2.0</v>
      </c>
      <c r="H114" s="87">
        <v>2.0</v>
      </c>
      <c r="I114" s="89">
        <v>1.0</v>
      </c>
      <c r="J114" s="50">
        <v>113.0</v>
      </c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>
      <c r="A115" s="50">
        <v>114.0</v>
      </c>
      <c r="B115" s="87">
        <v>4.0</v>
      </c>
      <c r="C115" s="88">
        <v>4.0</v>
      </c>
      <c r="D115" s="87">
        <v>3.0</v>
      </c>
      <c r="E115" s="87">
        <v>0.0</v>
      </c>
      <c r="F115" s="87">
        <v>4.0</v>
      </c>
      <c r="G115" s="87">
        <v>1.0</v>
      </c>
      <c r="H115" s="87">
        <v>3.0</v>
      </c>
      <c r="I115" s="89">
        <v>4.0</v>
      </c>
      <c r="J115" s="50">
        <v>114.0</v>
      </c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>
      <c r="A116" s="50">
        <v>115.0</v>
      </c>
      <c r="B116" s="87">
        <v>4.0</v>
      </c>
      <c r="C116" s="88">
        <v>0.0</v>
      </c>
      <c r="D116" s="87">
        <v>2.0</v>
      </c>
      <c r="E116" s="87">
        <v>3.0</v>
      </c>
      <c r="F116" s="87">
        <v>3.0</v>
      </c>
      <c r="G116" s="87">
        <v>3.0</v>
      </c>
      <c r="H116" s="87">
        <v>2.0</v>
      </c>
      <c r="I116" s="89">
        <v>1.0</v>
      </c>
      <c r="J116" s="50">
        <v>115.0</v>
      </c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>
      <c r="A117" s="50">
        <v>116.0</v>
      </c>
      <c r="B117" s="87">
        <v>4.0</v>
      </c>
      <c r="C117" s="88">
        <v>2.0</v>
      </c>
      <c r="D117" s="87">
        <v>3.0</v>
      </c>
      <c r="E117" s="87">
        <v>4.0</v>
      </c>
      <c r="F117" s="87">
        <v>2.0</v>
      </c>
      <c r="G117" s="87">
        <v>2.0</v>
      </c>
      <c r="H117" s="87">
        <v>1.0</v>
      </c>
      <c r="I117" s="89">
        <v>2.0</v>
      </c>
      <c r="J117" s="50">
        <v>116.0</v>
      </c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>
      <c r="A118" s="50">
        <v>117.0</v>
      </c>
      <c r="B118" s="87">
        <v>3.0</v>
      </c>
      <c r="C118" s="88">
        <v>3.0</v>
      </c>
      <c r="D118" s="87">
        <v>3.0</v>
      </c>
      <c r="E118" s="87">
        <v>3.0</v>
      </c>
      <c r="F118" s="87">
        <v>1.0</v>
      </c>
      <c r="G118" s="87">
        <v>3.0</v>
      </c>
      <c r="H118" s="87">
        <v>4.0</v>
      </c>
      <c r="I118" s="89">
        <v>3.0</v>
      </c>
      <c r="J118" s="50">
        <v>117.0</v>
      </c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>
      <c r="A119" s="50">
        <v>118.0</v>
      </c>
      <c r="B119" s="87">
        <v>5.0</v>
      </c>
      <c r="C119" s="88">
        <v>4.0</v>
      </c>
      <c r="D119" s="87">
        <v>4.0</v>
      </c>
      <c r="E119" s="87">
        <v>2.0</v>
      </c>
      <c r="F119" s="87">
        <v>3.0</v>
      </c>
      <c r="G119" s="87">
        <v>2.0</v>
      </c>
      <c r="H119" s="87">
        <v>3.0</v>
      </c>
      <c r="I119" s="89">
        <v>3.0</v>
      </c>
      <c r="J119" s="50">
        <v>118.0</v>
      </c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>
      <c r="A120" s="50">
        <v>119.0</v>
      </c>
      <c r="B120" s="87">
        <v>5.0</v>
      </c>
      <c r="C120" s="88">
        <v>2.0</v>
      </c>
      <c r="D120" s="87">
        <v>0.0</v>
      </c>
      <c r="E120" s="87">
        <v>2.0</v>
      </c>
      <c r="F120" s="87">
        <v>3.0</v>
      </c>
      <c r="G120" s="87">
        <v>4.0</v>
      </c>
      <c r="H120" s="87">
        <v>2.0</v>
      </c>
      <c r="I120" s="89">
        <v>3.0</v>
      </c>
      <c r="J120" s="50">
        <v>119.0</v>
      </c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>
      <c r="A121" s="50">
        <v>120.0</v>
      </c>
      <c r="B121" s="87">
        <v>5.0</v>
      </c>
      <c r="C121" s="88">
        <v>0.0</v>
      </c>
      <c r="D121" s="87">
        <v>0.0</v>
      </c>
      <c r="E121" s="87">
        <v>3.0</v>
      </c>
      <c r="F121" s="87">
        <v>4.0</v>
      </c>
      <c r="G121" s="87">
        <v>1.0</v>
      </c>
      <c r="H121" s="87">
        <v>2.0</v>
      </c>
      <c r="I121" s="89">
        <v>1.0</v>
      </c>
      <c r="J121" s="50">
        <v>120.0</v>
      </c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>
      <c r="A122" s="50">
        <v>121.0</v>
      </c>
      <c r="B122" s="87">
        <v>4.0</v>
      </c>
      <c r="C122" s="88">
        <v>4.0</v>
      </c>
      <c r="D122" s="87">
        <v>2.0</v>
      </c>
      <c r="E122" s="87">
        <v>3.0</v>
      </c>
      <c r="F122" s="87">
        <v>5.0</v>
      </c>
      <c r="G122" s="87">
        <v>3.0</v>
      </c>
      <c r="H122" s="87">
        <v>1.0</v>
      </c>
      <c r="I122" s="89">
        <v>3.0</v>
      </c>
      <c r="J122" s="50">
        <v>121.0</v>
      </c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>
      <c r="A123" s="50">
        <v>122.0</v>
      </c>
      <c r="B123" s="87">
        <v>5.0</v>
      </c>
      <c r="C123" s="88">
        <v>3.0</v>
      </c>
      <c r="D123" s="87">
        <v>3.0</v>
      </c>
      <c r="E123" s="87">
        <v>4.0</v>
      </c>
      <c r="F123" s="87">
        <v>5.0</v>
      </c>
      <c r="G123" s="87">
        <v>2.0</v>
      </c>
      <c r="H123" s="87">
        <v>1.0</v>
      </c>
      <c r="I123" s="89">
        <v>2.0</v>
      </c>
      <c r="J123" s="50">
        <v>122.0</v>
      </c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>
      <c r="A124" s="50">
        <v>123.0</v>
      </c>
      <c r="B124" s="87">
        <v>3.0</v>
      </c>
      <c r="C124" s="88">
        <v>2.0</v>
      </c>
      <c r="D124" s="87">
        <v>3.0</v>
      </c>
      <c r="E124" s="87">
        <v>3.0</v>
      </c>
      <c r="F124" s="87">
        <v>2.0</v>
      </c>
      <c r="G124" s="87">
        <v>4.0</v>
      </c>
      <c r="H124" s="87">
        <v>1.0</v>
      </c>
      <c r="I124" s="89">
        <v>3.0</v>
      </c>
      <c r="J124" s="50">
        <v>123.0</v>
      </c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>
      <c r="A125" s="50">
        <v>124.0</v>
      </c>
      <c r="B125" s="87">
        <v>4.0</v>
      </c>
      <c r="C125" s="88">
        <v>3.0</v>
      </c>
      <c r="D125" s="87">
        <v>3.0</v>
      </c>
      <c r="E125" s="87">
        <v>4.0</v>
      </c>
      <c r="F125" s="87">
        <v>5.0</v>
      </c>
      <c r="G125" s="87">
        <v>1.0</v>
      </c>
      <c r="H125" s="87">
        <v>3.0</v>
      </c>
      <c r="I125" s="89">
        <v>1.0</v>
      </c>
      <c r="J125" s="50">
        <v>124.0</v>
      </c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>
      <c r="A126" s="50">
        <v>125.0</v>
      </c>
      <c r="B126" s="87">
        <v>5.0</v>
      </c>
      <c r="C126" s="88">
        <v>3.0</v>
      </c>
      <c r="D126" s="87">
        <v>4.0</v>
      </c>
      <c r="E126" s="87">
        <v>2.0</v>
      </c>
      <c r="F126" s="87">
        <v>4.0</v>
      </c>
      <c r="G126" s="87">
        <v>3.0</v>
      </c>
      <c r="H126" s="87">
        <v>2.0</v>
      </c>
      <c r="I126" s="89">
        <v>2.0</v>
      </c>
      <c r="J126" s="50">
        <v>125.0</v>
      </c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>
      <c r="A127" s="50">
        <v>126.0</v>
      </c>
      <c r="B127" s="87">
        <v>3.0</v>
      </c>
      <c r="C127" s="88">
        <v>4.0</v>
      </c>
      <c r="D127" s="87">
        <v>3.0</v>
      </c>
      <c r="E127" s="87">
        <v>1.0</v>
      </c>
      <c r="F127" s="87">
        <v>5.0</v>
      </c>
      <c r="G127" s="87">
        <v>1.0</v>
      </c>
      <c r="H127" s="87">
        <v>1.0</v>
      </c>
      <c r="I127" s="89">
        <v>3.0</v>
      </c>
      <c r="J127" s="50">
        <v>126.0</v>
      </c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>
      <c r="A128" s="50">
        <v>127.0</v>
      </c>
      <c r="B128" s="87">
        <v>3.0</v>
      </c>
      <c r="C128" s="88">
        <v>2.0</v>
      </c>
      <c r="D128" s="87">
        <v>3.0</v>
      </c>
      <c r="E128" s="87">
        <v>2.0</v>
      </c>
      <c r="F128" s="87">
        <v>3.0</v>
      </c>
      <c r="G128" s="87">
        <v>4.0</v>
      </c>
      <c r="H128" s="87">
        <v>1.0</v>
      </c>
      <c r="I128" s="89">
        <v>2.0</v>
      </c>
      <c r="J128" s="50">
        <v>127.0</v>
      </c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>
      <c r="A129" s="50">
        <v>128.0</v>
      </c>
      <c r="B129" s="87">
        <v>4.0</v>
      </c>
      <c r="C129" s="88">
        <v>3.0</v>
      </c>
      <c r="D129" s="87">
        <v>2.0</v>
      </c>
      <c r="E129" s="87">
        <v>0.0</v>
      </c>
      <c r="F129" s="87">
        <v>2.0</v>
      </c>
      <c r="G129" s="87">
        <v>1.0</v>
      </c>
      <c r="H129" s="87">
        <v>2.0</v>
      </c>
      <c r="I129" s="89">
        <v>1.0</v>
      </c>
      <c r="J129" s="50">
        <v>128.0</v>
      </c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>
      <c r="A130" s="50">
        <v>129.0</v>
      </c>
      <c r="B130" s="87">
        <v>4.0</v>
      </c>
      <c r="C130" s="88">
        <v>4.0</v>
      </c>
      <c r="D130" s="87">
        <v>3.0</v>
      </c>
      <c r="E130" s="87">
        <v>1.0</v>
      </c>
      <c r="F130" s="87">
        <v>9.0</v>
      </c>
      <c r="G130" s="87">
        <v>2.0</v>
      </c>
      <c r="H130" s="87">
        <v>1.0</v>
      </c>
      <c r="I130" s="89">
        <v>2.0</v>
      </c>
      <c r="J130" s="50">
        <v>129.0</v>
      </c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>
      <c r="A131" s="50">
        <v>130.0</v>
      </c>
      <c r="B131" s="87">
        <v>4.0</v>
      </c>
      <c r="C131" s="88">
        <v>3.0</v>
      </c>
      <c r="D131" s="87">
        <v>4.0</v>
      </c>
      <c r="E131" s="87">
        <v>2.0</v>
      </c>
      <c r="F131" s="87">
        <v>2.0</v>
      </c>
      <c r="G131" s="87">
        <v>1.0</v>
      </c>
      <c r="H131" s="87">
        <v>3.0</v>
      </c>
      <c r="I131" s="89">
        <v>1.0</v>
      </c>
      <c r="J131" s="50">
        <v>130.0</v>
      </c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>
      <c r="A132" s="50">
        <v>131.0</v>
      </c>
      <c r="B132" s="87">
        <v>5.0</v>
      </c>
      <c r="C132" s="88">
        <v>3.0</v>
      </c>
      <c r="D132" s="87">
        <v>5.0</v>
      </c>
      <c r="E132" s="87">
        <v>0.0</v>
      </c>
      <c r="F132" s="87">
        <v>3.0</v>
      </c>
      <c r="G132" s="87">
        <v>3.0</v>
      </c>
      <c r="H132" s="87">
        <v>5.0</v>
      </c>
      <c r="I132" s="89">
        <v>1.0</v>
      </c>
      <c r="J132" s="50">
        <v>131.0</v>
      </c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>
      <c r="A133" s="50">
        <v>132.0</v>
      </c>
      <c r="B133" s="87">
        <v>4.0</v>
      </c>
      <c r="C133" s="88">
        <v>5.0</v>
      </c>
      <c r="D133" s="87">
        <v>5.0</v>
      </c>
      <c r="E133" s="87">
        <v>2.0</v>
      </c>
      <c r="F133" s="87">
        <v>5.0</v>
      </c>
      <c r="G133" s="87">
        <v>1.0</v>
      </c>
      <c r="H133" s="87">
        <v>2.0</v>
      </c>
      <c r="I133" s="89">
        <v>3.0</v>
      </c>
      <c r="J133" s="50">
        <v>132.0</v>
      </c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>
      <c r="A134" s="50">
        <v>133.0</v>
      </c>
      <c r="B134" s="87">
        <v>4.0</v>
      </c>
      <c r="C134" s="88">
        <v>3.0</v>
      </c>
      <c r="D134" s="87">
        <v>3.0</v>
      </c>
      <c r="E134" s="87">
        <v>1.0</v>
      </c>
      <c r="F134" s="87">
        <v>4.0</v>
      </c>
      <c r="G134" s="87">
        <v>2.0</v>
      </c>
      <c r="H134" s="87">
        <v>5.0</v>
      </c>
      <c r="I134" s="89">
        <v>5.0</v>
      </c>
      <c r="J134" s="50">
        <v>133.0</v>
      </c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>
      <c r="A135" s="50">
        <v>134.0</v>
      </c>
      <c r="B135" s="87">
        <v>5.0</v>
      </c>
      <c r="C135" s="88">
        <v>5.0</v>
      </c>
      <c r="D135" s="87">
        <v>3.0</v>
      </c>
      <c r="E135" s="87">
        <v>2.0</v>
      </c>
      <c r="F135" s="87">
        <v>3.0</v>
      </c>
      <c r="G135" s="87">
        <v>3.0</v>
      </c>
      <c r="H135" s="87">
        <v>1.0</v>
      </c>
      <c r="I135" s="89">
        <v>4.0</v>
      </c>
      <c r="J135" s="50">
        <v>134.0</v>
      </c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>
      <c r="A136" s="50">
        <v>135.0</v>
      </c>
      <c r="B136" s="87">
        <v>4.0</v>
      </c>
      <c r="C136" s="88">
        <v>3.0</v>
      </c>
      <c r="D136" s="87">
        <v>5.0</v>
      </c>
      <c r="E136" s="87">
        <v>0.0</v>
      </c>
      <c r="F136" s="87">
        <v>2.0</v>
      </c>
      <c r="G136" s="87">
        <v>1.0</v>
      </c>
      <c r="H136" s="87">
        <v>3.0</v>
      </c>
      <c r="I136" s="89">
        <v>2.0</v>
      </c>
      <c r="J136" s="50">
        <v>135.0</v>
      </c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>
      <c r="A137" s="50">
        <v>136.0</v>
      </c>
      <c r="B137" s="87">
        <v>2.0</v>
      </c>
      <c r="C137" s="88">
        <v>3.0</v>
      </c>
      <c r="D137" s="87">
        <v>5.0</v>
      </c>
      <c r="E137" s="87">
        <v>5.0</v>
      </c>
      <c r="F137" s="87">
        <v>1.0</v>
      </c>
      <c r="G137" s="87">
        <v>2.0</v>
      </c>
      <c r="H137" s="87">
        <v>5.0</v>
      </c>
      <c r="I137" s="89">
        <v>4.0</v>
      </c>
      <c r="J137" s="50">
        <v>136.0</v>
      </c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>
      <c r="A138" s="50">
        <v>137.0</v>
      </c>
      <c r="B138" s="87">
        <v>1.0</v>
      </c>
      <c r="C138" s="88">
        <v>5.0</v>
      </c>
      <c r="D138" s="87">
        <v>3.0</v>
      </c>
      <c r="E138" s="87">
        <v>1.0</v>
      </c>
      <c r="F138" s="87">
        <v>1.0</v>
      </c>
      <c r="G138" s="87">
        <v>4.0</v>
      </c>
      <c r="H138" s="87">
        <v>2.0</v>
      </c>
      <c r="I138" s="89">
        <v>5.0</v>
      </c>
      <c r="J138" s="50">
        <v>137.0</v>
      </c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>
      <c r="A139" s="50">
        <v>138.0</v>
      </c>
      <c r="B139" s="87">
        <v>2.0</v>
      </c>
      <c r="C139" s="88">
        <v>3.0</v>
      </c>
      <c r="D139" s="87">
        <v>3.0</v>
      </c>
      <c r="E139" s="87">
        <v>5.0</v>
      </c>
      <c r="F139" s="87">
        <v>1.0</v>
      </c>
      <c r="G139" s="87">
        <v>3.0</v>
      </c>
      <c r="H139" s="87">
        <v>4.0</v>
      </c>
      <c r="I139" s="89">
        <v>3.0</v>
      </c>
      <c r="J139" s="50">
        <v>138.0</v>
      </c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>
      <c r="A140" s="50">
        <v>139.0</v>
      </c>
      <c r="B140" s="87">
        <v>2.0</v>
      </c>
      <c r="C140" s="88">
        <v>5.0</v>
      </c>
      <c r="D140" s="87">
        <v>5.0</v>
      </c>
      <c r="E140" s="87">
        <v>1.0</v>
      </c>
      <c r="F140" s="87">
        <v>3.0</v>
      </c>
      <c r="G140" s="87">
        <v>0.0</v>
      </c>
      <c r="H140" s="87">
        <v>3.0</v>
      </c>
      <c r="I140" s="89">
        <v>5.0</v>
      </c>
      <c r="J140" s="50">
        <v>139.0</v>
      </c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>
      <c r="A141" s="50">
        <v>140.0</v>
      </c>
      <c r="B141" s="87">
        <v>0.0</v>
      </c>
      <c r="C141" s="88">
        <v>5.0</v>
      </c>
      <c r="D141" s="87">
        <v>5.0</v>
      </c>
      <c r="E141" s="87">
        <v>2.0</v>
      </c>
      <c r="F141" s="87">
        <v>3.0</v>
      </c>
      <c r="G141" s="87">
        <v>4.0</v>
      </c>
      <c r="H141" s="87">
        <v>5.0</v>
      </c>
      <c r="I141" s="89">
        <v>3.0</v>
      </c>
      <c r="J141" s="50">
        <v>140.0</v>
      </c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>
      <c r="A142" s="50">
        <v>141.0</v>
      </c>
      <c r="B142" s="87">
        <v>1.0</v>
      </c>
      <c r="C142" s="88">
        <v>4.0</v>
      </c>
      <c r="D142" s="87">
        <v>3.0</v>
      </c>
      <c r="E142" s="87">
        <v>0.0</v>
      </c>
      <c r="F142" s="87">
        <v>3.0</v>
      </c>
      <c r="G142" s="87">
        <v>4.0</v>
      </c>
      <c r="H142" s="87">
        <v>5.0</v>
      </c>
      <c r="I142" s="89">
        <v>5.0</v>
      </c>
      <c r="J142" s="50">
        <v>141.0</v>
      </c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>
      <c r="A143" s="50">
        <v>142.0</v>
      </c>
      <c r="B143" s="87">
        <v>2.0</v>
      </c>
      <c r="C143" s="88">
        <v>3.0</v>
      </c>
      <c r="D143" s="87">
        <v>4.0</v>
      </c>
      <c r="E143" s="87">
        <v>5.0</v>
      </c>
      <c r="F143" s="87">
        <v>3.0</v>
      </c>
      <c r="G143" s="87">
        <v>4.0</v>
      </c>
      <c r="H143" s="87">
        <v>4.0</v>
      </c>
      <c r="I143" s="89">
        <v>2.0</v>
      </c>
      <c r="J143" s="50">
        <v>142.0</v>
      </c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>
      <c r="A144" s="50">
        <v>143.0</v>
      </c>
      <c r="B144" s="87">
        <v>2.0</v>
      </c>
      <c r="C144" s="88">
        <v>3.0</v>
      </c>
      <c r="D144" s="87">
        <v>4.0</v>
      </c>
      <c r="E144" s="87">
        <v>2.0</v>
      </c>
      <c r="F144" s="87">
        <v>3.0</v>
      </c>
      <c r="G144" s="87">
        <v>2.0</v>
      </c>
      <c r="H144" s="87">
        <v>5.0</v>
      </c>
      <c r="I144" s="89">
        <v>3.0</v>
      </c>
      <c r="J144" s="50">
        <v>143.0</v>
      </c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>
      <c r="A145" s="50">
        <v>144.0</v>
      </c>
      <c r="B145" s="87">
        <v>1.0</v>
      </c>
      <c r="C145" s="88">
        <v>3.0</v>
      </c>
      <c r="D145" s="87">
        <v>3.0</v>
      </c>
      <c r="E145" s="87">
        <v>2.0</v>
      </c>
      <c r="F145" s="87">
        <v>3.0</v>
      </c>
      <c r="G145" s="87">
        <v>0.0</v>
      </c>
      <c r="H145" s="87">
        <v>5.0</v>
      </c>
      <c r="I145" s="89">
        <v>5.0</v>
      </c>
      <c r="J145" s="50">
        <v>144.0</v>
      </c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>
      <c r="A146" s="50">
        <v>145.0</v>
      </c>
      <c r="B146" s="87">
        <v>2.0</v>
      </c>
      <c r="C146" s="88">
        <v>5.0</v>
      </c>
      <c r="D146" s="87">
        <v>4.0</v>
      </c>
      <c r="E146" s="87">
        <v>1.0</v>
      </c>
      <c r="F146" s="87">
        <v>3.0</v>
      </c>
      <c r="G146" s="87">
        <v>5.0</v>
      </c>
      <c r="H146" s="87">
        <v>1.0</v>
      </c>
      <c r="I146" s="89">
        <v>4.0</v>
      </c>
      <c r="J146" s="50">
        <v>145.0</v>
      </c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>
      <c r="A147" s="50">
        <v>146.0</v>
      </c>
      <c r="B147" s="87">
        <v>0.0</v>
      </c>
      <c r="C147" s="88">
        <v>3.0</v>
      </c>
      <c r="D147" s="87">
        <v>3.0</v>
      </c>
      <c r="E147" s="87">
        <v>0.0</v>
      </c>
      <c r="F147" s="87">
        <v>3.0</v>
      </c>
      <c r="G147" s="87">
        <v>5.0</v>
      </c>
      <c r="H147" s="87">
        <v>1.0</v>
      </c>
      <c r="I147" s="89">
        <v>2.0</v>
      </c>
      <c r="J147" s="50">
        <v>146.0</v>
      </c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>
      <c r="A148" s="50">
        <v>147.0</v>
      </c>
      <c r="B148" s="87">
        <v>1.0</v>
      </c>
      <c r="C148" s="88">
        <v>4.0</v>
      </c>
      <c r="D148" s="87">
        <v>4.0</v>
      </c>
      <c r="E148" s="87">
        <v>5.0</v>
      </c>
      <c r="F148" s="87">
        <v>3.0</v>
      </c>
      <c r="G148" s="87">
        <v>2.0</v>
      </c>
      <c r="H148" s="87">
        <v>3.0</v>
      </c>
      <c r="I148" s="89">
        <v>2.0</v>
      </c>
      <c r="J148" s="50">
        <v>147.0</v>
      </c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>
      <c r="A149" s="50">
        <v>148.0</v>
      </c>
      <c r="B149" s="87">
        <v>0.0</v>
      </c>
      <c r="C149" s="88">
        <v>5.0</v>
      </c>
      <c r="D149" s="87">
        <v>4.0</v>
      </c>
      <c r="E149" s="87">
        <v>4.0</v>
      </c>
      <c r="F149" s="87">
        <v>3.0</v>
      </c>
      <c r="G149" s="87">
        <v>1.0</v>
      </c>
      <c r="H149" s="87">
        <v>5.0</v>
      </c>
      <c r="I149" s="89">
        <v>3.0</v>
      </c>
      <c r="J149" s="50">
        <v>148.0</v>
      </c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>
      <c r="A150" s="50">
        <v>149.0</v>
      </c>
      <c r="B150" s="87">
        <v>3.0</v>
      </c>
      <c r="C150" s="88">
        <v>4.0</v>
      </c>
      <c r="D150" s="87">
        <v>5.0</v>
      </c>
      <c r="E150" s="87">
        <v>5.0</v>
      </c>
      <c r="F150" s="87">
        <v>3.0</v>
      </c>
      <c r="G150" s="87">
        <v>5.0</v>
      </c>
      <c r="H150" s="87">
        <v>4.0</v>
      </c>
      <c r="I150" s="89">
        <v>4.0</v>
      </c>
      <c r="J150" s="50">
        <v>149.0</v>
      </c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>
      <c r="A151" s="50">
        <v>150.0</v>
      </c>
      <c r="B151" s="87">
        <v>5.0</v>
      </c>
      <c r="C151" s="88">
        <v>3.0</v>
      </c>
      <c r="D151" s="87">
        <v>4.0</v>
      </c>
      <c r="E151" s="87">
        <v>2.0</v>
      </c>
      <c r="F151" s="87">
        <v>4.0</v>
      </c>
      <c r="G151" s="87">
        <v>3.0</v>
      </c>
      <c r="H151" s="87">
        <v>2.0</v>
      </c>
      <c r="I151" s="89">
        <v>2.0</v>
      </c>
      <c r="J151" s="50">
        <v>150.0</v>
      </c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>
      <c r="A152" s="50">
        <v>151.0</v>
      </c>
      <c r="B152" s="87">
        <v>3.0</v>
      </c>
      <c r="C152" s="88">
        <v>4.0</v>
      </c>
      <c r="D152" s="87">
        <v>3.0</v>
      </c>
      <c r="E152" s="87">
        <v>1.0</v>
      </c>
      <c r="F152" s="87">
        <v>5.0</v>
      </c>
      <c r="G152" s="87">
        <v>1.0</v>
      </c>
      <c r="H152" s="87">
        <v>1.0</v>
      </c>
      <c r="I152" s="89">
        <v>3.0</v>
      </c>
      <c r="J152" s="50">
        <v>151.0</v>
      </c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>
      <c r="A153" s="50">
        <v>152.0</v>
      </c>
      <c r="B153" s="87">
        <v>3.0</v>
      </c>
      <c r="C153" s="88">
        <v>2.0</v>
      </c>
      <c r="D153" s="87">
        <v>3.0</v>
      </c>
      <c r="E153" s="87">
        <v>2.0</v>
      </c>
      <c r="F153" s="87">
        <v>3.0</v>
      </c>
      <c r="G153" s="87">
        <v>4.0</v>
      </c>
      <c r="H153" s="87">
        <v>1.0</v>
      </c>
      <c r="I153" s="89">
        <v>2.0</v>
      </c>
      <c r="J153" s="50">
        <v>152.0</v>
      </c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>
      <c r="A154" s="50">
        <v>153.0</v>
      </c>
      <c r="B154" s="87">
        <v>4.0</v>
      </c>
      <c r="C154" s="88">
        <v>3.0</v>
      </c>
      <c r="D154" s="87">
        <v>2.0</v>
      </c>
      <c r="E154" s="87">
        <v>0.0</v>
      </c>
      <c r="F154" s="87">
        <v>2.0</v>
      </c>
      <c r="G154" s="87">
        <v>1.0</v>
      </c>
      <c r="H154" s="87">
        <v>2.0</v>
      </c>
      <c r="I154" s="89">
        <v>1.0</v>
      </c>
      <c r="J154" s="50">
        <v>153.0</v>
      </c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>
      <c r="A155" s="50">
        <v>154.0</v>
      </c>
      <c r="B155" s="87">
        <v>4.0</v>
      </c>
      <c r="C155" s="88">
        <v>4.0</v>
      </c>
      <c r="D155" s="87">
        <v>3.0</v>
      </c>
      <c r="E155" s="87">
        <v>1.0</v>
      </c>
      <c r="F155" s="87">
        <v>9.0</v>
      </c>
      <c r="G155" s="87">
        <v>2.0</v>
      </c>
      <c r="H155" s="87">
        <v>1.0</v>
      </c>
      <c r="I155" s="89">
        <v>2.0</v>
      </c>
      <c r="J155" s="50">
        <v>154.0</v>
      </c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>
      <c r="A156" s="50">
        <v>155.0</v>
      </c>
      <c r="B156" s="87">
        <v>4.0</v>
      </c>
      <c r="C156" s="88">
        <v>3.0</v>
      </c>
      <c r="D156" s="87">
        <v>4.0</v>
      </c>
      <c r="E156" s="87">
        <v>2.0</v>
      </c>
      <c r="F156" s="87">
        <v>2.0</v>
      </c>
      <c r="G156" s="87">
        <v>1.0</v>
      </c>
      <c r="H156" s="87">
        <v>3.0</v>
      </c>
      <c r="I156" s="89">
        <v>1.0</v>
      </c>
      <c r="J156" s="50">
        <v>155.0</v>
      </c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>
      <c r="A157" s="50">
        <v>156.0</v>
      </c>
      <c r="B157" s="87">
        <v>5.0</v>
      </c>
      <c r="C157" s="88">
        <v>3.0</v>
      </c>
      <c r="D157" s="87">
        <v>5.0</v>
      </c>
      <c r="E157" s="87">
        <v>0.0</v>
      </c>
      <c r="F157" s="87">
        <v>3.0</v>
      </c>
      <c r="G157" s="87">
        <v>3.0</v>
      </c>
      <c r="H157" s="87">
        <v>5.0</v>
      </c>
      <c r="I157" s="89">
        <v>1.0</v>
      </c>
      <c r="J157" s="50">
        <v>156.0</v>
      </c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>
      <c r="A158" s="50">
        <v>157.0</v>
      </c>
      <c r="B158" s="87">
        <v>4.0</v>
      </c>
      <c r="C158" s="88">
        <v>5.0</v>
      </c>
      <c r="D158" s="87">
        <v>5.0</v>
      </c>
      <c r="E158" s="87">
        <v>2.0</v>
      </c>
      <c r="F158" s="87">
        <v>5.0</v>
      </c>
      <c r="G158" s="87">
        <v>1.0</v>
      </c>
      <c r="H158" s="87">
        <v>2.0</v>
      </c>
      <c r="I158" s="89">
        <v>3.0</v>
      </c>
      <c r="J158" s="50">
        <v>157.0</v>
      </c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>
      <c r="A159" s="50">
        <v>158.0</v>
      </c>
      <c r="B159" s="87">
        <v>3.0</v>
      </c>
      <c r="C159" s="88">
        <v>2.0</v>
      </c>
      <c r="D159" s="87">
        <v>3.0</v>
      </c>
      <c r="E159" s="87">
        <v>2.0</v>
      </c>
      <c r="F159" s="87">
        <v>3.0</v>
      </c>
      <c r="G159" s="87">
        <v>4.0</v>
      </c>
      <c r="H159" s="87">
        <v>1.0</v>
      </c>
      <c r="I159" s="89">
        <v>2.0</v>
      </c>
      <c r="J159" s="50">
        <v>158.0</v>
      </c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>
      <c r="A160" s="50">
        <v>159.0</v>
      </c>
      <c r="B160" s="87">
        <v>4.0</v>
      </c>
      <c r="C160" s="88">
        <v>3.0</v>
      </c>
      <c r="D160" s="87">
        <v>2.0</v>
      </c>
      <c r="E160" s="87">
        <v>0.0</v>
      </c>
      <c r="F160" s="87">
        <v>2.0</v>
      </c>
      <c r="G160" s="87">
        <v>1.0</v>
      </c>
      <c r="H160" s="87">
        <v>2.0</v>
      </c>
      <c r="I160" s="89">
        <v>1.0</v>
      </c>
      <c r="J160" s="50">
        <v>159.0</v>
      </c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>
      <c r="A161" s="50">
        <v>160.0</v>
      </c>
      <c r="B161" s="87">
        <v>3.0</v>
      </c>
      <c r="C161" s="88">
        <v>2.0</v>
      </c>
      <c r="D161" s="87">
        <v>3.0</v>
      </c>
      <c r="E161" s="87">
        <v>2.0</v>
      </c>
      <c r="F161" s="87">
        <v>3.0</v>
      </c>
      <c r="G161" s="87">
        <v>4.0</v>
      </c>
      <c r="H161" s="87">
        <v>1.0</v>
      </c>
      <c r="I161" s="89">
        <v>2.0</v>
      </c>
      <c r="J161" s="50">
        <v>160.0</v>
      </c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>
      <c r="A162" s="50"/>
      <c r="B162" s="93"/>
      <c r="C162" s="93"/>
      <c r="D162" s="93"/>
      <c r="E162" s="93"/>
      <c r="F162" s="93"/>
      <c r="G162" s="93"/>
      <c r="H162" s="93"/>
      <c r="I162" s="93"/>
      <c r="J162" s="5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>
      <c r="A163" s="50"/>
      <c r="B163" s="93"/>
      <c r="C163" s="93"/>
      <c r="D163" s="93"/>
      <c r="E163" s="93"/>
      <c r="F163" s="93"/>
      <c r="G163" s="93"/>
      <c r="H163" s="93"/>
      <c r="I163" s="93"/>
      <c r="J163" s="5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>
      <c r="A164" s="50"/>
      <c r="B164" s="93"/>
      <c r="C164" s="93"/>
      <c r="D164" s="93"/>
      <c r="E164" s="93"/>
      <c r="F164" s="93"/>
      <c r="G164" s="93"/>
      <c r="H164" s="93"/>
      <c r="I164" s="93"/>
      <c r="J164" s="5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>
      <c r="A165" s="50"/>
      <c r="B165" s="93"/>
      <c r="C165" s="93"/>
      <c r="D165" s="93"/>
      <c r="E165" s="93"/>
      <c r="F165" s="93"/>
      <c r="G165" s="93"/>
      <c r="H165" s="93"/>
      <c r="I165" s="93"/>
      <c r="J165" s="5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>
      <c r="A166" s="50"/>
      <c r="B166" s="93"/>
      <c r="C166" s="93"/>
      <c r="D166" s="93"/>
      <c r="E166" s="93"/>
      <c r="F166" s="93"/>
      <c r="G166" s="93"/>
      <c r="H166" s="93"/>
      <c r="I166" s="93"/>
      <c r="J166" s="5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>
      <c r="A167" s="50"/>
      <c r="B167" s="93"/>
      <c r="C167" s="93"/>
      <c r="D167" s="93"/>
      <c r="E167" s="93"/>
      <c r="F167" s="93"/>
      <c r="G167" s="93"/>
      <c r="H167" s="93"/>
      <c r="I167" s="93"/>
      <c r="J167" s="5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>
      <c r="A168" s="50"/>
      <c r="B168" s="93"/>
      <c r="C168" s="93"/>
      <c r="D168" s="93"/>
      <c r="E168" s="93"/>
      <c r="F168" s="93"/>
      <c r="G168" s="93"/>
      <c r="H168" s="93"/>
      <c r="I168" s="93"/>
      <c r="J168" s="5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>
      <c r="A169" s="50"/>
      <c r="B169" s="93"/>
      <c r="C169" s="93"/>
      <c r="D169" s="93"/>
      <c r="E169" s="93"/>
      <c r="F169" s="93"/>
      <c r="G169" s="93"/>
      <c r="H169" s="93"/>
      <c r="I169" s="93"/>
      <c r="J169" s="5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>
      <c r="A170" s="50"/>
      <c r="B170" s="93"/>
      <c r="C170" s="93"/>
      <c r="D170" s="93"/>
      <c r="E170" s="93"/>
      <c r="F170" s="93"/>
      <c r="G170" s="93"/>
      <c r="H170" s="93"/>
      <c r="I170" s="93"/>
      <c r="J170" s="5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>
      <c r="A171" s="50"/>
      <c r="B171" s="93"/>
      <c r="C171" s="93"/>
      <c r="D171" s="93"/>
      <c r="E171" s="93"/>
      <c r="F171" s="93"/>
      <c r="G171" s="93"/>
      <c r="H171" s="93"/>
      <c r="I171" s="93"/>
      <c r="J171" s="5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>
      <c r="A172" s="50"/>
      <c r="B172" s="93"/>
      <c r="C172" s="93"/>
      <c r="D172" s="93"/>
      <c r="E172" s="93"/>
      <c r="F172" s="93"/>
      <c r="G172" s="93"/>
      <c r="H172" s="93"/>
      <c r="I172" s="93"/>
      <c r="J172" s="5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>
      <c r="A173" s="90"/>
      <c r="B173" s="93"/>
      <c r="C173" s="93"/>
      <c r="D173" s="93"/>
      <c r="E173" s="93"/>
      <c r="F173" s="93"/>
      <c r="G173" s="93"/>
      <c r="H173" s="93"/>
      <c r="I173" s="93"/>
      <c r="J173" s="5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>
      <c r="A174" s="90"/>
      <c r="B174" s="93"/>
      <c r="C174" s="93"/>
      <c r="D174" s="93"/>
      <c r="E174" s="93"/>
      <c r="F174" s="93"/>
      <c r="G174" s="93"/>
      <c r="H174" s="93"/>
      <c r="I174" s="93"/>
      <c r="J174" s="5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>
      <c r="A175" s="90"/>
      <c r="B175" s="93"/>
      <c r="C175" s="93"/>
      <c r="D175" s="93"/>
      <c r="E175" s="93"/>
      <c r="F175" s="93"/>
      <c r="G175" s="93"/>
      <c r="H175" s="93"/>
      <c r="I175" s="93"/>
      <c r="J175" s="5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>
      <c r="A176" s="90"/>
      <c r="B176" s="93"/>
      <c r="C176" s="93"/>
      <c r="D176" s="93"/>
      <c r="E176" s="93"/>
      <c r="F176" s="93"/>
      <c r="G176" s="93"/>
      <c r="H176" s="93"/>
      <c r="I176" s="93"/>
      <c r="J176" s="5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>
      <c r="A177" s="90"/>
      <c r="B177" s="93"/>
      <c r="C177" s="93"/>
      <c r="D177" s="93"/>
      <c r="E177" s="93"/>
      <c r="F177" s="93"/>
      <c r="G177" s="93"/>
      <c r="H177" s="93"/>
      <c r="I177" s="93"/>
      <c r="J177" s="5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>
      <c r="A178" s="90"/>
      <c r="B178" s="93"/>
      <c r="C178" s="93"/>
      <c r="D178" s="93"/>
      <c r="E178" s="93"/>
      <c r="F178" s="93"/>
      <c r="G178" s="93"/>
      <c r="H178" s="93"/>
      <c r="I178" s="93"/>
      <c r="J178" s="5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>
      <c r="A179" s="90"/>
      <c r="B179" s="93"/>
      <c r="C179" s="93"/>
      <c r="D179" s="93"/>
      <c r="E179" s="93"/>
      <c r="F179" s="93"/>
      <c r="G179" s="93"/>
      <c r="H179" s="93"/>
      <c r="I179" s="93"/>
      <c r="J179" s="5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>
      <c r="A180" s="90"/>
      <c r="B180" s="93"/>
      <c r="C180" s="93"/>
      <c r="D180" s="93"/>
      <c r="E180" s="93"/>
      <c r="F180" s="93"/>
      <c r="G180" s="93"/>
      <c r="H180" s="93"/>
      <c r="I180" s="93"/>
      <c r="J180" s="5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>
      <c r="A181" s="90"/>
      <c r="B181" s="93"/>
      <c r="C181" s="93"/>
      <c r="D181" s="93"/>
      <c r="E181" s="93"/>
      <c r="F181" s="93"/>
      <c r="G181" s="93"/>
      <c r="H181" s="93"/>
      <c r="I181" s="93"/>
      <c r="J181" s="5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>
      <c r="A182" s="90"/>
      <c r="B182" s="93"/>
      <c r="C182" s="93"/>
      <c r="D182" s="93"/>
      <c r="E182" s="93"/>
      <c r="F182" s="93"/>
      <c r="G182" s="93"/>
      <c r="H182" s="93"/>
      <c r="I182" s="93"/>
      <c r="J182" s="5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>
      <c r="A183" s="90"/>
      <c r="B183" s="93"/>
      <c r="C183" s="93"/>
      <c r="D183" s="93"/>
      <c r="E183" s="93"/>
      <c r="F183" s="93"/>
      <c r="G183" s="93"/>
      <c r="H183" s="93"/>
      <c r="I183" s="93"/>
      <c r="J183" s="5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>
      <c r="A184" s="90"/>
      <c r="B184" s="93"/>
      <c r="C184" s="93"/>
      <c r="D184" s="93"/>
      <c r="E184" s="93"/>
      <c r="F184" s="93"/>
      <c r="G184" s="93"/>
      <c r="H184" s="93"/>
      <c r="I184" s="93"/>
      <c r="J184" s="5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>
      <c r="A185" s="90"/>
      <c r="B185" s="93"/>
      <c r="C185" s="93"/>
      <c r="D185" s="93"/>
      <c r="E185" s="93"/>
      <c r="F185" s="93"/>
      <c r="G185" s="93"/>
      <c r="H185" s="93"/>
      <c r="I185" s="93"/>
      <c r="J185" s="5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>
      <c r="A186" s="90"/>
      <c r="B186" s="93"/>
      <c r="C186" s="93"/>
      <c r="D186" s="93"/>
      <c r="E186" s="93"/>
      <c r="F186" s="93"/>
      <c r="G186" s="93"/>
      <c r="H186" s="93"/>
      <c r="I186" s="93"/>
      <c r="J186" s="5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>
      <c r="A187" s="90"/>
      <c r="B187" s="93"/>
      <c r="C187" s="93"/>
      <c r="D187" s="93"/>
      <c r="E187" s="93"/>
      <c r="F187" s="93"/>
      <c r="G187" s="93"/>
      <c r="H187" s="93"/>
      <c r="I187" s="93"/>
      <c r="J187" s="5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>
      <c r="A188" s="90"/>
      <c r="B188" s="93"/>
      <c r="C188" s="93"/>
      <c r="D188" s="93"/>
      <c r="E188" s="93"/>
      <c r="F188" s="93"/>
      <c r="G188" s="93"/>
      <c r="H188" s="93"/>
      <c r="I188" s="93"/>
      <c r="J188" s="5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>
      <c r="A189" s="90"/>
      <c r="B189" s="93"/>
      <c r="C189" s="93"/>
      <c r="D189" s="93"/>
      <c r="E189" s="93"/>
      <c r="F189" s="93"/>
      <c r="G189" s="93"/>
      <c r="H189" s="93"/>
      <c r="I189" s="93"/>
      <c r="J189" s="5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>
      <c r="A190" s="90"/>
      <c r="B190" s="93"/>
      <c r="C190" s="93"/>
      <c r="D190" s="93"/>
      <c r="E190" s="93"/>
      <c r="F190" s="93"/>
      <c r="G190" s="93"/>
      <c r="H190" s="93"/>
      <c r="I190" s="93"/>
      <c r="J190" s="5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>
      <c r="A191" s="90"/>
      <c r="B191" s="93"/>
      <c r="C191" s="93"/>
      <c r="D191" s="93"/>
      <c r="E191" s="93"/>
      <c r="F191" s="93"/>
      <c r="G191" s="93"/>
      <c r="H191" s="93"/>
      <c r="I191" s="93"/>
      <c r="J191" s="5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>
      <c r="A192" s="90"/>
      <c r="B192" s="93"/>
      <c r="C192" s="93"/>
      <c r="D192" s="93"/>
      <c r="E192" s="93"/>
      <c r="F192" s="93"/>
      <c r="G192" s="93"/>
      <c r="H192" s="93"/>
      <c r="I192" s="93"/>
      <c r="J192" s="5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>
      <c r="A193" s="90"/>
      <c r="B193" s="93"/>
      <c r="C193" s="93"/>
      <c r="D193" s="93"/>
      <c r="E193" s="93"/>
      <c r="F193" s="93"/>
      <c r="G193" s="93"/>
      <c r="H193" s="93"/>
      <c r="I193" s="93"/>
      <c r="J193" s="5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>
      <c r="A194" s="90"/>
      <c r="B194" s="93"/>
      <c r="C194" s="93"/>
      <c r="D194" s="93"/>
      <c r="E194" s="93"/>
      <c r="F194" s="93"/>
      <c r="G194" s="93"/>
      <c r="H194" s="93"/>
      <c r="I194" s="93"/>
      <c r="J194" s="5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>
      <c r="A195" s="90"/>
      <c r="B195" s="93"/>
      <c r="C195" s="93"/>
      <c r="D195" s="93"/>
      <c r="E195" s="93"/>
      <c r="F195" s="93"/>
      <c r="G195" s="93"/>
      <c r="H195" s="93"/>
      <c r="I195" s="93"/>
      <c r="J195" s="5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>
      <c r="A196" s="90"/>
      <c r="B196" s="93"/>
      <c r="C196" s="93"/>
      <c r="D196" s="93"/>
      <c r="E196" s="93"/>
      <c r="F196" s="93"/>
      <c r="G196" s="93"/>
      <c r="H196" s="93"/>
      <c r="I196" s="93"/>
      <c r="J196" s="5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>
      <c r="A197" s="90"/>
      <c r="B197" s="93"/>
      <c r="C197" s="93"/>
      <c r="D197" s="93"/>
      <c r="E197" s="93"/>
      <c r="F197" s="93"/>
      <c r="G197" s="93"/>
      <c r="H197" s="93"/>
      <c r="I197" s="93"/>
      <c r="J197" s="5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>
      <c r="A198" s="90"/>
      <c r="B198" s="93"/>
      <c r="C198" s="93"/>
      <c r="D198" s="93"/>
      <c r="E198" s="93"/>
      <c r="F198" s="93"/>
      <c r="G198" s="93"/>
      <c r="H198" s="93"/>
      <c r="I198" s="93"/>
      <c r="J198" s="5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>
      <c r="A199" s="90"/>
      <c r="B199" s="93"/>
      <c r="C199" s="93"/>
      <c r="D199" s="93"/>
      <c r="E199" s="93"/>
      <c r="F199" s="93"/>
      <c r="G199" s="93"/>
      <c r="H199" s="93"/>
      <c r="I199" s="93"/>
      <c r="J199" s="5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>
      <c r="A200" s="90"/>
      <c r="B200" s="93"/>
      <c r="C200" s="93"/>
      <c r="D200" s="93"/>
      <c r="E200" s="93"/>
      <c r="F200" s="93"/>
      <c r="G200" s="93"/>
      <c r="H200" s="93"/>
      <c r="I200" s="93"/>
      <c r="J200" s="5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>
      <c r="A201" s="90"/>
      <c r="B201" s="93"/>
      <c r="C201" s="93"/>
      <c r="D201" s="93"/>
      <c r="E201" s="93"/>
      <c r="F201" s="93"/>
      <c r="G201" s="93"/>
      <c r="H201" s="93"/>
      <c r="I201" s="93"/>
      <c r="J201" s="5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>
      <c r="A202" s="90"/>
      <c r="B202" s="93"/>
      <c r="C202" s="93"/>
      <c r="D202" s="93"/>
      <c r="E202" s="93"/>
      <c r="F202" s="93"/>
      <c r="G202" s="93"/>
      <c r="H202" s="93"/>
      <c r="I202" s="93"/>
      <c r="J202" s="5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>
      <c r="A203" s="90"/>
      <c r="B203" s="93"/>
      <c r="C203" s="93"/>
      <c r="D203" s="93"/>
      <c r="E203" s="93"/>
      <c r="F203" s="93"/>
      <c r="G203" s="93"/>
      <c r="H203" s="93"/>
      <c r="I203" s="93"/>
      <c r="J203" s="5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>
      <c r="A204" s="90"/>
      <c r="B204" s="93"/>
      <c r="C204" s="93"/>
      <c r="D204" s="93"/>
      <c r="E204" s="93"/>
      <c r="F204" s="93"/>
      <c r="G204" s="93"/>
      <c r="H204" s="93"/>
      <c r="I204" s="93"/>
      <c r="J204" s="5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>
      <c r="A205" s="90"/>
      <c r="B205" s="93"/>
      <c r="C205" s="93"/>
      <c r="D205" s="93"/>
      <c r="E205" s="93"/>
      <c r="F205" s="93"/>
      <c r="G205" s="93"/>
      <c r="H205" s="93"/>
      <c r="I205" s="93"/>
      <c r="J205" s="5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>
      <c r="A206" s="90"/>
      <c r="B206" s="93"/>
      <c r="C206" s="93"/>
      <c r="D206" s="93"/>
      <c r="E206" s="93"/>
      <c r="F206" s="93"/>
      <c r="G206" s="93"/>
      <c r="H206" s="93"/>
      <c r="I206" s="93"/>
      <c r="J206" s="5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>
      <c r="A207" s="90"/>
      <c r="B207" s="93"/>
      <c r="C207" s="93"/>
      <c r="D207" s="93"/>
      <c r="E207" s="93"/>
      <c r="F207" s="93"/>
      <c r="G207" s="93"/>
      <c r="H207" s="93"/>
      <c r="I207" s="93"/>
      <c r="J207" s="5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>
      <c r="A208" s="90"/>
      <c r="B208" s="93"/>
      <c r="C208" s="93"/>
      <c r="D208" s="93"/>
      <c r="E208" s="93"/>
      <c r="F208" s="93"/>
      <c r="G208" s="93"/>
      <c r="H208" s="93"/>
      <c r="I208" s="93"/>
      <c r="J208" s="5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>
      <c r="A209" s="90"/>
      <c r="B209" s="93"/>
      <c r="C209" s="93"/>
      <c r="D209" s="93"/>
      <c r="E209" s="93"/>
      <c r="F209" s="93"/>
      <c r="G209" s="93"/>
      <c r="H209" s="93"/>
      <c r="I209" s="93"/>
      <c r="J209" s="5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>
      <c r="A210" s="90"/>
      <c r="B210" s="93"/>
      <c r="C210" s="93"/>
      <c r="D210" s="93"/>
      <c r="E210" s="93"/>
      <c r="F210" s="93"/>
      <c r="G210" s="93"/>
      <c r="H210" s="93"/>
      <c r="I210" s="93"/>
      <c r="J210" s="5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>
      <c r="A211" s="90"/>
      <c r="B211" s="93"/>
      <c r="C211" s="93"/>
      <c r="D211" s="93"/>
      <c r="E211" s="93"/>
      <c r="F211" s="93"/>
      <c r="G211" s="93"/>
      <c r="H211" s="93"/>
      <c r="I211" s="93"/>
      <c r="J211" s="5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>
      <c r="A212" s="90"/>
      <c r="B212" s="93"/>
      <c r="C212" s="93"/>
      <c r="D212" s="93"/>
      <c r="E212" s="93"/>
      <c r="F212" s="93"/>
      <c r="G212" s="93"/>
      <c r="H212" s="93"/>
      <c r="I212" s="93"/>
      <c r="J212" s="5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>
      <c r="A213" s="90"/>
      <c r="B213" s="93"/>
      <c r="C213" s="93"/>
      <c r="D213" s="93"/>
      <c r="E213" s="93"/>
      <c r="F213" s="93"/>
      <c r="G213" s="93"/>
      <c r="H213" s="93"/>
      <c r="I213" s="93"/>
      <c r="J213" s="5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>
      <c r="A214" s="90"/>
      <c r="B214" s="93"/>
      <c r="C214" s="93"/>
      <c r="D214" s="93"/>
      <c r="E214" s="93"/>
      <c r="F214" s="93"/>
      <c r="G214" s="93"/>
      <c r="H214" s="93"/>
      <c r="I214" s="93"/>
      <c r="J214" s="5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>
      <c r="A215" s="90"/>
      <c r="B215" s="93"/>
      <c r="C215" s="93"/>
      <c r="D215" s="93"/>
      <c r="E215" s="93"/>
      <c r="F215" s="93"/>
      <c r="G215" s="93"/>
      <c r="H215" s="93"/>
      <c r="I215" s="93"/>
      <c r="J215" s="5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>
      <c r="A216" s="90"/>
      <c r="B216" s="93"/>
      <c r="C216" s="93"/>
      <c r="D216" s="93"/>
      <c r="E216" s="93"/>
      <c r="F216" s="93"/>
      <c r="G216" s="93"/>
      <c r="H216" s="93"/>
      <c r="I216" s="93"/>
      <c r="J216" s="5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>
      <c r="A217" s="90"/>
      <c r="B217" s="93"/>
      <c r="C217" s="93"/>
      <c r="D217" s="93"/>
      <c r="E217" s="93"/>
      <c r="F217" s="93"/>
      <c r="G217" s="93"/>
      <c r="H217" s="93"/>
      <c r="I217" s="93"/>
      <c r="J217" s="5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>
      <c r="A218" s="90"/>
      <c r="B218" s="93"/>
      <c r="C218" s="93"/>
      <c r="D218" s="93"/>
      <c r="E218" s="93"/>
      <c r="F218" s="93"/>
      <c r="G218" s="93"/>
      <c r="H218" s="93"/>
      <c r="I218" s="93"/>
      <c r="J218" s="5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>
      <c r="A219" s="90"/>
      <c r="B219" s="93"/>
      <c r="C219" s="93"/>
      <c r="D219" s="93"/>
      <c r="E219" s="93"/>
      <c r="F219" s="93"/>
      <c r="G219" s="93"/>
      <c r="H219" s="93"/>
      <c r="I219" s="93"/>
      <c r="J219" s="5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>
      <c r="A220" s="90"/>
      <c r="B220" s="93"/>
      <c r="C220" s="93"/>
      <c r="D220" s="93"/>
      <c r="E220" s="93"/>
      <c r="F220" s="93"/>
      <c r="G220" s="93"/>
      <c r="H220" s="93"/>
      <c r="I220" s="93"/>
      <c r="J220" s="5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>
      <c r="A221" s="90"/>
      <c r="B221" s="93"/>
      <c r="C221" s="93"/>
      <c r="D221" s="93"/>
      <c r="E221" s="93"/>
      <c r="F221" s="93"/>
      <c r="G221" s="93"/>
      <c r="H221" s="93"/>
      <c r="I221" s="93"/>
      <c r="J221" s="5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>
      <c r="A222" s="90"/>
      <c r="B222" s="93"/>
      <c r="C222" s="93"/>
      <c r="D222" s="93"/>
      <c r="E222" s="93"/>
      <c r="F222" s="93"/>
      <c r="G222" s="93"/>
      <c r="H222" s="93"/>
      <c r="I222" s="93"/>
      <c r="J222" s="5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>
      <c r="A223" s="90"/>
      <c r="B223" s="93"/>
      <c r="C223" s="93"/>
      <c r="D223" s="93"/>
      <c r="E223" s="93"/>
      <c r="F223" s="93"/>
      <c r="G223" s="93"/>
      <c r="H223" s="93"/>
      <c r="I223" s="93"/>
      <c r="J223" s="8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>
      <c r="A224" s="90"/>
      <c r="B224" s="93"/>
      <c r="C224" s="93"/>
      <c r="D224" s="93"/>
      <c r="E224" s="93"/>
      <c r="F224" s="93"/>
      <c r="G224" s="93"/>
      <c r="H224" s="93"/>
      <c r="I224" s="93"/>
      <c r="J224" s="8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>
      <c r="A225" s="90"/>
      <c r="B225" s="93"/>
      <c r="C225" s="93"/>
      <c r="D225" s="93"/>
      <c r="E225" s="93"/>
      <c r="F225" s="93"/>
      <c r="G225" s="93"/>
      <c r="H225" s="93"/>
      <c r="I225" s="93"/>
      <c r="J225" s="8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>
      <c r="A226" s="90"/>
      <c r="B226" s="93"/>
      <c r="C226" s="93"/>
      <c r="D226" s="93"/>
      <c r="E226" s="93"/>
      <c r="F226" s="93"/>
      <c r="G226" s="93"/>
      <c r="H226" s="93"/>
      <c r="I226" s="93"/>
      <c r="J226" s="8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>
      <c r="A227" s="90"/>
      <c r="B227" s="93"/>
      <c r="C227" s="93"/>
      <c r="D227" s="93"/>
      <c r="E227" s="93"/>
      <c r="F227" s="93"/>
      <c r="G227" s="93"/>
      <c r="H227" s="93"/>
      <c r="I227" s="93"/>
      <c r="J227" s="8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>
      <c r="A228" s="90"/>
      <c r="B228" s="93"/>
      <c r="C228" s="93"/>
      <c r="D228" s="93"/>
      <c r="E228" s="93"/>
      <c r="F228" s="93"/>
      <c r="G228" s="93"/>
      <c r="H228" s="93"/>
      <c r="I228" s="93"/>
      <c r="J228" s="8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>
      <c r="A229" s="90"/>
      <c r="B229" s="93"/>
      <c r="C229" s="93"/>
      <c r="D229" s="93"/>
      <c r="E229" s="93"/>
      <c r="F229" s="93"/>
      <c r="G229" s="93"/>
      <c r="H229" s="93"/>
      <c r="I229" s="93"/>
      <c r="J229" s="8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>
      <c r="A230" s="90"/>
      <c r="B230" s="93"/>
      <c r="C230" s="93"/>
      <c r="D230" s="93"/>
      <c r="E230" s="93"/>
      <c r="F230" s="93"/>
      <c r="G230" s="93"/>
      <c r="H230" s="93"/>
      <c r="I230" s="93"/>
      <c r="J230" s="8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>
      <c r="A231" s="90"/>
      <c r="B231" s="93"/>
      <c r="C231" s="93"/>
      <c r="D231" s="93"/>
      <c r="E231" s="93"/>
      <c r="F231" s="93"/>
      <c r="G231" s="93"/>
      <c r="H231" s="93"/>
      <c r="I231" s="93"/>
      <c r="J231" s="8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>
      <c r="A232" s="90"/>
      <c r="B232" s="93"/>
      <c r="C232" s="93"/>
      <c r="D232" s="93"/>
      <c r="E232" s="93"/>
      <c r="F232" s="93"/>
      <c r="G232" s="93"/>
      <c r="H232" s="93"/>
      <c r="I232" s="93"/>
      <c r="J232" s="8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>
      <c r="A233" s="90"/>
      <c r="B233" s="93"/>
      <c r="C233" s="93"/>
      <c r="D233" s="93"/>
      <c r="E233" s="93"/>
      <c r="F233" s="93"/>
      <c r="G233" s="93"/>
      <c r="H233" s="93"/>
      <c r="I233" s="93"/>
      <c r="J233" s="8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>
      <c r="A234" s="90"/>
      <c r="B234" s="93"/>
      <c r="C234" s="93"/>
      <c r="D234" s="93"/>
      <c r="E234" s="93"/>
      <c r="F234" s="93"/>
      <c r="G234" s="93"/>
      <c r="H234" s="93"/>
      <c r="I234" s="93"/>
      <c r="J234" s="8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>
      <c r="A235" s="90"/>
      <c r="B235" s="93"/>
      <c r="C235" s="93"/>
      <c r="D235" s="93"/>
      <c r="E235" s="93"/>
      <c r="F235" s="93"/>
      <c r="G235" s="93"/>
      <c r="H235" s="93"/>
      <c r="I235" s="93"/>
      <c r="J235" s="8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>
      <c r="A236" s="90"/>
      <c r="B236" s="93"/>
      <c r="C236" s="93"/>
      <c r="D236" s="93"/>
      <c r="E236" s="93"/>
      <c r="F236" s="93"/>
      <c r="G236" s="93"/>
      <c r="H236" s="93"/>
      <c r="I236" s="93"/>
      <c r="J236" s="8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>
      <c r="A237" s="90"/>
      <c r="B237" s="93"/>
      <c r="C237" s="93"/>
      <c r="D237" s="93"/>
      <c r="E237" s="93"/>
      <c r="F237" s="93"/>
      <c r="G237" s="93"/>
      <c r="H237" s="93"/>
      <c r="I237" s="93"/>
      <c r="J237" s="8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>
      <c r="A238" s="90"/>
      <c r="B238" s="93"/>
      <c r="C238" s="93"/>
      <c r="D238" s="93"/>
      <c r="E238" s="93"/>
      <c r="F238" s="93"/>
      <c r="G238" s="93"/>
      <c r="H238" s="93"/>
      <c r="I238" s="93"/>
      <c r="J238" s="8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>
      <c r="A239" s="90"/>
      <c r="B239" s="93"/>
      <c r="C239" s="93"/>
      <c r="D239" s="93"/>
      <c r="E239" s="93"/>
      <c r="F239" s="93"/>
      <c r="G239" s="93"/>
      <c r="H239" s="93"/>
      <c r="I239" s="93"/>
      <c r="J239" s="8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>
      <c r="A240" s="90"/>
      <c r="B240" s="93"/>
      <c r="C240" s="93"/>
      <c r="D240" s="93"/>
      <c r="E240" s="93"/>
      <c r="F240" s="93"/>
      <c r="G240" s="93"/>
      <c r="H240" s="93"/>
      <c r="I240" s="93"/>
      <c r="J240" s="8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>
      <c r="A241" s="90"/>
      <c r="B241" s="93"/>
      <c r="C241" s="93"/>
      <c r="D241" s="93"/>
      <c r="E241" s="93"/>
      <c r="F241" s="93"/>
      <c r="G241" s="93"/>
      <c r="H241" s="93"/>
      <c r="I241" s="93"/>
      <c r="J241" s="8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>
      <c r="A242" s="90"/>
      <c r="B242" s="93"/>
      <c r="C242" s="93"/>
      <c r="D242" s="93"/>
      <c r="E242" s="93"/>
      <c r="F242" s="93"/>
      <c r="G242" s="93"/>
      <c r="H242" s="93"/>
      <c r="I242" s="93"/>
      <c r="J242" s="8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>
      <c r="A243" s="90"/>
      <c r="B243" s="93"/>
      <c r="C243" s="93"/>
      <c r="D243" s="93"/>
      <c r="E243" s="93"/>
      <c r="F243" s="93"/>
      <c r="G243" s="93"/>
      <c r="H243" s="93"/>
      <c r="I243" s="93"/>
      <c r="J243" s="8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>
      <c r="A244" s="90"/>
      <c r="B244" s="93"/>
      <c r="C244" s="93"/>
      <c r="D244" s="93"/>
      <c r="E244" s="93"/>
      <c r="F244" s="93"/>
      <c r="G244" s="93"/>
      <c r="H244" s="93"/>
      <c r="I244" s="93"/>
      <c r="J244" s="8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>
      <c r="A245" s="90"/>
      <c r="B245" s="93"/>
      <c r="C245" s="93"/>
      <c r="D245" s="93"/>
      <c r="E245" s="93"/>
      <c r="F245" s="93"/>
      <c r="G245" s="93"/>
      <c r="H245" s="93"/>
      <c r="I245" s="93"/>
      <c r="J245" s="8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>
      <c r="A246" s="90"/>
      <c r="B246" s="93"/>
      <c r="C246" s="93"/>
      <c r="D246" s="93"/>
      <c r="E246" s="93"/>
      <c r="F246" s="93"/>
      <c r="G246" s="93"/>
      <c r="H246" s="93"/>
      <c r="I246" s="93"/>
      <c r="J246" s="8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>
      <c r="A247" s="90"/>
      <c r="B247" s="93"/>
      <c r="C247" s="93"/>
      <c r="D247" s="93"/>
      <c r="E247" s="93"/>
      <c r="F247" s="93"/>
      <c r="G247" s="93"/>
      <c r="H247" s="93"/>
      <c r="I247" s="93"/>
      <c r="J247" s="8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>
      <c r="A248" s="90"/>
      <c r="B248" s="93"/>
      <c r="C248" s="93"/>
      <c r="D248" s="93"/>
      <c r="E248" s="93"/>
      <c r="F248" s="93"/>
      <c r="G248" s="93"/>
      <c r="H248" s="93"/>
      <c r="I248" s="93"/>
      <c r="J248" s="8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>
      <c r="A249" s="90"/>
      <c r="B249" s="93"/>
      <c r="C249" s="93"/>
      <c r="D249" s="93"/>
      <c r="E249" s="93"/>
      <c r="F249" s="93"/>
      <c r="G249" s="93"/>
      <c r="H249" s="93"/>
      <c r="I249" s="93"/>
      <c r="J249" s="8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>
      <c r="A250" s="90"/>
      <c r="B250" s="93"/>
      <c r="C250" s="93"/>
      <c r="D250" s="93"/>
      <c r="E250" s="93"/>
      <c r="F250" s="93"/>
      <c r="G250" s="93"/>
      <c r="H250" s="93"/>
      <c r="I250" s="93"/>
      <c r="J250" s="8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>
      <c r="A251" s="90"/>
      <c r="B251" s="93"/>
      <c r="C251" s="93"/>
      <c r="D251" s="93"/>
      <c r="E251" s="93"/>
      <c r="F251" s="93"/>
      <c r="G251" s="93"/>
      <c r="H251" s="93"/>
      <c r="I251" s="93"/>
      <c r="J251" s="8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>
      <c r="A252" s="90"/>
      <c r="B252" s="93"/>
      <c r="C252" s="93"/>
      <c r="D252" s="93"/>
      <c r="E252" s="93"/>
      <c r="F252" s="93"/>
      <c r="G252" s="93"/>
      <c r="H252" s="93"/>
      <c r="I252" s="93"/>
      <c r="J252" s="8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>
      <c r="A253" s="90"/>
      <c r="B253" s="93"/>
      <c r="C253" s="93"/>
      <c r="D253" s="93"/>
      <c r="E253" s="93"/>
      <c r="F253" s="93"/>
      <c r="G253" s="93"/>
      <c r="H253" s="93"/>
      <c r="I253" s="93"/>
      <c r="J253" s="8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>
      <c r="A254" s="90"/>
      <c r="B254" s="93"/>
      <c r="C254" s="93"/>
      <c r="D254" s="93"/>
      <c r="E254" s="93"/>
      <c r="F254" s="93"/>
      <c r="G254" s="93"/>
      <c r="H254" s="93"/>
      <c r="I254" s="93"/>
      <c r="J254" s="8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>
      <c r="A255" s="90"/>
      <c r="B255" s="93"/>
      <c r="C255" s="93"/>
      <c r="D255" s="93"/>
      <c r="E255" s="93"/>
      <c r="F255" s="93"/>
      <c r="G255" s="93"/>
      <c r="H255" s="93"/>
      <c r="I255" s="93"/>
      <c r="J255" s="8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>
      <c r="A256" s="90"/>
      <c r="B256" s="93"/>
      <c r="C256" s="93"/>
      <c r="D256" s="93"/>
      <c r="E256" s="93"/>
      <c r="F256" s="93"/>
      <c r="G256" s="93"/>
      <c r="H256" s="93"/>
      <c r="I256" s="93"/>
      <c r="J256" s="8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>
      <c r="A257" s="90"/>
      <c r="B257" s="93"/>
      <c r="C257" s="93"/>
      <c r="D257" s="93"/>
      <c r="E257" s="93"/>
      <c r="F257" s="93"/>
      <c r="G257" s="93"/>
      <c r="H257" s="93"/>
      <c r="I257" s="93"/>
      <c r="J257" s="8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>
      <c r="A258" s="90"/>
      <c r="B258" s="93"/>
      <c r="C258" s="93"/>
      <c r="D258" s="93"/>
      <c r="E258" s="93"/>
      <c r="F258" s="93"/>
      <c r="G258" s="93"/>
      <c r="H258" s="93"/>
      <c r="I258" s="93"/>
      <c r="J258" s="8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>
      <c r="A259" s="90"/>
      <c r="B259" s="93"/>
      <c r="C259" s="93"/>
      <c r="D259" s="93"/>
      <c r="E259" s="93"/>
      <c r="F259" s="93"/>
      <c r="G259" s="93"/>
      <c r="H259" s="93"/>
      <c r="I259" s="93"/>
      <c r="J259" s="8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>
      <c r="A260" s="90"/>
      <c r="B260" s="93"/>
      <c r="C260" s="93"/>
      <c r="D260" s="93"/>
      <c r="E260" s="93"/>
      <c r="F260" s="93"/>
      <c r="G260" s="93"/>
      <c r="H260" s="93"/>
      <c r="I260" s="93"/>
      <c r="J260" s="8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>
      <c r="A261" s="90"/>
      <c r="B261" s="93"/>
      <c r="C261" s="93"/>
      <c r="D261" s="93"/>
      <c r="E261" s="93"/>
      <c r="F261" s="93"/>
      <c r="G261" s="93"/>
      <c r="H261" s="93"/>
      <c r="I261" s="93"/>
      <c r="J261" s="8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>
      <c r="A262" s="90"/>
      <c r="B262" s="93"/>
      <c r="C262" s="93"/>
      <c r="D262" s="93"/>
      <c r="E262" s="93"/>
      <c r="F262" s="93"/>
      <c r="G262" s="93"/>
      <c r="H262" s="93"/>
      <c r="I262" s="93"/>
      <c r="J262" s="8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>
      <c r="A263" s="90"/>
      <c r="B263" s="93"/>
      <c r="C263" s="93"/>
      <c r="D263" s="93"/>
      <c r="E263" s="93"/>
      <c r="F263" s="93"/>
      <c r="G263" s="93"/>
      <c r="H263" s="93"/>
      <c r="I263" s="93"/>
      <c r="J263" s="8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>
      <c r="A264" s="90"/>
      <c r="B264" s="93"/>
      <c r="C264" s="93"/>
      <c r="D264" s="93"/>
      <c r="E264" s="93"/>
      <c r="F264" s="93"/>
      <c r="G264" s="93"/>
      <c r="H264" s="93"/>
      <c r="I264" s="93"/>
      <c r="J264" s="8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>
      <c r="A265" s="90"/>
      <c r="B265" s="93"/>
      <c r="C265" s="93"/>
      <c r="D265" s="93"/>
      <c r="E265" s="93"/>
      <c r="F265" s="93"/>
      <c r="G265" s="93"/>
      <c r="H265" s="93"/>
      <c r="I265" s="93"/>
      <c r="J265" s="8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>
      <c r="A266" s="90"/>
      <c r="B266" s="93"/>
      <c r="C266" s="93"/>
      <c r="D266" s="93"/>
      <c r="E266" s="93"/>
      <c r="F266" s="93"/>
      <c r="G266" s="93"/>
      <c r="H266" s="93"/>
      <c r="I266" s="93"/>
      <c r="J266" s="8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>
      <c r="A267" s="90"/>
      <c r="B267" s="93"/>
      <c r="C267" s="93"/>
      <c r="D267" s="93"/>
      <c r="E267" s="93"/>
      <c r="F267" s="93"/>
      <c r="G267" s="93"/>
      <c r="H267" s="93"/>
      <c r="I267" s="93"/>
      <c r="J267" s="8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>
      <c r="A268" s="90"/>
      <c r="B268" s="93"/>
      <c r="C268" s="93"/>
      <c r="D268" s="93"/>
      <c r="E268" s="93"/>
      <c r="F268" s="93"/>
      <c r="G268" s="93"/>
      <c r="H268" s="93"/>
      <c r="I268" s="93"/>
      <c r="J268" s="8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>
      <c r="A269" s="90"/>
      <c r="B269" s="93"/>
      <c r="C269" s="93"/>
      <c r="D269" s="93"/>
      <c r="E269" s="93"/>
      <c r="F269" s="93"/>
      <c r="G269" s="93"/>
      <c r="H269" s="93"/>
      <c r="I269" s="93"/>
      <c r="J269" s="8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>
      <c r="A270" s="90"/>
      <c r="B270" s="93"/>
      <c r="C270" s="93"/>
      <c r="D270" s="93"/>
      <c r="E270" s="93"/>
      <c r="F270" s="93"/>
      <c r="G270" s="93"/>
      <c r="H270" s="93"/>
      <c r="I270" s="93"/>
      <c r="J270" s="8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>
      <c r="A271" s="90"/>
      <c r="B271" s="93"/>
      <c r="C271" s="93"/>
      <c r="D271" s="93"/>
      <c r="E271" s="93"/>
      <c r="F271" s="93"/>
      <c r="G271" s="93"/>
      <c r="H271" s="93"/>
      <c r="I271" s="93"/>
      <c r="J271" s="8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>
      <c r="A272" s="90"/>
      <c r="B272" s="93"/>
      <c r="C272" s="93"/>
      <c r="D272" s="93"/>
      <c r="E272" s="93"/>
      <c r="F272" s="93"/>
      <c r="G272" s="93"/>
      <c r="H272" s="93"/>
      <c r="I272" s="93"/>
      <c r="J272" s="8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>
      <c r="A273" s="90"/>
      <c r="B273" s="93"/>
      <c r="C273" s="93"/>
      <c r="D273" s="93"/>
      <c r="E273" s="93"/>
      <c r="F273" s="93"/>
      <c r="G273" s="93"/>
      <c r="H273" s="93"/>
      <c r="I273" s="93"/>
      <c r="J273" s="8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>
      <c r="A274" s="90"/>
      <c r="B274" s="93"/>
      <c r="C274" s="93"/>
      <c r="D274" s="93"/>
      <c r="E274" s="93"/>
      <c r="F274" s="93"/>
      <c r="G274" s="93"/>
      <c r="H274" s="93"/>
      <c r="I274" s="93"/>
      <c r="J274" s="8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>
      <c r="A275" s="90"/>
      <c r="B275" s="93"/>
      <c r="C275" s="93"/>
      <c r="D275" s="93"/>
      <c r="E275" s="93"/>
      <c r="F275" s="93"/>
      <c r="G275" s="93"/>
      <c r="H275" s="93"/>
      <c r="I275" s="93"/>
      <c r="J275" s="8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>
      <c r="A276" s="90"/>
      <c r="B276" s="93"/>
      <c r="C276" s="93"/>
      <c r="D276" s="93"/>
      <c r="E276" s="93"/>
      <c r="F276" s="93"/>
      <c r="G276" s="93"/>
      <c r="H276" s="93"/>
      <c r="I276" s="93"/>
      <c r="J276" s="8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>
      <c r="A277" s="90"/>
      <c r="B277" s="93"/>
      <c r="C277" s="93"/>
      <c r="D277" s="93"/>
      <c r="E277" s="93"/>
      <c r="F277" s="93"/>
      <c r="G277" s="93"/>
      <c r="H277" s="93"/>
      <c r="I277" s="93"/>
      <c r="J277" s="8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>
      <c r="A278" s="90"/>
      <c r="B278" s="93"/>
      <c r="C278" s="93"/>
      <c r="D278" s="93"/>
      <c r="E278" s="93"/>
      <c r="F278" s="93"/>
      <c r="G278" s="93"/>
      <c r="H278" s="93"/>
      <c r="I278" s="93"/>
      <c r="J278" s="8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>
      <c r="A279" s="90"/>
      <c r="B279" s="93"/>
      <c r="C279" s="93"/>
      <c r="D279" s="93"/>
      <c r="E279" s="93"/>
      <c r="F279" s="93"/>
      <c r="G279" s="93"/>
      <c r="H279" s="93"/>
      <c r="I279" s="93"/>
      <c r="J279" s="8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>
      <c r="A280" s="90"/>
      <c r="B280" s="93"/>
      <c r="C280" s="93"/>
      <c r="D280" s="93"/>
      <c r="E280" s="93"/>
      <c r="F280" s="93"/>
      <c r="G280" s="93"/>
      <c r="H280" s="93"/>
      <c r="I280" s="93"/>
      <c r="J280" s="8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>
      <c r="A281" s="90"/>
      <c r="B281" s="93"/>
      <c r="C281" s="93"/>
      <c r="D281" s="93"/>
      <c r="E281" s="93"/>
      <c r="F281" s="93"/>
      <c r="G281" s="93"/>
      <c r="H281" s="93"/>
      <c r="I281" s="93"/>
      <c r="J281" s="8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>
      <c r="A282" s="90"/>
      <c r="B282" s="93"/>
      <c r="C282" s="93"/>
      <c r="D282" s="93"/>
      <c r="E282" s="93"/>
      <c r="F282" s="93"/>
      <c r="G282" s="93"/>
      <c r="H282" s="93"/>
      <c r="I282" s="93"/>
      <c r="J282" s="8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>
      <c r="A283" s="90"/>
      <c r="B283" s="93"/>
      <c r="C283" s="93"/>
      <c r="D283" s="93"/>
      <c r="E283" s="93"/>
      <c r="F283" s="93"/>
      <c r="G283" s="93"/>
      <c r="H283" s="93"/>
      <c r="I283" s="93"/>
      <c r="J283" s="8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>
      <c r="A284" s="90"/>
      <c r="B284" s="93"/>
      <c r="C284" s="93"/>
      <c r="D284" s="93"/>
      <c r="E284" s="93"/>
      <c r="F284" s="93"/>
      <c r="G284" s="93"/>
      <c r="H284" s="93"/>
      <c r="I284" s="93"/>
      <c r="J284" s="8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>
      <c r="A285" s="90"/>
      <c r="B285" s="93"/>
      <c r="C285" s="93"/>
      <c r="D285" s="93"/>
      <c r="E285" s="93"/>
      <c r="F285" s="93"/>
      <c r="G285" s="93"/>
      <c r="H285" s="93"/>
      <c r="I285" s="93"/>
      <c r="J285" s="8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>
      <c r="A286" s="90"/>
      <c r="B286" s="93"/>
      <c r="C286" s="93"/>
      <c r="D286" s="93"/>
      <c r="E286" s="93"/>
      <c r="F286" s="93"/>
      <c r="G286" s="93"/>
      <c r="H286" s="93"/>
      <c r="I286" s="93"/>
      <c r="J286" s="8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>
      <c r="A287" s="90"/>
      <c r="B287" s="93"/>
      <c r="C287" s="93"/>
      <c r="D287" s="93"/>
      <c r="E287" s="93"/>
      <c r="F287" s="93"/>
      <c r="G287" s="93"/>
      <c r="H287" s="93"/>
      <c r="I287" s="93"/>
      <c r="J287" s="8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>
      <c r="A288" s="90"/>
      <c r="B288" s="93"/>
      <c r="C288" s="93"/>
      <c r="D288" s="93"/>
      <c r="E288" s="93"/>
      <c r="F288" s="93"/>
      <c r="G288" s="93"/>
      <c r="H288" s="93"/>
      <c r="I288" s="93"/>
      <c r="J288" s="8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>
      <c r="A289" s="90"/>
      <c r="B289" s="93"/>
      <c r="C289" s="93"/>
      <c r="D289" s="93"/>
      <c r="E289" s="93"/>
      <c r="F289" s="93"/>
      <c r="G289" s="93"/>
      <c r="H289" s="93"/>
      <c r="I289" s="93"/>
      <c r="J289" s="8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>
      <c r="A290" s="90"/>
      <c r="B290" s="93"/>
      <c r="C290" s="93"/>
      <c r="D290" s="93"/>
      <c r="E290" s="93"/>
      <c r="F290" s="93"/>
      <c r="G290" s="93"/>
      <c r="H290" s="93"/>
      <c r="I290" s="93"/>
      <c r="J290" s="8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>
      <c r="A291" s="90"/>
      <c r="B291" s="93"/>
      <c r="C291" s="93"/>
      <c r="D291" s="93"/>
      <c r="E291" s="93"/>
      <c r="F291" s="93"/>
      <c r="G291" s="93"/>
      <c r="H291" s="93"/>
      <c r="I291" s="93"/>
      <c r="J291" s="8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>
      <c r="A292" s="90"/>
      <c r="B292" s="93"/>
      <c r="C292" s="93"/>
      <c r="D292" s="93"/>
      <c r="E292" s="93"/>
      <c r="F292" s="93"/>
      <c r="G292" s="93"/>
      <c r="H292" s="93"/>
      <c r="I292" s="93"/>
      <c r="J292" s="8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>
      <c r="A293" s="90"/>
      <c r="B293" s="93"/>
      <c r="C293" s="93"/>
      <c r="D293" s="93"/>
      <c r="E293" s="93"/>
      <c r="F293" s="93"/>
      <c r="G293" s="93"/>
      <c r="H293" s="93"/>
      <c r="I293" s="93"/>
      <c r="J293" s="8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>
      <c r="A294" s="90"/>
      <c r="B294" s="93"/>
      <c r="C294" s="93"/>
      <c r="D294" s="93"/>
      <c r="E294" s="93"/>
      <c r="F294" s="93"/>
      <c r="G294" s="93"/>
      <c r="H294" s="93"/>
      <c r="I294" s="93"/>
      <c r="J294" s="8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>
      <c r="A295" s="90"/>
      <c r="B295" s="93"/>
      <c r="C295" s="93"/>
      <c r="D295" s="93"/>
      <c r="E295" s="93"/>
      <c r="F295" s="93"/>
      <c r="G295" s="93"/>
      <c r="H295" s="93"/>
      <c r="I295" s="93"/>
      <c r="J295" s="8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>
      <c r="A296" s="90"/>
      <c r="B296" s="93"/>
      <c r="C296" s="93"/>
      <c r="D296" s="93"/>
      <c r="E296" s="93"/>
      <c r="F296" s="93"/>
      <c r="G296" s="93"/>
      <c r="H296" s="93"/>
      <c r="I296" s="93"/>
      <c r="J296" s="8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>
      <c r="A297" s="90"/>
      <c r="B297" s="93"/>
      <c r="C297" s="93"/>
      <c r="D297" s="93"/>
      <c r="E297" s="93"/>
      <c r="F297" s="93"/>
      <c r="G297" s="93"/>
      <c r="H297" s="93"/>
      <c r="I297" s="93"/>
      <c r="J297" s="8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>
      <c r="A298" s="90"/>
      <c r="B298" s="93"/>
      <c r="C298" s="93"/>
      <c r="D298" s="93"/>
      <c r="E298" s="93"/>
      <c r="F298" s="93"/>
      <c r="G298" s="93"/>
      <c r="H298" s="93"/>
      <c r="I298" s="93"/>
      <c r="J298" s="8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>
      <c r="A299" s="90"/>
      <c r="B299" s="93"/>
      <c r="C299" s="93"/>
      <c r="D299" s="93"/>
      <c r="E299" s="93"/>
      <c r="F299" s="93"/>
      <c r="G299" s="93"/>
      <c r="H299" s="93"/>
      <c r="I299" s="93"/>
      <c r="J299" s="8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>
      <c r="A300" s="90"/>
      <c r="B300" s="93"/>
      <c r="C300" s="93"/>
      <c r="D300" s="93"/>
      <c r="E300" s="93"/>
      <c r="F300" s="93"/>
      <c r="G300" s="93"/>
      <c r="H300" s="93"/>
      <c r="I300" s="93"/>
      <c r="J300" s="8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>
      <c r="A301" s="90"/>
      <c r="B301" s="93"/>
      <c r="C301" s="93"/>
      <c r="D301" s="93"/>
      <c r="E301" s="93"/>
      <c r="F301" s="93"/>
      <c r="G301" s="93"/>
      <c r="H301" s="93"/>
      <c r="I301" s="93"/>
      <c r="J301" s="8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>
      <c r="A302" s="90"/>
      <c r="B302" s="93"/>
      <c r="C302" s="93"/>
      <c r="D302" s="93"/>
      <c r="E302" s="93"/>
      <c r="F302" s="93"/>
      <c r="G302" s="93"/>
      <c r="H302" s="93"/>
      <c r="I302" s="93"/>
      <c r="J302" s="8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>
      <c r="A303" s="90"/>
      <c r="B303" s="93"/>
      <c r="C303" s="93"/>
      <c r="D303" s="93"/>
      <c r="E303" s="93"/>
      <c r="F303" s="93"/>
      <c r="G303" s="93"/>
      <c r="H303" s="93"/>
      <c r="I303" s="93"/>
      <c r="J303" s="8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>
      <c r="A304" s="90"/>
      <c r="B304" s="93"/>
      <c r="C304" s="93"/>
      <c r="D304" s="93"/>
      <c r="E304" s="93"/>
      <c r="F304" s="93"/>
      <c r="G304" s="93"/>
      <c r="H304" s="93"/>
      <c r="I304" s="93"/>
      <c r="J304" s="8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>
      <c r="A305" s="90"/>
      <c r="B305" s="93"/>
      <c r="C305" s="93"/>
      <c r="D305" s="93"/>
      <c r="E305" s="93"/>
      <c r="F305" s="93"/>
      <c r="G305" s="93"/>
      <c r="H305" s="93"/>
      <c r="I305" s="93"/>
      <c r="J305" s="8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>
      <c r="A306" s="90"/>
      <c r="B306" s="93"/>
      <c r="C306" s="93"/>
      <c r="D306" s="93"/>
      <c r="E306" s="93"/>
      <c r="F306" s="93"/>
      <c r="G306" s="93"/>
      <c r="H306" s="93"/>
      <c r="I306" s="93"/>
      <c r="J306" s="8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>
      <c r="A307" s="90"/>
      <c r="B307" s="93"/>
      <c r="C307" s="93"/>
      <c r="D307" s="93"/>
      <c r="E307" s="93"/>
      <c r="F307" s="93"/>
      <c r="G307" s="93"/>
      <c r="H307" s="93"/>
      <c r="I307" s="93"/>
      <c r="J307" s="8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>
      <c r="A308" s="90"/>
      <c r="B308" s="93"/>
      <c r="C308" s="93"/>
      <c r="D308" s="93"/>
      <c r="E308" s="93"/>
      <c r="F308" s="93"/>
      <c r="G308" s="93"/>
      <c r="H308" s="93"/>
      <c r="I308" s="93"/>
      <c r="J308" s="8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>
      <c r="A309" s="90"/>
      <c r="B309" s="93"/>
      <c r="C309" s="93"/>
      <c r="D309" s="93"/>
      <c r="E309" s="93"/>
      <c r="F309" s="93"/>
      <c r="G309" s="93"/>
      <c r="H309" s="93"/>
      <c r="I309" s="93"/>
      <c r="J309" s="8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>
      <c r="A310" s="90"/>
      <c r="B310" s="93"/>
      <c r="C310" s="93"/>
      <c r="D310" s="93"/>
      <c r="E310" s="93"/>
      <c r="F310" s="93"/>
      <c r="G310" s="93"/>
      <c r="H310" s="93"/>
      <c r="I310" s="93"/>
      <c r="J310" s="8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>
      <c r="A311" s="90"/>
      <c r="B311" s="93"/>
      <c r="C311" s="93"/>
      <c r="D311" s="93"/>
      <c r="E311" s="93"/>
      <c r="F311" s="93"/>
      <c r="G311" s="93"/>
      <c r="H311" s="93"/>
      <c r="I311" s="93"/>
      <c r="J311" s="8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>
      <c r="A312" s="90"/>
      <c r="B312" s="93"/>
      <c r="C312" s="93"/>
      <c r="D312" s="93"/>
      <c r="E312" s="93"/>
      <c r="F312" s="93"/>
      <c r="G312" s="93"/>
      <c r="H312" s="93"/>
      <c r="I312" s="93"/>
      <c r="J312" s="8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>
      <c r="A313" s="90"/>
      <c r="B313" s="93"/>
      <c r="C313" s="93"/>
      <c r="D313" s="93"/>
      <c r="E313" s="93"/>
      <c r="F313" s="93"/>
      <c r="G313" s="93"/>
      <c r="H313" s="93"/>
      <c r="I313" s="93"/>
      <c r="J313" s="8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>
      <c r="A314" s="90"/>
      <c r="B314" s="93"/>
      <c r="C314" s="93"/>
      <c r="D314" s="93"/>
      <c r="E314" s="93"/>
      <c r="F314" s="93"/>
      <c r="G314" s="93"/>
      <c r="H314" s="93"/>
      <c r="I314" s="93"/>
      <c r="J314" s="8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>
      <c r="A315" s="90"/>
      <c r="B315" s="93"/>
      <c r="C315" s="93"/>
      <c r="D315" s="93"/>
      <c r="E315" s="93"/>
      <c r="F315" s="93"/>
      <c r="G315" s="93"/>
      <c r="H315" s="93"/>
      <c r="I315" s="93"/>
      <c r="J315" s="8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>
      <c r="A316" s="90"/>
      <c r="B316" s="93"/>
      <c r="C316" s="93"/>
      <c r="D316" s="93"/>
      <c r="E316" s="93"/>
      <c r="F316" s="93"/>
      <c r="G316" s="93"/>
      <c r="H316" s="93"/>
      <c r="I316" s="93"/>
      <c r="J316" s="8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>
      <c r="A317" s="90"/>
      <c r="B317" s="93"/>
      <c r="C317" s="93"/>
      <c r="D317" s="93"/>
      <c r="E317" s="93"/>
      <c r="F317" s="93"/>
      <c r="G317" s="93"/>
      <c r="H317" s="93"/>
      <c r="I317" s="93"/>
      <c r="J317" s="8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>
      <c r="A318" s="90"/>
      <c r="B318" s="93"/>
      <c r="C318" s="93"/>
      <c r="D318" s="93"/>
      <c r="E318" s="93"/>
      <c r="F318" s="93"/>
      <c r="G318" s="93"/>
      <c r="H318" s="93"/>
      <c r="I318" s="93"/>
      <c r="J318" s="8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>
      <c r="A319" s="90"/>
      <c r="B319" s="93"/>
      <c r="C319" s="93"/>
      <c r="D319" s="93"/>
      <c r="E319" s="93"/>
      <c r="F319" s="93"/>
      <c r="G319" s="93"/>
      <c r="H319" s="93"/>
      <c r="I319" s="93"/>
      <c r="J319" s="8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>
      <c r="A320" s="90"/>
      <c r="B320" s="93"/>
      <c r="C320" s="93"/>
      <c r="D320" s="93"/>
      <c r="E320" s="93"/>
      <c r="F320" s="93"/>
      <c r="G320" s="93"/>
      <c r="H320" s="93"/>
      <c r="I320" s="93"/>
      <c r="J320" s="8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>
      <c r="A321" s="90"/>
      <c r="B321" s="93"/>
      <c r="C321" s="93"/>
      <c r="D321" s="93"/>
      <c r="E321" s="93"/>
      <c r="F321" s="93"/>
      <c r="G321" s="93"/>
      <c r="H321" s="93"/>
      <c r="I321" s="93"/>
      <c r="J321" s="8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>
      <c r="A322" s="90"/>
      <c r="B322" s="93"/>
      <c r="C322" s="93"/>
      <c r="D322" s="93"/>
      <c r="E322" s="93"/>
      <c r="F322" s="93"/>
      <c r="G322" s="93"/>
      <c r="H322" s="93"/>
      <c r="I322" s="93"/>
      <c r="J322" s="8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>
      <c r="A323" s="90"/>
      <c r="B323" s="93"/>
      <c r="C323" s="93"/>
      <c r="D323" s="93"/>
      <c r="E323" s="93"/>
      <c r="F323" s="93"/>
      <c r="G323" s="93"/>
      <c r="H323" s="93"/>
      <c r="I323" s="93"/>
      <c r="J323" s="8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>
      <c r="A324" s="90"/>
      <c r="B324" s="93"/>
      <c r="C324" s="93"/>
      <c r="D324" s="93"/>
      <c r="E324" s="93"/>
      <c r="F324" s="93"/>
      <c r="G324" s="93"/>
      <c r="H324" s="93"/>
      <c r="I324" s="93"/>
      <c r="J324" s="8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>
      <c r="A325" s="90"/>
      <c r="B325" s="93"/>
      <c r="C325" s="93"/>
      <c r="D325" s="93"/>
      <c r="E325" s="93"/>
      <c r="F325" s="93"/>
      <c r="G325" s="93"/>
      <c r="H325" s="93"/>
      <c r="I325" s="93"/>
      <c r="J325" s="8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>
      <c r="A326" s="90"/>
      <c r="B326" s="93"/>
      <c r="C326" s="93"/>
      <c r="D326" s="93"/>
      <c r="E326" s="93"/>
      <c r="F326" s="93"/>
      <c r="G326" s="93"/>
      <c r="H326" s="93"/>
      <c r="I326" s="93"/>
      <c r="J326" s="8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>
      <c r="A327" s="90"/>
      <c r="B327" s="93"/>
      <c r="C327" s="93"/>
      <c r="D327" s="93"/>
      <c r="E327" s="93"/>
      <c r="F327" s="93"/>
      <c r="G327" s="93"/>
      <c r="H327" s="93"/>
      <c r="I327" s="93"/>
      <c r="J327" s="8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>
      <c r="A328" s="90"/>
      <c r="B328" s="93"/>
      <c r="C328" s="93"/>
      <c r="D328" s="93"/>
      <c r="E328" s="93"/>
      <c r="F328" s="93"/>
      <c r="G328" s="93"/>
      <c r="H328" s="93"/>
      <c r="I328" s="93"/>
      <c r="J328" s="8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>
      <c r="A329" s="90"/>
      <c r="B329" s="93"/>
      <c r="C329" s="93"/>
      <c r="D329" s="93"/>
      <c r="E329" s="93"/>
      <c r="F329" s="93"/>
      <c r="G329" s="93"/>
      <c r="H329" s="93"/>
      <c r="I329" s="93"/>
      <c r="J329" s="8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>
      <c r="A330" s="90"/>
      <c r="B330" s="93"/>
      <c r="C330" s="93"/>
      <c r="D330" s="93"/>
      <c r="E330" s="93"/>
      <c r="F330" s="93"/>
      <c r="G330" s="93"/>
      <c r="H330" s="93"/>
      <c r="I330" s="93"/>
      <c r="J330" s="8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>
      <c r="A331" s="90"/>
      <c r="B331" s="93"/>
      <c r="C331" s="93"/>
      <c r="D331" s="93"/>
      <c r="E331" s="93"/>
      <c r="F331" s="93"/>
      <c r="G331" s="93"/>
      <c r="H331" s="93"/>
      <c r="I331" s="93"/>
      <c r="J331" s="8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>
      <c r="A332" s="90"/>
      <c r="B332" s="93"/>
      <c r="C332" s="93"/>
      <c r="D332" s="93"/>
      <c r="E332" s="93"/>
      <c r="F332" s="93"/>
      <c r="G332" s="93"/>
      <c r="H332" s="93"/>
      <c r="I332" s="93"/>
      <c r="J332" s="8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>
      <c r="A333" s="90"/>
      <c r="B333" s="93"/>
      <c r="C333" s="93"/>
      <c r="D333" s="93"/>
      <c r="E333" s="93"/>
      <c r="F333" s="93"/>
      <c r="G333" s="93"/>
      <c r="H333" s="93"/>
      <c r="I333" s="93"/>
      <c r="J333" s="8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>
      <c r="A334" s="90"/>
      <c r="B334" s="93"/>
      <c r="C334" s="93"/>
      <c r="D334" s="93"/>
      <c r="E334" s="93"/>
      <c r="F334" s="93"/>
      <c r="G334" s="93"/>
      <c r="H334" s="93"/>
      <c r="I334" s="93"/>
      <c r="J334" s="8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>
      <c r="A335" s="90"/>
      <c r="B335" s="93"/>
      <c r="C335" s="93"/>
      <c r="D335" s="93"/>
      <c r="E335" s="93"/>
      <c r="F335" s="93"/>
      <c r="G335" s="93"/>
      <c r="H335" s="93"/>
      <c r="I335" s="93"/>
      <c r="J335" s="8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>
      <c r="A336" s="90"/>
      <c r="B336" s="90"/>
      <c r="C336" s="90"/>
      <c r="D336" s="90"/>
      <c r="E336" s="90"/>
      <c r="F336" s="90"/>
      <c r="G336" s="90"/>
      <c r="H336" s="90"/>
      <c r="I336" s="90"/>
      <c r="J336" s="8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>
      <c r="A337" s="90"/>
      <c r="B337" s="90"/>
      <c r="C337" s="90"/>
      <c r="D337" s="90"/>
      <c r="E337" s="90"/>
      <c r="F337" s="90"/>
      <c r="G337" s="90"/>
      <c r="H337" s="90"/>
      <c r="I337" s="90"/>
      <c r="J337" s="8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>
      <c r="A338" s="90"/>
      <c r="B338" s="90"/>
      <c r="C338" s="90"/>
      <c r="D338" s="90"/>
      <c r="E338" s="90"/>
      <c r="F338" s="90"/>
      <c r="G338" s="90"/>
      <c r="H338" s="90"/>
      <c r="I338" s="90"/>
      <c r="J338" s="8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>
      <c r="A339" s="90"/>
      <c r="B339" s="90"/>
      <c r="C339" s="90"/>
      <c r="D339" s="90"/>
      <c r="E339" s="90"/>
      <c r="F339" s="90"/>
      <c r="G339" s="90"/>
      <c r="H339" s="90"/>
      <c r="I339" s="90"/>
      <c r="J339" s="8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>
      <c r="A340" s="90"/>
      <c r="B340" s="90"/>
      <c r="C340" s="90"/>
      <c r="D340" s="90"/>
      <c r="E340" s="90"/>
      <c r="F340" s="90"/>
      <c r="G340" s="90"/>
      <c r="H340" s="90"/>
      <c r="I340" s="90"/>
      <c r="J340" s="8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>
      <c r="A341" s="90"/>
      <c r="B341" s="90"/>
      <c r="C341" s="90"/>
      <c r="D341" s="90"/>
      <c r="E341" s="90"/>
      <c r="F341" s="90"/>
      <c r="G341" s="90"/>
      <c r="H341" s="90"/>
      <c r="I341" s="90"/>
      <c r="J341" s="8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>
      <c r="A342" s="90"/>
      <c r="B342" s="90"/>
      <c r="C342" s="90"/>
      <c r="D342" s="90"/>
      <c r="E342" s="90"/>
      <c r="F342" s="90"/>
      <c r="G342" s="90"/>
      <c r="H342" s="90"/>
      <c r="I342" s="90"/>
      <c r="J342" s="8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>
      <c r="A343" s="90"/>
      <c r="B343" s="90"/>
      <c r="C343" s="90"/>
      <c r="D343" s="90"/>
      <c r="E343" s="90"/>
      <c r="F343" s="90"/>
      <c r="G343" s="90"/>
      <c r="H343" s="90"/>
      <c r="I343" s="90"/>
      <c r="J343" s="8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>
      <c r="A344" s="90"/>
      <c r="B344" s="90"/>
      <c r="C344" s="90"/>
      <c r="D344" s="90"/>
      <c r="E344" s="90"/>
      <c r="F344" s="90"/>
      <c r="G344" s="90"/>
      <c r="H344" s="90"/>
      <c r="I344" s="90"/>
      <c r="J344" s="8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>
      <c r="A345" s="90"/>
      <c r="B345" s="90"/>
      <c r="C345" s="90"/>
      <c r="D345" s="90"/>
      <c r="E345" s="90"/>
      <c r="F345" s="90"/>
      <c r="G345" s="90"/>
      <c r="H345" s="90"/>
      <c r="I345" s="90"/>
      <c r="J345" s="8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>
      <c r="A346" s="90"/>
      <c r="B346" s="90"/>
      <c r="C346" s="90"/>
      <c r="D346" s="90"/>
      <c r="E346" s="90"/>
      <c r="F346" s="90"/>
      <c r="G346" s="90"/>
      <c r="H346" s="90"/>
      <c r="I346" s="90"/>
      <c r="J346" s="8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>
      <c r="A347" s="90"/>
      <c r="B347" s="90"/>
      <c r="C347" s="90"/>
      <c r="D347" s="90"/>
      <c r="E347" s="90"/>
      <c r="F347" s="90"/>
      <c r="G347" s="90"/>
      <c r="H347" s="90"/>
      <c r="I347" s="90"/>
      <c r="J347" s="8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>
      <c r="A348" s="90"/>
      <c r="B348" s="90"/>
      <c r="C348" s="90"/>
      <c r="D348" s="90"/>
      <c r="E348" s="90"/>
      <c r="F348" s="90"/>
      <c r="G348" s="90"/>
      <c r="H348" s="90"/>
      <c r="I348" s="90"/>
      <c r="J348" s="8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>
      <c r="A349" s="90"/>
      <c r="B349" s="90"/>
      <c r="C349" s="90"/>
      <c r="D349" s="90"/>
      <c r="E349" s="90"/>
      <c r="F349" s="90"/>
      <c r="G349" s="90"/>
      <c r="H349" s="90"/>
      <c r="I349" s="90"/>
      <c r="J349" s="8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>
      <c r="A350" s="90"/>
      <c r="B350" s="90"/>
      <c r="C350" s="90"/>
      <c r="D350" s="90"/>
      <c r="E350" s="90"/>
      <c r="F350" s="90"/>
      <c r="G350" s="90"/>
      <c r="H350" s="90"/>
      <c r="I350" s="90"/>
      <c r="J350" s="8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>
      <c r="A351" s="90"/>
      <c r="B351" s="90"/>
      <c r="C351" s="90"/>
      <c r="D351" s="90"/>
      <c r="E351" s="90"/>
      <c r="F351" s="90"/>
      <c r="G351" s="90"/>
      <c r="H351" s="90"/>
      <c r="I351" s="90"/>
      <c r="J351" s="8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>
      <c r="A352" s="90"/>
      <c r="B352" s="90"/>
      <c r="C352" s="90"/>
      <c r="D352" s="90"/>
      <c r="E352" s="90"/>
      <c r="F352" s="90"/>
      <c r="G352" s="90"/>
      <c r="H352" s="90"/>
      <c r="I352" s="90"/>
      <c r="J352" s="8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>
      <c r="A353" s="90"/>
      <c r="B353" s="90"/>
      <c r="C353" s="90"/>
      <c r="D353" s="90"/>
      <c r="E353" s="90"/>
      <c r="F353" s="90"/>
      <c r="G353" s="90"/>
      <c r="H353" s="90"/>
      <c r="I353" s="90"/>
      <c r="J353" s="8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>
      <c r="A354" s="90"/>
      <c r="B354" s="90"/>
      <c r="C354" s="90"/>
      <c r="D354" s="90"/>
      <c r="E354" s="90"/>
      <c r="F354" s="90"/>
      <c r="G354" s="90"/>
      <c r="H354" s="90"/>
      <c r="I354" s="90"/>
      <c r="J354" s="8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>
      <c r="A355" s="90"/>
      <c r="B355" s="90"/>
      <c r="C355" s="90"/>
      <c r="D355" s="90"/>
      <c r="E355" s="90"/>
      <c r="F355" s="90"/>
      <c r="G355" s="90"/>
      <c r="H355" s="90"/>
      <c r="I355" s="90"/>
      <c r="J355" s="8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>
      <c r="A356" s="90"/>
      <c r="B356" s="90"/>
      <c r="C356" s="90"/>
      <c r="D356" s="90"/>
      <c r="E356" s="90"/>
      <c r="F356" s="90"/>
      <c r="G356" s="90"/>
      <c r="H356" s="90"/>
      <c r="I356" s="90"/>
      <c r="J356" s="8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>
      <c r="A357" s="90"/>
      <c r="B357" s="90"/>
      <c r="C357" s="90"/>
      <c r="D357" s="90"/>
      <c r="E357" s="90"/>
      <c r="F357" s="90"/>
      <c r="G357" s="90"/>
      <c r="H357" s="90"/>
      <c r="I357" s="90"/>
      <c r="J357" s="8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>
      <c r="A358" s="90"/>
      <c r="B358" s="90"/>
      <c r="C358" s="90"/>
      <c r="D358" s="90"/>
      <c r="E358" s="90"/>
      <c r="F358" s="90"/>
      <c r="G358" s="90"/>
      <c r="H358" s="90"/>
      <c r="I358" s="90"/>
      <c r="J358" s="8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>
      <c r="A359" s="90"/>
      <c r="B359" s="90"/>
      <c r="C359" s="90"/>
      <c r="D359" s="90"/>
      <c r="E359" s="90"/>
      <c r="F359" s="90"/>
      <c r="G359" s="90"/>
      <c r="H359" s="90"/>
      <c r="I359" s="90"/>
      <c r="J359" s="8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>
      <c r="A360" s="90"/>
      <c r="B360" s="90"/>
      <c r="C360" s="90"/>
      <c r="D360" s="90"/>
      <c r="E360" s="90"/>
      <c r="F360" s="90"/>
      <c r="G360" s="90"/>
      <c r="H360" s="90"/>
      <c r="I360" s="90"/>
      <c r="J360" s="8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>
      <c r="A361" s="90"/>
      <c r="B361" s="90"/>
      <c r="C361" s="90"/>
      <c r="D361" s="90"/>
      <c r="E361" s="90"/>
      <c r="F361" s="90"/>
      <c r="G361" s="90"/>
      <c r="H361" s="90"/>
      <c r="I361" s="90"/>
      <c r="J361" s="8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>
      <c r="A362" s="90"/>
      <c r="B362" s="90"/>
      <c r="C362" s="90"/>
      <c r="D362" s="90"/>
      <c r="E362" s="90"/>
      <c r="F362" s="90"/>
      <c r="G362" s="90"/>
      <c r="H362" s="90"/>
      <c r="I362" s="90"/>
      <c r="J362" s="8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>
      <c r="A363" s="90"/>
      <c r="B363" s="90"/>
      <c r="C363" s="90"/>
      <c r="D363" s="90"/>
      <c r="E363" s="90"/>
      <c r="F363" s="90"/>
      <c r="G363" s="90"/>
      <c r="H363" s="90"/>
      <c r="I363" s="90"/>
      <c r="J363" s="8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>
      <c r="A364" s="90"/>
      <c r="B364" s="90"/>
      <c r="C364" s="90"/>
      <c r="D364" s="90"/>
      <c r="E364" s="90"/>
      <c r="F364" s="90"/>
      <c r="G364" s="90"/>
      <c r="H364" s="90"/>
      <c r="I364" s="90"/>
      <c r="J364" s="8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>
      <c r="A365" s="90"/>
      <c r="B365" s="90"/>
      <c r="C365" s="90"/>
      <c r="D365" s="90"/>
      <c r="E365" s="90"/>
      <c r="F365" s="90"/>
      <c r="G365" s="90"/>
      <c r="H365" s="90"/>
      <c r="I365" s="90"/>
      <c r="J365" s="8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>
      <c r="A366" s="90"/>
      <c r="B366" s="90"/>
      <c r="C366" s="90"/>
      <c r="D366" s="90"/>
      <c r="E366" s="90"/>
      <c r="F366" s="90"/>
      <c r="G366" s="90"/>
      <c r="H366" s="90"/>
      <c r="I366" s="90"/>
      <c r="J366" s="8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>
      <c r="A367" s="90"/>
      <c r="B367" s="90"/>
      <c r="C367" s="90"/>
      <c r="D367" s="90"/>
      <c r="E367" s="90"/>
      <c r="F367" s="90"/>
      <c r="G367" s="90"/>
      <c r="H367" s="90"/>
      <c r="I367" s="90"/>
      <c r="J367" s="8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>
      <c r="A368" s="90"/>
      <c r="B368" s="90"/>
      <c r="C368" s="90"/>
      <c r="D368" s="90"/>
      <c r="E368" s="90"/>
      <c r="F368" s="90"/>
      <c r="G368" s="90"/>
      <c r="H368" s="90"/>
      <c r="I368" s="90"/>
      <c r="J368" s="8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>
      <c r="A369" s="90"/>
      <c r="B369" s="90"/>
      <c r="C369" s="90"/>
      <c r="D369" s="90"/>
      <c r="E369" s="90"/>
      <c r="F369" s="90"/>
      <c r="G369" s="90"/>
      <c r="H369" s="90"/>
      <c r="I369" s="90"/>
      <c r="J369" s="8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>
      <c r="A370" s="90"/>
      <c r="B370" s="90"/>
      <c r="C370" s="90"/>
      <c r="D370" s="90"/>
      <c r="E370" s="90"/>
      <c r="F370" s="90"/>
      <c r="G370" s="90"/>
      <c r="H370" s="90"/>
      <c r="I370" s="90"/>
      <c r="J370" s="8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>
      <c r="A371" s="90"/>
      <c r="B371" s="90"/>
      <c r="C371" s="90"/>
      <c r="D371" s="90"/>
      <c r="E371" s="90"/>
      <c r="F371" s="90"/>
      <c r="G371" s="90"/>
      <c r="H371" s="90"/>
      <c r="I371" s="90"/>
      <c r="J371" s="8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>
      <c r="A372" s="90"/>
      <c r="B372" s="90"/>
      <c r="C372" s="90"/>
      <c r="D372" s="90"/>
      <c r="E372" s="90"/>
      <c r="F372" s="90"/>
      <c r="G372" s="90"/>
      <c r="H372" s="90"/>
      <c r="I372" s="90"/>
      <c r="J372" s="8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>
      <c r="A373" s="90"/>
      <c r="B373" s="90"/>
      <c r="C373" s="90"/>
      <c r="D373" s="90"/>
      <c r="E373" s="90"/>
      <c r="F373" s="90"/>
      <c r="G373" s="90"/>
      <c r="H373" s="90"/>
      <c r="I373" s="90"/>
      <c r="J373" s="8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>
      <c r="A374" s="90"/>
      <c r="B374" s="90"/>
      <c r="C374" s="90"/>
      <c r="D374" s="90"/>
      <c r="E374" s="90"/>
      <c r="F374" s="90"/>
      <c r="G374" s="90"/>
      <c r="H374" s="90"/>
      <c r="I374" s="90"/>
      <c r="J374" s="8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>
      <c r="A375" s="90"/>
      <c r="B375" s="90"/>
      <c r="C375" s="90"/>
      <c r="D375" s="90"/>
      <c r="E375" s="90"/>
      <c r="F375" s="90"/>
      <c r="G375" s="90"/>
      <c r="H375" s="90"/>
      <c r="I375" s="90"/>
      <c r="J375" s="8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>
      <c r="A376" s="90"/>
      <c r="B376" s="90"/>
      <c r="C376" s="90"/>
      <c r="D376" s="90"/>
      <c r="E376" s="90"/>
      <c r="F376" s="90"/>
      <c r="G376" s="90"/>
      <c r="H376" s="90"/>
      <c r="I376" s="90"/>
      <c r="J376" s="8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>
      <c r="A377" s="90"/>
      <c r="B377" s="90"/>
      <c r="C377" s="90"/>
      <c r="D377" s="90"/>
      <c r="E377" s="90"/>
      <c r="F377" s="90"/>
      <c r="G377" s="90"/>
      <c r="H377" s="90"/>
      <c r="I377" s="90"/>
      <c r="J377" s="8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>
      <c r="A378" s="90"/>
      <c r="B378" s="90"/>
      <c r="C378" s="90"/>
      <c r="D378" s="90"/>
      <c r="E378" s="90"/>
      <c r="F378" s="90"/>
      <c r="G378" s="90"/>
      <c r="H378" s="90"/>
      <c r="I378" s="90"/>
      <c r="J378" s="8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>
      <c r="A379" s="90"/>
      <c r="B379" s="90"/>
      <c r="C379" s="90"/>
      <c r="D379" s="90"/>
      <c r="E379" s="90"/>
      <c r="F379" s="90"/>
      <c r="G379" s="90"/>
      <c r="H379" s="90"/>
      <c r="I379" s="90"/>
      <c r="J379" s="8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>
      <c r="A380" s="90"/>
      <c r="B380" s="90"/>
      <c r="C380" s="90"/>
      <c r="D380" s="90"/>
      <c r="E380" s="90"/>
      <c r="F380" s="90"/>
      <c r="G380" s="90"/>
      <c r="H380" s="90"/>
      <c r="I380" s="90"/>
      <c r="J380" s="8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>
      <c r="A381" s="90"/>
      <c r="B381" s="90"/>
      <c r="C381" s="90"/>
      <c r="D381" s="90"/>
      <c r="E381" s="90"/>
      <c r="F381" s="90"/>
      <c r="G381" s="90"/>
      <c r="H381" s="90"/>
      <c r="I381" s="90"/>
      <c r="J381" s="8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>
      <c r="A382" s="90"/>
      <c r="B382" s="90"/>
      <c r="C382" s="90"/>
      <c r="D382" s="90"/>
      <c r="E382" s="90"/>
      <c r="F382" s="90"/>
      <c r="G382" s="90"/>
      <c r="H382" s="90"/>
      <c r="I382" s="90"/>
      <c r="J382" s="8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>
      <c r="A383" s="90"/>
      <c r="B383" s="90"/>
      <c r="C383" s="90"/>
      <c r="D383" s="90"/>
      <c r="E383" s="90"/>
      <c r="F383" s="90"/>
      <c r="G383" s="90"/>
      <c r="H383" s="90"/>
      <c r="I383" s="90"/>
      <c r="J383" s="8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>
      <c r="A384" s="90"/>
      <c r="B384" s="90"/>
      <c r="C384" s="90"/>
      <c r="D384" s="90"/>
      <c r="E384" s="90"/>
      <c r="F384" s="90"/>
      <c r="G384" s="90"/>
      <c r="H384" s="90"/>
      <c r="I384" s="90"/>
      <c r="J384" s="8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>
      <c r="A385" s="90"/>
      <c r="B385" s="90"/>
      <c r="C385" s="90"/>
      <c r="D385" s="90"/>
      <c r="E385" s="90"/>
      <c r="F385" s="90"/>
      <c r="G385" s="90"/>
      <c r="H385" s="90"/>
      <c r="I385" s="90"/>
      <c r="J385" s="8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>
      <c r="A386" s="90"/>
      <c r="B386" s="90"/>
      <c r="C386" s="90"/>
      <c r="D386" s="90"/>
      <c r="E386" s="90"/>
      <c r="F386" s="90"/>
      <c r="G386" s="90"/>
      <c r="H386" s="90"/>
      <c r="I386" s="90"/>
      <c r="J386" s="8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>
      <c r="A387" s="90"/>
      <c r="B387" s="90"/>
      <c r="C387" s="90"/>
      <c r="D387" s="90"/>
      <c r="E387" s="90"/>
      <c r="F387" s="90"/>
      <c r="G387" s="90"/>
      <c r="H387" s="90"/>
      <c r="I387" s="90"/>
      <c r="J387" s="8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>
      <c r="A388" s="90"/>
      <c r="B388" s="90"/>
      <c r="C388" s="90"/>
      <c r="D388" s="90"/>
      <c r="E388" s="90"/>
      <c r="F388" s="90"/>
      <c r="G388" s="90"/>
      <c r="H388" s="90"/>
      <c r="I388" s="90"/>
      <c r="J388" s="8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>
      <c r="A389" s="90"/>
      <c r="B389" s="90"/>
      <c r="C389" s="90"/>
      <c r="D389" s="90"/>
      <c r="E389" s="90"/>
      <c r="F389" s="90"/>
      <c r="G389" s="90"/>
      <c r="H389" s="90"/>
      <c r="I389" s="90"/>
      <c r="J389" s="8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>
      <c r="A390" s="90"/>
      <c r="B390" s="90"/>
      <c r="C390" s="90"/>
      <c r="D390" s="90"/>
      <c r="E390" s="90"/>
      <c r="F390" s="90"/>
      <c r="G390" s="90"/>
      <c r="H390" s="90"/>
      <c r="I390" s="90"/>
      <c r="J390" s="8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>
      <c r="A391" s="90"/>
      <c r="B391" s="90"/>
      <c r="C391" s="90"/>
      <c r="D391" s="90"/>
      <c r="E391" s="90"/>
      <c r="F391" s="90"/>
      <c r="G391" s="90"/>
      <c r="H391" s="90"/>
      <c r="I391" s="90"/>
      <c r="J391" s="8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>
      <c r="A392" s="90"/>
      <c r="B392" s="90"/>
      <c r="C392" s="90"/>
      <c r="D392" s="90"/>
      <c r="E392" s="90"/>
      <c r="F392" s="90"/>
      <c r="G392" s="90"/>
      <c r="H392" s="90"/>
      <c r="I392" s="90"/>
      <c r="J392" s="8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>
      <c r="A393" s="90"/>
      <c r="B393" s="90"/>
      <c r="C393" s="90"/>
      <c r="D393" s="90"/>
      <c r="E393" s="90"/>
      <c r="F393" s="90"/>
      <c r="G393" s="90"/>
      <c r="H393" s="90"/>
      <c r="I393" s="90"/>
      <c r="J393" s="8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>
      <c r="A394" s="90"/>
      <c r="B394" s="90"/>
      <c r="C394" s="90"/>
      <c r="D394" s="90"/>
      <c r="E394" s="90"/>
      <c r="F394" s="90"/>
      <c r="G394" s="90"/>
      <c r="H394" s="90"/>
      <c r="I394" s="90"/>
      <c r="J394" s="8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>
      <c r="A395" s="90"/>
      <c r="B395" s="90"/>
      <c r="C395" s="90"/>
      <c r="D395" s="90"/>
      <c r="E395" s="90"/>
      <c r="F395" s="90"/>
      <c r="G395" s="90"/>
      <c r="H395" s="90"/>
      <c r="I395" s="90"/>
      <c r="J395" s="8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>
      <c r="A396" s="90"/>
      <c r="B396" s="90"/>
      <c r="C396" s="90"/>
      <c r="D396" s="90"/>
      <c r="E396" s="90"/>
      <c r="F396" s="90"/>
      <c r="G396" s="90"/>
      <c r="H396" s="90"/>
      <c r="I396" s="90"/>
      <c r="J396" s="8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>
      <c r="A397" s="90"/>
      <c r="B397" s="90"/>
      <c r="C397" s="90"/>
      <c r="D397" s="90"/>
      <c r="E397" s="90"/>
      <c r="F397" s="90"/>
      <c r="G397" s="90"/>
      <c r="H397" s="90"/>
      <c r="I397" s="90"/>
      <c r="J397" s="8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>
      <c r="A398" s="90"/>
      <c r="B398" s="90"/>
      <c r="C398" s="90"/>
      <c r="D398" s="90"/>
      <c r="E398" s="90"/>
      <c r="F398" s="90"/>
      <c r="G398" s="90"/>
      <c r="H398" s="90"/>
      <c r="I398" s="90"/>
      <c r="J398" s="8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>
      <c r="A399" s="90"/>
      <c r="B399" s="90"/>
      <c r="C399" s="90"/>
      <c r="D399" s="90"/>
      <c r="E399" s="90"/>
      <c r="F399" s="90"/>
      <c r="G399" s="90"/>
      <c r="H399" s="90"/>
      <c r="I399" s="90"/>
      <c r="J399" s="8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>
      <c r="A400" s="90"/>
      <c r="B400" s="90"/>
      <c r="C400" s="90"/>
      <c r="D400" s="90"/>
      <c r="E400" s="90"/>
      <c r="F400" s="90"/>
      <c r="G400" s="90"/>
      <c r="H400" s="90"/>
      <c r="I400" s="90"/>
      <c r="J400" s="8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>
      <c r="A401" s="90"/>
      <c r="B401" s="90"/>
      <c r="C401" s="90"/>
      <c r="D401" s="90"/>
      <c r="E401" s="90"/>
      <c r="F401" s="90"/>
      <c r="G401" s="90"/>
      <c r="H401" s="90"/>
      <c r="I401" s="90"/>
      <c r="J401" s="8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>
      <c r="A402" s="90"/>
      <c r="B402" s="90"/>
      <c r="C402" s="90"/>
      <c r="D402" s="90"/>
      <c r="E402" s="90"/>
      <c r="F402" s="90"/>
      <c r="G402" s="90"/>
      <c r="H402" s="90"/>
      <c r="I402" s="90"/>
      <c r="J402" s="8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>
      <c r="A403" s="90"/>
      <c r="B403" s="90"/>
      <c r="C403" s="90"/>
      <c r="D403" s="90"/>
      <c r="E403" s="90"/>
      <c r="F403" s="90"/>
      <c r="G403" s="90"/>
      <c r="H403" s="90"/>
      <c r="I403" s="90"/>
      <c r="J403" s="8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>
      <c r="A404" s="90"/>
      <c r="B404" s="90"/>
      <c r="C404" s="90"/>
      <c r="D404" s="90"/>
      <c r="E404" s="90"/>
      <c r="F404" s="90"/>
      <c r="G404" s="90"/>
      <c r="H404" s="90"/>
      <c r="I404" s="90"/>
      <c r="J404" s="8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>
      <c r="A405" s="90"/>
      <c r="B405" s="90"/>
      <c r="C405" s="90"/>
      <c r="D405" s="90"/>
      <c r="E405" s="90"/>
      <c r="F405" s="90"/>
      <c r="G405" s="90"/>
      <c r="H405" s="90"/>
      <c r="I405" s="90"/>
      <c r="J405" s="8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>
      <c r="A406" s="90"/>
      <c r="B406" s="90"/>
      <c r="C406" s="90"/>
      <c r="D406" s="90"/>
      <c r="E406" s="90"/>
      <c r="F406" s="90"/>
      <c r="G406" s="90"/>
      <c r="H406" s="90"/>
      <c r="I406" s="90"/>
      <c r="J406" s="8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>
      <c r="A407" s="90"/>
      <c r="B407" s="90"/>
      <c r="C407" s="90"/>
      <c r="D407" s="90"/>
      <c r="E407" s="90"/>
      <c r="F407" s="90"/>
      <c r="G407" s="90"/>
      <c r="H407" s="90"/>
      <c r="I407" s="90"/>
      <c r="J407" s="8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>
      <c r="A408" s="90"/>
      <c r="B408" s="90"/>
      <c r="C408" s="90"/>
      <c r="D408" s="90"/>
      <c r="E408" s="90"/>
      <c r="F408" s="90"/>
      <c r="G408" s="90"/>
      <c r="H408" s="90"/>
      <c r="I408" s="90"/>
      <c r="J408" s="8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>
      <c r="A409" s="90"/>
      <c r="B409" s="90"/>
      <c r="C409" s="90"/>
      <c r="D409" s="90"/>
      <c r="E409" s="90"/>
      <c r="F409" s="90"/>
      <c r="G409" s="90"/>
      <c r="H409" s="90"/>
      <c r="I409" s="90"/>
      <c r="J409" s="8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>
      <c r="A410" s="90"/>
      <c r="B410" s="90"/>
      <c r="C410" s="90"/>
      <c r="D410" s="90"/>
      <c r="E410" s="90"/>
      <c r="F410" s="90"/>
      <c r="G410" s="90"/>
      <c r="H410" s="90"/>
      <c r="I410" s="90"/>
      <c r="J410" s="8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>
      <c r="A411" s="90"/>
      <c r="B411" s="90"/>
      <c r="C411" s="90"/>
      <c r="D411" s="90"/>
      <c r="E411" s="90"/>
      <c r="F411" s="90"/>
      <c r="G411" s="90"/>
      <c r="H411" s="90"/>
      <c r="I411" s="90"/>
      <c r="J411" s="8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>
      <c r="A412" s="90"/>
      <c r="B412" s="90"/>
      <c r="C412" s="90"/>
      <c r="D412" s="90"/>
      <c r="E412" s="90"/>
      <c r="F412" s="90"/>
      <c r="G412" s="90"/>
      <c r="H412" s="90"/>
      <c r="I412" s="90"/>
      <c r="J412" s="8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>
      <c r="A413" s="90"/>
      <c r="B413" s="90"/>
      <c r="C413" s="90"/>
      <c r="D413" s="90"/>
      <c r="E413" s="90"/>
      <c r="F413" s="90"/>
      <c r="G413" s="90"/>
      <c r="H413" s="90"/>
      <c r="I413" s="90"/>
      <c r="J413" s="8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>
      <c r="A414" s="90"/>
      <c r="B414" s="90"/>
      <c r="C414" s="90"/>
      <c r="D414" s="90"/>
      <c r="E414" s="90"/>
      <c r="F414" s="90"/>
      <c r="G414" s="90"/>
      <c r="H414" s="90"/>
      <c r="I414" s="90"/>
      <c r="J414" s="8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>
      <c r="A415" s="90"/>
      <c r="B415" s="90"/>
      <c r="C415" s="90"/>
      <c r="D415" s="90"/>
      <c r="E415" s="90"/>
      <c r="F415" s="90"/>
      <c r="G415" s="90"/>
      <c r="H415" s="90"/>
      <c r="I415" s="90"/>
      <c r="J415" s="8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>
      <c r="A416" s="90"/>
      <c r="B416" s="90"/>
      <c r="C416" s="90"/>
      <c r="D416" s="90"/>
      <c r="E416" s="90"/>
      <c r="F416" s="90"/>
      <c r="G416" s="90"/>
      <c r="H416" s="90"/>
      <c r="I416" s="90"/>
      <c r="J416" s="8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>
      <c r="A417" s="90"/>
      <c r="B417" s="90"/>
      <c r="C417" s="90"/>
      <c r="D417" s="90"/>
      <c r="E417" s="90"/>
      <c r="F417" s="90"/>
      <c r="G417" s="90"/>
      <c r="H417" s="90"/>
      <c r="I417" s="90"/>
      <c r="J417" s="8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>
      <c r="A418" s="90"/>
      <c r="B418" s="90"/>
      <c r="C418" s="90"/>
      <c r="D418" s="90"/>
      <c r="E418" s="90"/>
      <c r="F418" s="90"/>
      <c r="G418" s="90"/>
      <c r="H418" s="90"/>
      <c r="I418" s="90"/>
      <c r="J418" s="8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>
      <c r="A419" s="90"/>
      <c r="B419" s="90"/>
      <c r="C419" s="90"/>
      <c r="D419" s="90"/>
      <c r="E419" s="90"/>
      <c r="F419" s="90"/>
      <c r="G419" s="90"/>
      <c r="H419" s="90"/>
      <c r="I419" s="90"/>
      <c r="J419" s="8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>
      <c r="A420" s="90"/>
      <c r="B420" s="90"/>
      <c r="C420" s="90"/>
      <c r="D420" s="90"/>
      <c r="E420" s="90"/>
      <c r="F420" s="90"/>
      <c r="G420" s="90"/>
      <c r="H420" s="90"/>
      <c r="I420" s="90"/>
      <c r="J420" s="8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>
      <c r="A421" s="90"/>
      <c r="B421" s="90"/>
      <c r="C421" s="90"/>
      <c r="D421" s="90"/>
      <c r="E421" s="90"/>
      <c r="F421" s="90"/>
      <c r="G421" s="90"/>
      <c r="H421" s="90"/>
      <c r="I421" s="90"/>
      <c r="J421" s="8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>
      <c r="A422" s="90"/>
      <c r="B422" s="90"/>
      <c r="C422" s="90"/>
      <c r="D422" s="90"/>
      <c r="E422" s="90"/>
      <c r="F422" s="90"/>
      <c r="G422" s="90"/>
      <c r="H422" s="90"/>
      <c r="I422" s="90"/>
      <c r="J422" s="8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>
      <c r="A423" s="90"/>
      <c r="B423" s="90"/>
      <c r="C423" s="90"/>
      <c r="D423" s="90"/>
      <c r="E423" s="90"/>
      <c r="F423" s="90"/>
      <c r="G423" s="90"/>
      <c r="H423" s="90"/>
      <c r="I423" s="90"/>
      <c r="J423" s="8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>
      <c r="A424" s="90"/>
      <c r="B424" s="90"/>
      <c r="C424" s="90"/>
      <c r="D424" s="90"/>
      <c r="E424" s="90"/>
      <c r="F424" s="90"/>
      <c r="G424" s="90"/>
      <c r="H424" s="90"/>
      <c r="I424" s="90"/>
      <c r="J424" s="8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>
      <c r="A425" s="90"/>
      <c r="B425" s="90"/>
      <c r="C425" s="90"/>
      <c r="D425" s="90"/>
      <c r="E425" s="90"/>
      <c r="F425" s="90"/>
      <c r="G425" s="90"/>
      <c r="H425" s="90"/>
      <c r="I425" s="90"/>
      <c r="J425" s="8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>
      <c r="A426" s="90"/>
      <c r="B426" s="90"/>
      <c r="C426" s="90"/>
      <c r="D426" s="90"/>
      <c r="E426" s="90"/>
      <c r="F426" s="90"/>
      <c r="G426" s="90"/>
      <c r="H426" s="90"/>
      <c r="I426" s="90"/>
      <c r="J426" s="8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>
      <c r="A427" s="90"/>
      <c r="B427" s="90"/>
      <c r="C427" s="90"/>
      <c r="D427" s="90"/>
      <c r="E427" s="90"/>
      <c r="F427" s="90"/>
      <c r="G427" s="90"/>
      <c r="H427" s="90"/>
      <c r="I427" s="90"/>
      <c r="J427" s="8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>
      <c r="A428" s="90"/>
      <c r="B428" s="90"/>
      <c r="C428" s="90"/>
      <c r="D428" s="90"/>
      <c r="E428" s="90"/>
      <c r="F428" s="90"/>
      <c r="G428" s="90"/>
      <c r="H428" s="90"/>
      <c r="I428" s="90"/>
      <c r="J428" s="8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>
      <c r="A429" s="90"/>
      <c r="B429" s="90"/>
      <c r="C429" s="90"/>
      <c r="D429" s="90"/>
      <c r="E429" s="90"/>
      <c r="F429" s="90"/>
      <c r="G429" s="90"/>
      <c r="H429" s="90"/>
      <c r="I429" s="90"/>
      <c r="J429" s="8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>
      <c r="A430" s="90"/>
      <c r="B430" s="90"/>
      <c r="C430" s="90"/>
      <c r="D430" s="90"/>
      <c r="E430" s="90"/>
      <c r="F430" s="90"/>
      <c r="G430" s="90"/>
      <c r="H430" s="90"/>
      <c r="I430" s="90"/>
      <c r="J430" s="8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>
      <c r="A431" s="90"/>
      <c r="B431" s="90"/>
      <c r="C431" s="90"/>
      <c r="D431" s="90"/>
      <c r="E431" s="90"/>
      <c r="F431" s="90"/>
      <c r="G431" s="90"/>
      <c r="H431" s="90"/>
      <c r="I431" s="90"/>
      <c r="J431" s="8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>
      <c r="A432" s="90"/>
      <c r="B432" s="90"/>
      <c r="C432" s="90"/>
      <c r="D432" s="90"/>
      <c r="E432" s="90"/>
      <c r="F432" s="90"/>
      <c r="G432" s="90"/>
      <c r="H432" s="90"/>
      <c r="I432" s="90"/>
      <c r="J432" s="8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>
      <c r="A433" s="90"/>
      <c r="B433" s="90"/>
      <c r="C433" s="90"/>
      <c r="D433" s="90"/>
      <c r="E433" s="90"/>
      <c r="F433" s="90"/>
      <c r="G433" s="90"/>
      <c r="H433" s="90"/>
      <c r="I433" s="90"/>
      <c r="J433" s="8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>
      <c r="A434" s="90"/>
      <c r="B434" s="90"/>
      <c r="C434" s="90"/>
      <c r="D434" s="90"/>
      <c r="E434" s="90"/>
      <c r="F434" s="90"/>
      <c r="G434" s="90"/>
      <c r="H434" s="90"/>
      <c r="I434" s="90"/>
      <c r="J434" s="8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>
      <c r="A435" s="90"/>
      <c r="B435" s="90"/>
      <c r="C435" s="90"/>
      <c r="D435" s="90"/>
      <c r="E435" s="90"/>
      <c r="F435" s="90"/>
      <c r="G435" s="90"/>
      <c r="H435" s="90"/>
      <c r="I435" s="90"/>
      <c r="J435" s="8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>
      <c r="A436" s="90"/>
      <c r="B436" s="90"/>
      <c r="C436" s="90"/>
      <c r="D436" s="90"/>
      <c r="E436" s="90"/>
      <c r="F436" s="90"/>
      <c r="G436" s="90"/>
      <c r="H436" s="90"/>
      <c r="I436" s="90"/>
      <c r="J436" s="8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>
      <c r="A437" s="90"/>
      <c r="B437" s="90"/>
      <c r="C437" s="90"/>
      <c r="D437" s="90"/>
      <c r="E437" s="90"/>
      <c r="F437" s="90"/>
      <c r="G437" s="90"/>
      <c r="H437" s="90"/>
      <c r="I437" s="90"/>
      <c r="J437" s="8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>
      <c r="A438" s="90"/>
      <c r="B438" s="90"/>
      <c r="C438" s="90"/>
      <c r="D438" s="90"/>
      <c r="E438" s="90"/>
      <c r="F438" s="90"/>
      <c r="G438" s="90"/>
      <c r="H438" s="90"/>
      <c r="I438" s="90"/>
      <c r="J438" s="8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>
      <c r="A439" s="90"/>
      <c r="B439" s="90"/>
      <c r="C439" s="90"/>
      <c r="D439" s="90"/>
      <c r="E439" s="90"/>
      <c r="F439" s="90"/>
      <c r="G439" s="90"/>
      <c r="H439" s="90"/>
      <c r="I439" s="90"/>
      <c r="J439" s="8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>
      <c r="A440" s="90"/>
      <c r="B440" s="90"/>
      <c r="C440" s="90"/>
      <c r="D440" s="90"/>
      <c r="E440" s="90"/>
      <c r="F440" s="90"/>
      <c r="G440" s="90"/>
      <c r="H440" s="90"/>
      <c r="I440" s="90"/>
      <c r="J440" s="8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>
      <c r="A441" s="90"/>
      <c r="B441" s="90"/>
      <c r="C441" s="90"/>
      <c r="D441" s="90"/>
      <c r="E441" s="90"/>
      <c r="F441" s="90"/>
      <c r="G441" s="90"/>
      <c r="H441" s="90"/>
      <c r="I441" s="90"/>
      <c r="J441" s="8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>
      <c r="A442" s="90"/>
      <c r="B442" s="90"/>
      <c r="C442" s="90"/>
      <c r="D442" s="90"/>
      <c r="E442" s="90"/>
      <c r="F442" s="90"/>
      <c r="G442" s="90"/>
      <c r="H442" s="90"/>
      <c r="I442" s="90"/>
      <c r="J442" s="8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>
      <c r="A443" s="90"/>
      <c r="B443" s="90"/>
      <c r="C443" s="90"/>
      <c r="D443" s="90"/>
      <c r="E443" s="90"/>
      <c r="F443" s="90"/>
      <c r="G443" s="90"/>
      <c r="H443" s="90"/>
      <c r="I443" s="90"/>
      <c r="J443" s="8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>
      <c r="A444" s="90"/>
      <c r="B444" s="90"/>
      <c r="C444" s="90"/>
      <c r="D444" s="90"/>
      <c r="E444" s="90"/>
      <c r="F444" s="90"/>
      <c r="G444" s="90"/>
      <c r="H444" s="90"/>
      <c r="I444" s="90"/>
      <c r="J444" s="8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>
      <c r="A445" s="90"/>
      <c r="B445" s="90"/>
      <c r="C445" s="90"/>
      <c r="D445" s="90"/>
      <c r="E445" s="90"/>
      <c r="F445" s="90"/>
      <c r="G445" s="90"/>
      <c r="H445" s="90"/>
      <c r="I445" s="90"/>
      <c r="J445" s="8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>
      <c r="A446" s="90"/>
      <c r="B446" s="90"/>
      <c r="C446" s="90"/>
      <c r="D446" s="90"/>
      <c r="E446" s="90"/>
      <c r="F446" s="90"/>
      <c r="G446" s="90"/>
      <c r="H446" s="90"/>
      <c r="I446" s="90"/>
      <c r="J446" s="8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>
      <c r="A447" s="90"/>
      <c r="B447" s="90"/>
      <c r="C447" s="90"/>
      <c r="D447" s="90"/>
      <c r="E447" s="90"/>
      <c r="F447" s="90"/>
      <c r="G447" s="90"/>
      <c r="H447" s="90"/>
      <c r="I447" s="90"/>
      <c r="J447" s="8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>
      <c r="A448" s="90"/>
      <c r="B448" s="90"/>
      <c r="C448" s="90"/>
      <c r="D448" s="90"/>
      <c r="E448" s="90"/>
      <c r="F448" s="90"/>
      <c r="G448" s="90"/>
      <c r="H448" s="90"/>
      <c r="I448" s="90"/>
      <c r="J448" s="8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>
      <c r="A449" s="90"/>
      <c r="B449" s="90"/>
      <c r="C449" s="90"/>
      <c r="D449" s="90"/>
      <c r="E449" s="90"/>
      <c r="F449" s="90"/>
      <c r="G449" s="90"/>
      <c r="H449" s="90"/>
      <c r="I449" s="90"/>
      <c r="J449" s="8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>
      <c r="A450" s="90"/>
      <c r="B450" s="90"/>
      <c r="C450" s="90"/>
      <c r="D450" s="90"/>
      <c r="E450" s="90"/>
      <c r="F450" s="90"/>
      <c r="G450" s="90"/>
      <c r="H450" s="90"/>
      <c r="I450" s="90"/>
      <c r="J450" s="8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>
      <c r="A451" s="90"/>
      <c r="B451" s="90"/>
      <c r="C451" s="90"/>
      <c r="D451" s="90"/>
      <c r="E451" s="90"/>
      <c r="F451" s="90"/>
      <c r="G451" s="90"/>
      <c r="H451" s="90"/>
      <c r="I451" s="90"/>
      <c r="J451" s="8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>
      <c r="A452" s="90"/>
      <c r="B452" s="90"/>
      <c r="C452" s="90"/>
      <c r="D452" s="90"/>
      <c r="E452" s="90"/>
      <c r="F452" s="90"/>
      <c r="G452" s="90"/>
      <c r="H452" s="90"/>
      <c r="I452" s="90"/>
      <c r="J452" s="8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>
      <c r="A453" s="90"/>
      <c r="B453" s="90"/>
      <c r="C453" s="90"/>
      <c r="D453" s="90"/>
      <c r="E453" s="90"/>
      <c r="F453" s="90"/>
      <c r="G453" s="90"/>
      <c r="H453" s="90"/>
      <c r="I453" s="90"/>
      <c r="J453" s="8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>
      <c r="A454" s="90"/>
      <c r="B454" s="90"/>
      <c r="C454" s="90"/>
      <c r="D454" s="90"/>
      <c r="E454" s="90"/>
      <c r="F454" s="90"/>
      <c r="G454" s="90"/>
      <c r="H454" s="90"/>
      <c r="I454" s="90"/>
      <c r="J454" s="8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>
      <c r="A455" s="90"/>
      <c r="B455" s="90"/>
      <c r="C455" s="90"/>
      <c r="D455" s="90"/>
      <c r="E455" s="90"/>
      <c r="F455" s="90"/>
      <c r="G455" s="90"/>
      <c r="H455" s="90"/>
      <c r="I455" s="90"/>
      <c r="J455" s="8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>
      <c r="A456" s="90"/>
      <c r="B456" s="90"/>
      <c r="C456" s="90"/>
      <c r="D456" s="90"/>
      <c r="E456" s="90"/>
      <c r="F456" s="90"/>
      <c r="G456" s="90"/>
      <c r="H456" s="90"/>
      <c r="I456" s="90"/>
      <c r="J456" s="8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>
      <c r="A457" s="90"/>
      <c r="B457" s="90"/>
      <c r="C457" s="90"/>
      <c r="D457" s="90"/>
      <c r="E457" s="90"/>
      <c r="F457" s="90"/>
      <c r="G457" s="90"/>
      <c r="H457" s="90"/>
      <c r="I457" s="90"/>
      <c r="J457" s="8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>
      <c r="A458" s="90"/>
      <c r="B458" s="90"/>
      <c r="C458" s="90"/>
      <c r="D458" s="90"/>
      <c r="E458" s="90"/>
      <c r="F458" s="90"/>
      <c r="G458" s="90"/>
      <c r="H458" s="90"/>
      <c r="I458" s="90"/>
      <c r="J458" s="8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>
      <c r="A459" s="90"/>
      <c r="B459" s="90"/>
      <c r="C459" s="90"/>
      <c r="D459" s="90"/>
      <c r="E459" s="90"/>
      <c r="F459" s="90"/>
      <c r="G459" s="90"/>
      <c r="H459" s="90"/>
      <c r="I459" s="90"/>
      <c r="J459" s="8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>
      <c r="A460" s="90"/>
      <c r="B460" s="90"/>
      <c r="C460" s="90"/>
      <c r="D460" s="90"/>
      <c r="E460" s="90"/>
      <c r="F460" s="90"/>
      <c r="G460" s="90"/>
      <c r="H460" s="90"/>
      <c r="I460" s="90"/>
      <c r="J460" s="8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>
      <c r="A461" s="90"/>
      <c r="B461" s="90"/>
      <c r="C461" s="90"/>
      <c r="D461" s="90"/>
      <c r="E461" s="90"/>
      <c r="F461" s="90"/>
      <c r="G461" s="90"/>
      <c r="H461" s="90"/>
      <c r="I461" s="90"/>
      <c r="J461" s="8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>
      <c r="A462" s="90"/>
      <c r="B462" s="90"/>
      <c r="C462" s="90"/>
      <c r="D462" s="90"/>
      <c r="E462" s="90"/>
      <c r="F462" s="90"/>
      <c r="G462" s="90"/>
      <c r="H462" s="90"/>
      <c r="I462" s="90"/>
      <c r="J462" s="8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>
      <c r="A463" s="90"/>
      <c r="B463" s="90"/>
      <c r="C463" s="90"/>
      <c r="D463" s="90"/>
      <c r="E463" s="90"/>
      <c r="F463" s="90"/>
      <c r="G463" s="90"/>
      <c r="H463" s="90"/>
      <c r="I463" s="90"/>
      <c r="J463" s="8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>
      <c r="A464" s="90"/>
      <c r="B464" s="90"/>
      <c r="C464" s="90"/>
      <c r="D464" s="90"/>
      <c r="E464" s="90"/>
      <c r="F464" s="90"/>
      <c r="G464" s="90"/>
      <c r="H464" s="90"/>
      <c r="I464" s="90"/>
      <c r="J464" s="8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>
      <c r="A465" s="90"/>
      <c r="B465" s="90"/>
      <c r="C465" s="90"/>
      <c r="D465" s="90"/>
      <c r="E465" s="90"/>
      <c r="F465" s="90"/>
      <c r="G465" s="90"/>
      <c r="H465" s="90"/>
      <c r="I465" s="90"/>
      <c r="J465" s="8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>
      <c r="A466" s="90"/>
      <c r="B466" s="90"/>
      <c r="C466" s="90"/>
      <c r="D466" s="90"/>
      <c r="E466" s="90"/>
      <c r="F466" s="90"/>
      <c r="G466" s="90"/>
      <c r="H466" s="90"/>
      <c r="I466" s="90"/>
      <c r="J466" s="8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>
      <c r="A467" s="90"/>
      <c r="B467" s="90"/>
      <c r="C467" s="90"/>
      <c r="D467" s="90"/>
      <c r="E467" s="90"/>
      <c r="F467" s="90"/>
      <c r="G467" s="90"/>
      <c r="H467" s="90"/>
      <c r="I467" s="90"/>
      <c r="J467" s="8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>
      <c r="A468" s="90"/>
      <c r="B468" s="90"/>
      <c r="C468" s="90"/>
      <c r="D468" s="90"/>
      <c r="E468" s="90"/>
      <c r="F468" s="90"/>
      <c r="G468" s="90"/>
      <c r="H468" s="90"/>
      <c r="I468" s="90"/>
      <c r="J468" s="8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>
      <c r="A469" s="90"/>
      <c r="B469" s="90"/>
      <c r="C469" s="90"/>
      <c r="D469" s="90"/>
      <c r="E469" s="90"/>
      <c r="F469" s="90"/>
      <c r="G469" s="90"/>
      <c r="H469" s="90"/>
      <c r="I469" s="90"/>
      <c r="J469" s="8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>
      <c r="A470" s="90"/>
      <c r="B470" s="90"/>
      <c r="C470" s="90"/>
      <c r="D470" s="90"/>
      <c r="E470" s="90"/>
      <c r="F470" s="90"/>
      <c r="G470" s="90"/>
      <c r="H470" s="90"/>
      <c r="I470" s="90"/>
      <c r="J470" s="8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>
      <c r="A471" s="90"/>
      <c r="B471" s="90"/>
      <c r="C471" s="90"/>
      <c r="D471" s="90"/>
      <c r="E471" s="90"/>
      <c r="F471" s="90"/>
      <c r="G471" s="90"/>
      <c r="H471" s="90"/>
      <c r="I471" s="90"/>
      <c r="J471" s="8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>
      <c r="A472" s="90"/>
      <c r="B472" s="90"/>
      <c r="C472" s="90"/>
      <c r="D472" s="90"/>
      <c r="E472" s="90"/>
      <c r="F472" s="90"/>
      <c r="G472" s="90"/>
      <c r="H472" s="90"/>
      <c r="I472" s="90"/>
      <c r="J472" s="8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>
      <c r="A473" s="90"/>
      <c r="B473" s="90"/>
      <c r="C473" s="90"/>
      <c r="D473" s="90"/>
      <c r="E473" s="90"/>
      <c r="F473" s="90"/>
      <c r="G473" s="90"/>
      <c r="H473" s="90"/>
      <c r="I473" s="90"/>
      <c r="J473" s="8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>
      <c r="A474" s="90"/>
      <c r="B474" s="90"/>
      <c r="C474" s="90"/>
      <c r="D474" s="90"/>
      <c r="E474" s="90"/>
      <c r="F474" s="90"/>
      <c r="G474" s="90"/>
      <c r="H474" s="90"/>
      <c r="I474" s="90"/>
      <c r="J474" s="8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>
      <c r="A475" s="90"/>
      <c r="B475" s="90"/>
      <c r="C475" s="90"/>
      <c r="D475" s="90"/>
      <c r="E475" s="90"/>
      <c r="F475" s="90"/>
      <c r="G475" s="90"/>
      <c r="H475" s="90"/>
      <c r="I475" s="90"/>
      <c r="J475" s="8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>
      <c r="A476" s="90"/>
      <c r="B476" s="90"/>
      <c r="C476" s="90"/>
      <c r="D476" s="90"/>
      <c r="E476" s="90"/>
      <c r="F476" s="90"/>
      <c r="G476" s="90"/>
      <c r="H476" s="90"/>
      <c r="I476" s="90"/>
      <c r="J476" s="8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>
      <c r="A477" s="90"/>
      <c r="B477" s="90"/>
      <c r="C477" s="90"/>
      <c r="D477" s="90"/>
      <c r="E477" s="90"/>
      <c r="F477" s="90"/>
      <c r="G477" s="90"/>
      <c r="H477" s="90"/>
      <c r="I477" s="90"/>
      <c r="J477" s="8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>
      <c r="A478" s="90"/>
      <c r="B478" s="90"/>
      <c r="C478" s="90"/>
      <c r="D478" s="90"/>
      <c r="E478" s="90"/>
      <c r="F478" s="90"/>
      <c r="G478" s="90"/>
      <c r="H478" s="90"/>
      <c r="I478" s="90"/>
      <c r="J478" s="8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>
      <c r="A479" s="90"/>
      <c r="B479" s="90"/>
      <c r="C479" s="90"/>
      <c r="D479" s="90"/>
      <c r="E479" s="90"/>
      <c r="F479" s="90"/>
      <c r="G479" s="90"/>
      <c r="H479" s="90"/>
      <c r="I479" s="90"/>
      <c r="J479" s="8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>
      <c r="A480" s="90"/>
      <c r="B480" s="90"/>
      <c r="C480" s="90"/>
      <c r="D480" s="90"/>
      <c r="E480" s="90"/>
      <c r="F480" s="90"/>
      <c r="G480" s="90"/>
      <c r="H480" s="90"/>
      <c r="I480" s="90"/>
      <c r="J480" s="8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>
      <c r="A481" s="90"/>
      <c r="B481" s="90"/>
      <c r="C481" s="90"/>
      <c r="D481" s="90"/>
      <c r="E481" s="90"/>
      <c r="F481" s="90"/>
      <c r="G481" s="90"/>
      <c r="H481" s="90"/>
      <c r="I481" s="90"/>
      <c r="J481" s="8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>
      <c r="A482" s="90"/>
      <c r="B482" s="90"/>
      <c r="C482" s="90"/>
      <c r="D482" s="90"/>
      <c r="E482" s="90"/>
      <c r="F482" s="90"/>
      <c r="G482" s="90"/>
      <c r="H482" s="90"/>
      <c r="I482" s="90"/>
      <c r="J482" s="8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>
      <c r="A483" s="90"/>
      <c r="B483" s="90"/>
      <c r="C483" s="90"/>
      <c r="D483" s="90"/>
      <c r="E483" s="90"/>
      <c r="F483" s="90"/>
      <c r="G483" s="90"/>
      <c r="H483" s="90"/>
      <c r="I483" s="90"/>
      <c r="J483" s="8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>
      <c r="A484" s="90"/>
      <c r="B484" s="90"/>
      <c r="C484" s="90"/>
      <c r="D484" s="90"/>
      <c r="E484" s="90"/>
      <c r="F484" s="90"/>
      <c r="G484" s="90"/>
      <c r="H484" s="90"/>
      <c r="I484" s="90"/>
      <c r="J484" s="8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>
      <c r="A485" s="90"/>
      <c r="B485" s="90"/>
      <c r="C485" s="90"/>
      <c r="D485" s="90"/>
      <c r="E485" s="90"/>
      <c r="F485" s="90"/>
      <c r="G485" s="90"/>
      <c r="H485" s="90"/>
      <c r="I485" s="90"/>
      <c r="J485" s="8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>
      <c r="A486" s="90"/>
      <c r="B486" s="90"/>
      <c r="C486" s="90"/>
      <c r="D486" s="90"/>
      <c r="E486" s="90"/>
      <c r="F486" s="90"/>
      <c r="G486" s="90"/>
      <c r="H486" s="90"/>
      <c r="I486" s="90"/>
      <c r="J486" s="8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>
      <c r="A487" s="90"/>
      <c r="B487" s="90"/>
      <c r="C487" s="90"/>
      <c r="D487" s="90"/>
      <c r="E487" s="90"/>
      <c r="F487" s="90"/>
      <c r="G487" s="90"/>
      <c r="H487" s="90"/>
      <c r="I487" s="90"/>
      <c r="J487" s="8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>
      <c r="A488" s="90"/>
      <c r="B488" s="90"/>
      <c r="C488" s="90"/>
      <c r="D488" s="90"/>
      <c r="E488" s="90"/>
      <c r="F488" s="90"/>
      <c r="G488" s="90"/>
      <c r="H488" s="90"/>
      <c r="I488" s="90"/>
      <c r="J488" s="8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>
      <c r="A489" s="90"/>
      <c r="B489" s="90"/>
      <c r="C489" s="90"/>
      <c r="D489" s="90"/>
      <c r="E489" s="90"/>
      <c r="F489" s="90"/>
      <c r="G489" s="90"/>
      <c r="H489" s="90"/>
      <c r="I489" s="90"/>
      <c r="J489" s="8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>
      <c r="A490" s="90"/>
      <c r="B490" s="90"/>
      <c r="C490" s="90"/>
      <c r="D490" s="90"/>
      <c r="E490" s="90"/>
      <c r="F490" s="90"/>
      <c r="G490" s="90"/>
      <c r="H490" s="90"/>
      <c r="I490" s="90"/>
      <c r="J490" s="8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>
      <c r="A491" s="90"/>
      <c r="B491" s="90"/>
      <c r="C491" s="90"/>
      <c r="D491" s="90"/>
      <c r="E491" s="90"/>
      <c r="F491" s="90"/>
      <c r="G491" s="90"/>
      <c r="H491" s="90"/>
      <c r="I491" s="90"/>
      <c r="J491" s="8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>
      <c r="A492" s="90"/>
      <c r="B492" s="90"/>
      <c r="C492" s="90"/>
      <c r="D492" s="90"/>
      <c r="E492" s="90"/>
      <c r="F492" s="90"/>
      <c r="G492" s="90"/>
      <c r="H492" s="90"/>
      <c r="I492" s="90"/>
      <c r="J492" s="8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>
      <c r="A493" s="90"/>
      <c r="B493" s="90"/>
      <c r="C493" s="90"/>
      <c r="D493" s="90"/>
      <c r="E493" s="90"/>
      <c r="F493" s="90"/>
      <c r="G493" s="90"/>
      <c r="H493" s="90"/>
      <c r="I493" s="90"/>
      <c r="J493" s="8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>
      <c r="A494" s="90"/>
      <c r="B494" s="90"/>
      <c r="C494" s="90"/>
      <c r="D494" s="90"/>
      <c r="E494" s="90"/>
      <c r="F494" s="90"/>
      <c r="G494" s="90"/>
      <c r="H494" s="90"/>
      <c r="I494" s="90"/>
      <c r="J494" s="8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>
      <c r="A495" s="90"/>
      <c r="B495" s="90"/>
      <c r="C495" s="90"/>
      <c r="D495" s="90"/>
      <c r="E495" s="90"/>
      <c r="F495" s="90"/>
      <c r="G495" s="90"/>
      <c r="H495" s="90"/>
      <c r="I495" s="90"/>
      <c r="J495" s="8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>
      <c r="A496" s="90"/>
      <c r="B496" s="90"/>
      <c r="C496" s="90"/>
      <c r="D496" s="90"/>
      <c r="E496" s="90"/>
      <c r="F496" s="90"/>
      <c r="G496" s="90"/>
      <c r="H496" s="90"/>
      <c r="I496" s="90"/>
      <c r="J496" s="8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>
      <c r="A497" s="90"/>
      <c r="B497" s="90"/>
      <c r="C497" s="90"/>
      <c r="D497" s="90"/>
      <c r="E497" s="90"/>
      <c r="F497" s="90"/>
      <c r="G497" s="90"/>
      <c r="H497" s="90"/>
      <c r="I497" s="90"/>
      <c r="J497" s="8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>
      <c r="A498" s="90"/>
      <c r="B498" s="90"/>
      <c r="C498" s="90"/>
      <c r="D498" s="90"/>
      <c r="E498" s="90"/>
      <c r="F498" s="90"/>
      <c r="G498" s="90"/>
      <c r="H498" s="90"/>
      <c r="I498" s="90"/>
      <c r="J498" s="8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>
      <c r="A499" s="90"/>
      <c r="B499" s="90"/>
      <c r="C499" s="90"/>
      <c r="D499" s="90"/>
      <c r="E499" s="90"/>
      <c r="F499" s="90"/>
      <c r="G499" s="90"/>
      <c r="H499" s="90"/>
      <c r="I499" s="90"/>
      <c r="J499" s="8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>
      <c r="A500" s="90"/>
      <c r="B500" s="90"/>
      <c r="C500" s="90"/>
      <c r="D500" s="90"/>
      <c r="E500" s="90"/>
      <c r="F500" s="90"/>
      <c r="G500" s="90"/>
      <c r="H500" s="90"/>
      <c r="I500" s="90"/>
      <c r="J500" s="8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>
      <c r="A501" s="90"/>
      <c r="B501" s="90"/>
      <c r="C501" s="90"/>
      <c r="D501" s="90"/>
      <c r="E501" s="90"/>
      <c r="F501" s="90"/>
      <c r="G501" s="90"/>
      <c r="H501" s="90"/>
      <c r="I501" s="90"/>
      <c r="J501" s="8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>
      <c r="A502" s="90"/>
      <c r="B502" s="90"/>
      <c r="C502" s="90"/>
      <c r="D502" s="90"/>
      <c r="E502" s="90"/>
      <c r="F502" s="90"/>
      <c r="G502" s="90"/>
      <c r="H502" s="90"/>
      <c r="I502" s="90"/>
      <c r="J502" s="8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>
      <c r="A503" s="90"/>
      <c r="B503" s="90"/>
      <c r="C503" s="90"/>
      <c r="D503" s="90"/>
      <c r="E503" s="90"/>
      <c r="F503" s="90"/>
      <c r="G503" s="90"/>
      <c r="H503" s="90"/>
      <c r="I503" s="90"/>
      <c r="J503" s="8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>
      <c r="A504" s="90"/>
      <c r="B504" s="90"/>
      <c r="C504" s="90"/>
      <c r="D504" s="90"/>
      <c r="E504" s="90"/>
      <c r="F504" s="90"/>
      <c r="G504" s="90"/>
      <c r="H504" s="90"/>
      <c r="I504" s="90"/>
      <c r="J504" s="8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>
      <c r="A505" s="90"/>
      <c r="B505" s="90"/>
      <c r="C505" s="90"/>
      <c r="D505" s="90"/>
      <c r="E505" s="90"/>
      <c r="F505" s="90"/>
      <c r="G505" s="90"/>
      <c r="H505" s="90"/>
      <c r="I505" s="90"/>
      <c r="J505" s="8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>
      <c r="A506" s="90"/>
      <c r="B506" s="90"/>
      <c r="C506" s="90"/>
      <c r="D506" s="90"/>
      <c r="E506" s="90"/>
      <c r="F506" s="90"/>
      <c r="G506" s="90"/>
      <c r="H506" s="90"/>
      <c r="I506" s="90"/>
      <c r="J506" s="8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>
      <c r="A507" s="90"/>
      <c r="B507" s="90"/>
      <c r="C507" s="90"/>
      <c r="D507" s="90"/>
      <c r="E507" s="90"/>
      <c r="F507" s="90"/>
      <c r="G507" s="90"/>
      <c r="H507" s="90"/>
      <c r="I507" s="90"/>
      <c r="J507" s="8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>
      <c r="A508" s="90"/>
      <c r="B508" s="90"/>
      <c r="C508" s="90"/>
      <c r="D508" s="90"/>
      <c r="E508" s="90"/>
      <c r="F508" s="90"/>
      <c r="G508" s="90"/>
      <c r="H508" s="90"/>
      <c r="I508" s="90"/>
      <c r="J508" s="8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>
      <c r="A509" s="90"/>
      <c r="B509" s="90"/>
      <c r="C509" s="90"/>
      <c r="D509" s="90"/>
      <c r="E509" s="90"/>
      <c r="F509" s="90"/>
      <c r="G509" s="90"/>
      <c r="H509" s="90"/>
      <c r="I509" s="90"/>
      <c r="J509" s="8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>
      <c r="A510" s="90"/>
      <c r="B510" s="90"/>
      <c r="C510" s="90"/>
      <c r="D510" s="90"/>
      <c r="E510" s="90"/>
      <c r="F510" s="90"/>
      <c r="G510" s="90"/>
      <c r="H510" s="90"/>
      <c r="I510" s="90"/>
      <c r="J510" s="8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>
      <c r="A511" s="90"/>
      <c r="B511" s="90"/>
      <c r="C511" s="90"/>
      <c r="D511" s="90"/>
      <c r="E511" s="90"/>
      <c r="F511" s="90"/>
      <c r="G511" s="90"/>
      <c r="H511" s="90"/>
      <c r="I511" s="90"/>
      <c r="J511" s="8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>
      <c r="A512" s="90"/>
      <c r="B512" s="90"/>
      <c r="C512" s="90"/>
      <c r="D512" s="90"/>
      <c r="E512" s="90"/>
      <c r="F512" s="90"/>
      <c r="G512" s="90"/>
      <c r="H512" s="90"/>
      <c r="I512" s="90"/>
      <c r="J512" s="8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>
      <c r="A513" s="90"/>
      <c r="B513" s="90"/>
      <c r="C513" s="90"/>
      <c r="D513" s="90"/>
      <c r="E513" s="90"/>
      <c r="F513" s="90"/>
      <c r="G513" s="90"/>
      <c r="H513" s="90"/>
      <c r="I513" s="90"/>
      <c r="J513" s="8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>
      <c r="A514" s="90"/>
      <c r="B514" s="90"/>
      <c r="C514" s="90"/>
      <c r="D514" s="90"/>
      <c r="E514" s="90"/>
      <c r="F514" s="90"/>
      <c r="G514" s="90"/>
      <c r="H514" s="90"/>
      <c r="I514" s="90"/>
      <c r="J514" s="8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>
      <c r="A515" s="90"/>
      <c r="B515" s="90"/>
      <c r="C515" s="90"/>
      <c r="D515" s="90"/>
      <c r="E515" s="90"/>
      <c r="F515" s="90"/>
      <c r="G515" s="90"/>
      <c r="H515" s="90"/>
      <c r="I515" s="90"/>
      <c r="J515" s="8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>
      <c r="A516" s="90"/>
      <c r="B516" s="90"/>
      <c r="C516" s="90"/>
      <c r="D516" s="90"/>
      <c r="E516" s="90"/>
      <c r="F516" s="90"/>
      <c r="G516" s="90"/>
      <c r="H516" s="90"/>
      <c r="I516" s="90"/>
      <c r="J516" s="8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>
      <c r="A517" s="90"/>
      <c r="B517" s="90"/>
      <c r="C517" s="90"/>
      <c r="D517" s="90"/>
      <c r="E517" s="90"/>
      <c r="F517" s="90"/>
      <c r="G517" s="90"/>
      <c r="H517" s="90"/>
      <c r="I517" s="90"/>
      <c r="J517" s="8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>
      <c r="A518" s="90"/>
      <c r="B518" s="90"/>
      <c r="C518" s="90"/>
      <c r="D518" s="90"/>
      <c r="E518" s="90"/>
      <c r="F518" s="90"/>
      <c r="G518" s="90"/>
      <c r="H518" s="90"/>
      <c r="I518" s="90"/>
      <c r="J518" s="8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>
      <c r="A519" s="90"/>
      <c r="B519" s="90"/>
      <c r="C519" s="90"/>
      <c r="D519" s="90"/>
      <c r="E519" s="90"/>
      <c r="F519" s="90"/>
      <c r="G519" s="90"/>
      <c r="H519" s="90"/>
      <c r="I519" s="90"/>
      <c r="J519" s="8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>
      <c r="A520" s="90"/>
      <c r="B520" s="90"/>
      <c r="C520" s="90"/>
      <c r="D520" s="90"/>
      <c r="E520" s="90"/>
      <c r="F520" s="90"/>
      <c r="G520" s="90"/>
      <c r="H520" s="90"/>
      <c r="I520" s="90"/>
      <c r="J520" s="8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>
      <c r="A521" s="90"/>
      <c r="B521" s="90"/>
      <c r="C521" s="90"/>
      <c r="D521" s="90"/>
      <c r="E521" s="90"/>
      <c r="F521" s="90"/>
      <c r="G521" s="90"/>
      <c r="H521" s="90"/>
      <c r="I521" s="90"/>
      <c r="J521" s="8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>
      <c r="A522" s="90"/>
      <c r="B522" s="90"/>
      <c r="C522" s="90"/>
      <c r="D522" s="90"/>
      <c r="E522" s="90"/>
      <c r="F522" s="90"/>
      <c r="G522" s="90"/>
      <c r="H522" s="90"/>
      <c r="I522" s="90"/>
      <c r="J522" s="8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>
      <c r="A523" s="90"/>
      <c r="B523" s="90"/>
      <c r="C523" s="90"/>
      <c r="D523" s="90"/>
      <c r="E523" s="90"/>
      <c r="F523" s="90"/>
      <c r="G523" s="90"/>
      <c r="H523" s="90"/>
      <c r="I523" s="90"/>
      <c r="J523" s="8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>
      <c r="A524" s="90"/>
      <c r="B524" s="90"/>
      <c r="C524" s="90"/>
      <c r="D524" s="90"/>
      <c r="E524" s="90"/>
      <c r="F524" s="90"/>
      <c r="G524" s="90"/>
      <c r="H524" s="90"/>
      <c r="I524" s="90"/>
      <c r="J524" s="8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>
      <c r="A525" s="90"/>
      <c r="B525" s="90"/>
      <c r="C525" s="90"/>
      <c r="D525" s="90"/>
      <c r="E525" s="90"/>
      <c r="F525" s="90"/>
      <c r="G525" s="90"/>
      <c r="H525" s="90"/>
      <c r="I525" s="90"/>
      <c r="J525" s="8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>
      <c r="A526" s="90"/>
      <c r="B526" s="90"/>
      <c r="C526" s="90"/>
      <c r="D526" s="90"/>
      <c r="E526" s="90"/>
      <c r="F526" s="90"/>
      <c r="G526" s="90"/>
      <c r="H526" s="90"/>
      <c r="I526" s="90"/>
      <c r="J526" s="8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>
      <c r="A527" s="90"/>
      <c r="B527" s="90"/>
      <c r="C527" s="90"/>
      <c r="D527" s="90"/>
      <c r="E527" s="90"/>
      <c r="F527" s="90"/>
      <c r="G527" s="90"/>
      <c r="H527" s="90"/>
      <c r="I527" s="90"/>
      <c r="J527" s="8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>
      <c r="A528" s="90"/>
      <c r="B528" s="90"/>
      <c r="C528" s="90"/>
      <c r="D528" s="90"/>
      <c r="E528" s="90"/>
      <c r="F528" s="90"/>
      <c r="G528" s="90"/>
      <c r="H528" s="90"/>
      <c r="I528" s="90"/>
      <c r="J528" s="8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>
      <c r="A529" s="90"/>
      <c r="B529" s="90"/>
      <c r="C529" s="90"/>
      <c r="D529" s="90"/>
      <c r="E529" s="90"/>
      <c r="F529" s="90"/>
      <c r="G529" s="90"/>
      <c r="H529" s="90"/>
      <c r="I529" s="90"/>
      <c r="J529" s="8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>
      <c r="A530" s="90"/>
      <c r="B530" s="90"/>
      <c r="C530" s="90"/>
      <c r="D530" s="90"/>
      <c r="E530" s="90"/>
      <c r="F530" s="90"/>
      <c r="G530" s="90"/>
      <c r="H530" s="90"/>
      <c r="I530" s="90"/>
      <c r="J530" s="8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>
      <c r="A531" s="90"/>
      <c r="B531" s="90"/>
      <c r="C531" s="90"/>
      <c r="D531" s="90"/>
      <c r="E531" s="90"/>
      <c r="F531" s="90"/>
      <c r="G531" s="90"/>
      <c r="H531" s="90"/>
      <c r="I531" s="90"/>
      <c r="J531" s="8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>
      <c r="A532" s="90"/>
      <c r="B532" s="90"/>
      <c r="C532" s="90"/>
      <c r="D532" s="90"/>
      <c r="E532" s="90"/>
      <c r="F532" s="90"/>
      <c r="G532" s="90"/>
      <c r="H532" s="90"/>
      <c r="I532" s="90"/>
      <c r="J532" s="8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>
      <c r="A533" s="90"/>
      <c r="B533" s="90"/>
      <c r="C533" s="90"/>
      <c r="D533" s="90"/>
      <c r="E533" s="90"/>
      <c r="F533" s="90"/>
      <c r="G533" s="90"/>
      <c r="H533" s="90"/>
      <c r="I533" s="90"/>
      <c r="J533" s="8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>
      <c r="A534" s="90"/>
      <c r="B534" s="90"/>
      <c r="C534" s="90"/>
      <c r="D534" s="90"/>
      <c r="E534" s="90"/>
      <c r="F534" s="90"/>
      <c r="G534" s="90"/>
      <c r="H534" s="90"/>
      <c r="I534" s="90"/>
      <c r="J534" s="8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>
      <c r="A535" s="90"/>
      <c r="B535" s="90"/>
      <c r="C535" s="90"/>
      <c r="D535" s="90"/>
      <c r="E535" s="90"/>
      <c r="F535" s="90"/>
      <c r="G535" s="90"/>
      <c r="H535" s="90"/>
      <c r="I535" s="90"/>
      <c r="J535" s="8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>
      <c r="A536" s="90"/>
      <c r="B536" s="90"/>
      <c r="C536" s="90"/>
      <c r="D536" s="90"/>
      <c r="E536" s="90"/>
      <c r="F536" s="90"/>
      <c r="G536" s="90"/>
      <c r="H536" s="90"/>
      <c r="I536" s="90"/>
      <c r="J536" s="8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>
      <c r="A537" s="90"/>
      <c r="B537" s="90"/>
      <c r="C537" s="90"/>
      <c r="D537" s="90"/>
      <c r="E537" s="90"/>
      <c r="F537" s="90"/>
      <c r="G537" s="90"/>
      <c r="H537" s="90"/>
      <c r="I537" s="90"/>
      <c r="J537" s="8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>
      <c r="A538" s="90"/>
      <c r="B538" s="90"/>
      <c r="C538" s="90"/>
      <c r="D538" s="90"/>
      <c r="E538" s="90"/>
      <c r="F538" s="90"/>
      <c r="G538" s="90"/>
      <c r="H538" s="90"/>
      <c r="I538" s="90"/>
      <c r="J538" s="8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>
      <c r="A539" s="90"/>
      <c r="B539" s="90"/>
      <c r="C539" s="90"/>
      <c r="D539" s="90"/>
      <c r="E539" s="90"/>
      <c r="F539" s="90"/>
      <c r="G539" s="90"/>
      <c r="H539" s="90"/>
      <c r="I539" s="90"/>
      <c r="J539" s="8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>
      <c r="A540" s="90"/>
      <c r="B540" s="90"/>
      <c r="C540" s="90"/>
      <c r="D540" s="90"/>
      <c r="E540" s="90"/>
      <c r="F540" s="90"/>
      <c r="G540" s="90"/>
      <c r="H540" s="90"/>
      <c r="I540" s="90"/>
      <c r="J540" s="8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>
      <c r="A541" s="90"/>
      <c r="B541" s="90"/>
      <c r="C541" s="90"/>
      <c r="D541" s="90"/>
      <c r="E541" s="90"/>
      <c r="F541" s="90"/>
      <c r="G541" s="90"/>
      <c r="H541" s="90"/>
      <c r="I541" s="90"/>
      <c r="J541" s="8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>
      <c r="A542" s="90"/>
      <c r="B542" s="90"/>
      <c r="C542" s="90"/>
      <c r="D542" s="90"/>
      <c r="E542" s="90"/>
      <c r="F542" s="90"/>
      <c r="G542" s="90"/>
      <c r="H542" s="90"/>
      <c r="I542" s="90"/>
      <c r="J542" s="8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>
      <c r="A543" s="90"/>
      <c r="B543" s="90"/>
      <c r="C543" s="90"/>
      <c r="D543" s="90"/>
      <c r="E543" s="90"/>
      <c r="F543" s="90"/>
      <c r="G543" s="90"/>
      <c r="H543" s="90"/>
      <c r="I543" s="90"/>
      <c r="J543" s="8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>
      <c r="A544" s="90"/>
      <c r="B544" s="90"/>
      <c r="C544" s="90"/>
      <c r="D544" s="90"/>
      <c r="E544" s="90"/>
      <c r="F544" s="90"/>
      <c r="G544" s="90"/>
      <c r="H544" s="90"/>
      <c r="I544" s="90"/>
      <c r="J544" s="8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>
      <c r="A545" s="90"/>
      <c r="B545" s="90"/>
      <c r="C545" s="90"/>
      <c r="D545" s="90"/>
      <c r="E545" s="90"/>
      <c r="F545" s="90"/>
      <c r="G545" s="90"/>
      <c r="H545" s="90"/>
      <c r="I545" s="90"/>
      <c r="J545" s="8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>
      <c r="A546" s="90"/>
      <c r="B546" s="90"/>
      <c r="C546" s="90"/>
      <c r="D546" s="90"/>
      <c r="E546" s="90"/>
      <c r="F546" s="90"/>
      <c r="G546" s="90"/>
      <c r="H546" s="90"/>
      <c r="I546" s="90"/>
      <c r="J546" s="8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>
      <c r="A547" s="90"/>
      <c r="B547" s="90"/>
      <c r="C547" s="90"/>
      <c r="D547" s="90"/>
      <c r="E547" s="90"/>
      <c r="F547" s="90"/>
      <c r="G547" s="90"/>
      <c r="H547" s="90"/>
      <c r="I547" s="90"/>
      <c r="J547" s="8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>
      <c r="A548" s="90"/>
      <c r="B548" s="90"/>
      <c r="C548" s="90"/>
      <c r="D548" s="90"/>
      <c r="E548" s="90"/>
      <c r="F548" s="90"/>
      <c r="G548" s="90"/>
      <c r="H548" s="90"/>
      <c r="I548" s="90"/>
      <c r="J548" s="8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>
      <c r="A549" s="90"/>
      <c r="B549" s="90"/>
      <c r="C549" s="90"/>
      <c r="D549" s="90"/>
      <c r="E549" s="90"/>
      <c r="F549" s="90"/>
      <c r="G549" s="90"/>
      <c r="H549" s="90"/>
      <c r="I549" s="90"/>
      <c r="J549" s="8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>
      <c r="A550" s="90"/>
      <c r="B550" s="90"/>
      <c r="C550" s="90"/>
      <c r="D550" s="90"/>
      <c r="E550" s="90"/>
      <c r="F550" s="90"/>
      <c r="G550" s="90"/>
      <c r="H550" s="90"/>
      <c r="I550" s="90"/>
      <c r="J550" s="8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>
      <c r="A551" s="90"/>
      <c r="B551" s="90"/>
      <c r="C551" s="90"/>
      <c r="D551" s="90"/>
      <c r="E551" s="90"/>
      <c r="F551" s="90"/>
      <c r="G551" s="90"/>
      <c r="H551" s="90"/>
      <c r="I551" s="90"/>
      <c r="J551" s="8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>
      <c r="A552" s="90"/>
      <c r="B552" s="90"/>
      <c r="C552" s="90"/>
      <c r="D552" s="90"/>
      <c r="E552" s="90"/>
      <c r="F552" s="90"/>
      <c r="G552" s="90"/>
      <c r="H552" s="90"/>
      <c r="I552" s="90"/>
      <c r="J552" s="8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>
      <c r="A553" s="90"/>
      <c r="B553" s="90"/>
      <c r="C553" s="90"/>
      <c r="D553" s="90"/>
      <c r="E553" s="90"/>
      <c r="F553" s="90"/>
      <c r="G553" s="90"/>
      <c r="H553" s="90"/>
      <c r="I553" s="90"/>
      <c r="J553" s="8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>
      <c r="A554" s="90"/>
      <c r="B554" s="90"/>
      <c r="C554" s="90"/>
      <c r="D554" s="90"/>
      <c r="E554" s="90"/>
      <c r="F554" s="90"/>
      <c r="G554" s="90"/>
      <c r="H554" s="90"/>
      <c r="I554" s="90"/>
      <c r="J554" s="8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>
      <c r="A555" s="90"/>
      <c r="B555" s="90"/>
      <c r="C555" s="90"/>
      <c r="D555" s="90"/>
      <c r="E555" s="90"/>
      <c r="F555" s="90"/>
      <c r="G555" s="90"/>
      <c r="H555" s="90"/>
      <c r="I555" s="90"/>
      <c r="J555" s="8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>
      <c r="A556" s="90"/>
      <c r="B556" s="90"/>
      <c r="C556" s="90"/>
      <c r="D556" s="90"/>
      <c r="E556" s="90"/>
      <c r="F556" s="90"/>
      <c r="G556" s="90"/>
      <c r="H556" s="90"/>
      <c r="I556" s="90"/>
      <c r="J556" s="8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>
      <c r="A557" s="90"/>
      <c r="B557" s="90"/>
      <c r="C557" s="90"/>
      <c r="D557" s="90"/>
      <c r="E557" s="90"/>
      <c r="F557" s="90"/>
      <c r="G557" s="90"/>
      <c r="H557" s="90"/>
      <c r="I557" s="90"/>
      <c r="J557" s="8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>
      <c r="A558" s="90"/>
      <c r="B558" s="90"/>
      <c r="C558" s="90"/>
      <c r="D558" s="90"/>
      <c r="E558" s="90"/>
      <c r="F558" s="90"/>
      <c r="G558" s="90"/>
      <c r="H558" s="90"/>
      <c r="I558" s="90"/>
      <c r="J558" s="8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>
      <c r="A559" s="90"/>
      <c r="B559" s="90"/>
      <c r="C559" s="90"/>
      <c r="D559" s="90"/>
      <c r="E559" s="90"/>
      <c r="F559" s="90"/>
      <c r="G559" s="90"/>
      <c r="H559" s="90"/>
      <c r="I559" s="90"/>
      <c r="J559" s="8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>
      <c r="A560" s="90"/>
      <c r="B560" s="90"/>
      <c r="C560" s="90"/>
      <c r="D560" s="90"/>
      <c r="E560" s="90"/>
      <c r="F560" s="90"/>
      <c r="G560" s="90"/>
      <c r="H560" s="90"/>
      <c r="I560" s="90"/>
      <c r="J560" s="8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>
      <c r="A561" s="90"/>
      <c r="B561" s="90"/>
      <c r="C561" s="90"/>
      <c r="D561" s="90"/>
      <c r="E561" s="90"/>
      <c r="F561" s="90"/>
      <c r="G561" s="90"/>
      <c r="H561" s="90"/>
      <c r="I561" s="90"/>
      <c r="J561" s="8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>
      <c r="A562" s="90"/>
      <c r="B562" s="90"/>
      <c r="C562" s="90"/>
      <c r="D562" s="90"/>
      <c r="E562" s="90"/>
      <c r="F562" s="90"/>
      <c r="G562" s="90"/>
      <c r="H562" s="90"/>
      <c r="I562" s="90"/>
      <c r="J562" s="8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>
      <c r="A563" s="90"/>
      <c r="B563" s="90"/>
      <c r="C563" s="90"/>
      <c r="D563" s="90"/>
      <c r="E563" s="90"/>
      <c r="F563" s="90"/>
      <c r="G563" s="90"/>
      <c r="H563" s="90"/>
      <c r="I563" s="90"/>
      <c r="J563" s="8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>
      <c r="A564" s="90"/>
      <c r="B564" s="90"/>
      <c r="C564" s="90"/>
      <c r="D564" s="90"/>
      <c r="E564" s="90"/>
      <c r="F564" s="90"/>
      <c r="G564" s="90"/>
      <c r="H564" s="90"/>
      <c r="I564" s="90"/>
      <c r="J564" s="8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>
      <c r="A565" s="90"/>
      <c r="B565" s="90"/>
      <c r="C565" s="90"/>
      <c r="D565" s="90"/>
      <c r="E565" s="90"/>
      <c r="F565" s="90"/>
      <c r="G565" s="90"/>
      <c r="H565" s="90"/>
      <c r="I565" s="90"/>
      <c r="J565" s="8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>
      <c r="A566" s="90"/>
      <c r="B566" s="90"/>
      <c r="C566" s="90"/>
      <c r="D566" s="90"/>
      <c r="E566" s="90"/>
      <c r="F566" s="90"/>
      <c r="G566" s="90"/>
      <c r="H566" s="90"/>
      <c r="I566" s="90"/>
      <c r="J566" s="8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>
      <c r="A567" s="90"/>
      <c r="B567" s="90"/>
      <c r="C567" s="90"/>
      <c r="D567" s="90"/>
      <c r="E567" s="90"/>
      <c r="F567" s="90"/>
      <c r="G567" s="90"/>
      <c r="H567" s="90"/>
      <c r="I567" s="90"/>
      <c r="J567" s="8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>
      <c r="A568" s="90"/>
      <c r="B568" s="90"/>
      <c r="C568" s="90"/>
      <c r="D568" s="90"/>
      <c r="E568" s="90"/>
      <c r="F568" s="90"/>
      <c r="G568" s="90"/>
      <c r="H568" s="90"/>
      <c r="I568" s="90"/>
      <c r="J568" s="8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>
      <c r="A569" s="90"/>
      <c r="B569" s="90"/>
      <c r="C569" s="90"/>
      <c r="D569" s="90"/>
      <c r="E569" s="90"/>
      <c r="F569" s="90"/>
      <c r="G569" s="90"/>
      <c r="H569" s="90"/>
      <c r="I569" s="90"/>
      <c r="J569" s="8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>
      <c r="A570" s="90"/>
      <c r="B570" s="90"/>
      <c r="C570" s="90"/>
      <c r="D570" s="90"/>
      <c r="E570" s="90"/>
      <c r="F570" s="90"/>
      <c r="G570" s="90"/>
      <c r="H570" s="90"/>
      <c r="I570" s="90"/>
      <c r="J570" s="8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>
      <c r="A571" s="90"/>
      <c r="B571" s="90"/>
      <c r="C571" s="90"/>
      <c r="D571" s="90"/>
      <c r="E571" s="90"/>
      <c r="F571" s="90"/>
      <c r="G571" s="90"/>
      <c r="H571" s="90"/>
      <c r="I571" s="90"/>
      <c r="J571" s="8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>
      <c r="A572" s="90"/>
      <c r="B572" s="90"/>
      <c r="C572" s="90"/>
      <c r="D572" s="90"/>
      <c r="E572" s="90"/>
      <c r="F572" s="90"/>
      <c r="G572" s="90"/>
      <c r="H572" s="90"/>
      <c r="I572" s="90"/>
      <c r="J572" s="8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>
      <c r="A573" s="90"/>
      <c r="B573" s="90"/>
      <c r="C573" s="90"/>
      <c r="D573" s="90"/>
      <c r="E573" s="90"/>
      <c r="F573" s="90"/>
      <c r="G573" s="90"/>
      <c r="H573" s="90"/>
      <c r="I573" s="90"/>
      <c r="J573" s="8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>
      <c r="A574" s="90"/>
      <c r="B574" s="90"/>
      <c r="C574" s="90"/>
      <c r="D574" s="90"/>
      <c r="E574" s="90"/>
      <c r="F574" s="90"/>
      <c r="G574" s="90"/>
      <c r="H574" s="90"/>
      <c r="I574" s="90"/>
      <c r="J574" s="8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>
      <c r="A575" s="90"/>
      <c r="B575" s="90"/>
      <c r="C575" s="90"/>
      <c r="D575" s="90"/>
      <c r="E575" s="90"/>
      <c r="F575" s="90"/>
      <c r="G575" s="90"/>
      <c r="H575" s="90"/>
      <c r="I575" s="90"/>
      <c r="J575" s="8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>
      <c r="A576" s="90"/>
      <c r="B576" s="90"/>
      <c r="C576" s="90"/>
      <c r="D576" s="90"/>
      <c r="E576" s="90"/>
      <c r="F576" s="90"/>
      <c r="G576" s="90"/>
      <c r="H576" s="90"/>
      <c r="I576" s="90"/>
      <c r="J576" s="8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>
      <c r="A577" s="90"/>
      <c r="B577" s="90"/>
      <c r="C577" s="90"/>
      <c r="D577" s="90"/>
      <c r="E577" s="90"/>
      <c r="F577" s="90"/>
      <c r="G577" s="90"/>
      <c r="H577" s="90"/>
      <c r="I577" s="90"/>
      <c r="J577" s="8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>
      <c r="A578" s="90"/>
      <c r="B578" s="90"/>
      <c r="C578" s="90"/>
      <c r="D578" s="90"/>
      <c r="E578" s="90"/>
      <c r="F578" s="90"/>
      <c r="G578" s="90"/>
      <c r="H578" s="90"/>
      <c r="I578" s="90"/>
      <c r="J578" s="8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>
      <c r="A579" s="90"/>
      <c r="B579" s="90"/>
      <c r="C579" s="90"/>
      <c r="D579" s="90"/>
      <c r="E579" s="90"/>
      <c r="F579" s="90"/>
      <c r="G579" s="90"/>
      <c r="H579" s="90"/>
      <c r="I579" s="90"/>
      <c r="J579" s="8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>
      <c r="A580" s="90"/>
      <c r="B580" s="90"/>
      <c r="C580" s="90"/>
      <c r="D580" s="90"/>
      <c r="E580" s="90"/>
      <c r="F580" s="90"/>
      <c r="G580" s="90"/>
      <c r="H580" s="90"/>
      <c r="I580" s="90"/>
      <c r="J580" s="8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>
      <c r="A581" s="90"/>
      <c r="B581" s="90"/>
      <c r="C581" s="90"/>
      <c r="D581" s="90"/>
      <c r="E581" s="90"/>
      <c r="F581" s="90"/>
      <c r="G581" s="90"/>
      <c r="H581" s="90"/>
      <c r="I581" s="90"/>
      <c r="J581" s="8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>
      <c r="A582" s="90"/>
      <c r="B582" s="90"/>
      <c r="C582" s="90"/>
      <c r="D582" s="90"/>
      <c r="E582" s="90"/>
      <c r="F582" s="90"/>
      <c r="G582" s="90"/>
      <c r="H582" s="90"/>
      <c r="I582" s="90"/>
      <c r="J582" s="8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>
      <c r="A583" s="90"/>
      <c r="B583" s="90"/>
      <c r="C583" s="90"/>
      <c r="D583" s="90"/>
      <c r="E583" s="90"/>
      <c r="F583" s="90"/>
      <c r="G583" s="90"/>
      <c r="H583" s="90"/>
      <c r="I583" s="90"/>
      <c r="J583" s="8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>
      <c r="A584" s="90"/>
      <c r="B584" s="90"/>
      <c r="C584" s="90"/>
      <c r="D584" s="90"/>
      <c r="E584" s="90"/>
      <c r="F584" s="90"/>
      <c r="G584" s="90"/>
      <c r="H584" s="90"/>
      <c r="I584" s="90"/>
      <c r="J584" s="8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>
      <c r="A585" s="90"/>
      <c r="B585" s="90"/>
      <c r="C585" s="90"/>
      <c r="D585" s="90"/>
      <c r="E585" s="90"/>
      <c r="F585" s="90"/>
      <c r="G585" s="90"/>
      <c r="H585" s="90"/>
      <c r="I585" s="90"/>
      <c r="J585" s="8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>
      <c r="A586" s="90"/>
      <c r="B586" s="90"/>
      <c r="C586" s="90"/>
      <c r="D586" s="90"/>
      <c r="E586" s="90"/>
      <c r="F586" s="90"/>
      <c r="G586" s="90"/>
      <c r="H586" s="90"/>
      <c r="I586" s="90"/>
      <c r="J586" s="8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>
      <c r="A587" s="90"/>
      <c r="B587" s="90"/>
      <c r="C587" s="90"/>
      <c r="D587" s="90"/>
      <c r="E587" s="90"/>
      <c r="F587" s="90"/>
      <c r="G587" s="90"/>
      <c r="H587" s="90"/>
      <c r="I587" s="90"/>
      <c r="J587" s="8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>
      <c r="A588" s="90"/>
      <c r="B588" s="90"/>
      <c r="C588" s="90"/>
      <c r="D588" s="90"/>
      <c r="E588" s="90"/>
      <c r="F588" s="90"/>
      <c r="G588" s="90"/>
      <c r="H588" s="90"/>
      <c r="I588" s="90"/>
      <c r="J588" s="8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>
      <c r="A589" s="90"/>
      <c r="B589" s="90"/>
      <c r="C589" s="90"/>
      <c r="D589" s="90"/>
      <c r="E589" s="90"/>
      <c r="F589" s="90"/>
      <c r="G589" s="90"/>
      <c r="H589" s="90"/>
      <c r="I589" s="90"/>
      <c r="J589" s="8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>
      <c r="A590" s="90"/>
      <c r="B590" s="90"/>
      <c r="C590" s="90"/>
      <c r="D590" s="90"/>
      <c r="E590" s="90"/>
      <c r="F590" s="90"/>
      <c r="G590" s="90"/>
      <c r="H590" s="90"/>
      <c r="I590" s="90"/>
      <c r="J590" s="8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>
      <c r="A591" s="90"/>
      <c r="B591" s="90"/>
      <c r="C591" s="90"/>
      <c r="D591" s="90"/>
      <c r="E591" s="90"/>
      <c r="F591" s="90"/>
      <c r="G591" s="90"/>
      <c r="H591" s="90"/>
      <c r="I591" s="90"/>
      <c r="J591" s="8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>
      <c r="A592" s="90"/>
      <c r="B592" s="90"/>
      <c r="C592" s="90"/>
      <c r="D592" s="90"/>
      <c r="E592" s="90"/>
      <c r="F592" s="90"/>
      <c r="G592" s="90"/>
      <c r="H592" s="90"/>
      <c r="I592" s="90"/>
      <c r="J592" s="8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>
      <c r="A593" s="90"/>
      <c r="B593" s="90"/>
      <c r="C593" s="90"/>
      <c r="D593" s="90"/>
      <c r="E593" s="90"/>
      <c r="F593" s="90"/>
      <c r="G593" s="90"/>
      <c r="H593" s="90"/>
      <c r="I593" s="90"/>
      <c r="J593" s="8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>
      <c r="A594" s="90"/>
      <c r="B594" s="90"/>
      <c r="C594" s="90"/>
      <c r="D594" s="90"/>
      <c r="E594" s="90"/>
      <c r="F594" s="90"/>
      <c r="G594" s="90"/>
      <c r="H594" s="90"/>
      <c r="I594" s="90"/>
      <c r="J594" s="8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>
      <c r="A595" s="90"/>
      <c r="B595" s="90"/>
      <c r="C595" s="90"/>
      <c r="D595" s="90"/>
      <c r="E595" s="90"/>
      <c r="F595" s="90"/>
      <c r="G595" s="90"/>
      <c r="H595" s="90"/>
      <c r="I595" s="90"/>
      <c r="J595" s="8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>
      <c r="A596" s="90"/>
      <c r="B596" s="90"/>
      <c r="C596" s="90"/>
      <c r="D596" s="90"/>
      <c r="E596" s="90"/>
      <c r="F596" s="90"/>
      <c r="G596" s="90"/>
      <c r="H596" s="90"/>
      <c r="I596" s="90"/>
      <c r="J596" s="8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>
      <c r="A597" s="90"/>
      <c r="B597" s="90"/>
      <c r="C597" s="90"/>
      <c r="D597" s="90"/>
      <c r="E597" s="90"/>
      <c r="F597" s="90"/>
      <c r="G597" s="90"/>
      <c r="H597" s="90"/>
      <c r="I597" s="90"/>
      <c r="J597" s="8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>
      <c r="A598" s="90"/>
      <c r="B598" s="90"/>
      <c r="C598" s="90"/>
      <c r="D598" s="90"/>
      <c r="E598" s="90"/>
      <c r="F598" s="90"/>
      <c r="G598" s="90"/>
      <c r="H598" s="90"/>
      <c r="I598" s="90"/>
      <c r="J598" s="8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>
      <c r="A599" s="90"/>
      <c r="B599" s="90"/>
      <c r="C599" s="90"/>
      <c r="D599" s="90"/>
      <c r="E599" s="90"/>
      <c r="F599" s="90"/>
      <c r="G599" s="90"/>
      <c r="H599" s="90"/>
      <c r="I599" s="90"/>
      <c r="J599" s="8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>
      <c r="A600" s="90"/>
      <c r="B600" s="90"/>
      <c r="C600" s="90"/>
      <c r="D600" s="90"/>
      <c r="E600" s="90"/>
      <c r="F600" s="90"/>
      <c r="G600" s="90"/>
      <c r="H600" s="90"/>
      <c r="I600" s="90"/>
      <c r="J600" s="8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>
      <c r="A601" s="90"/>
      <c r="B601" s="90"/>
      <c r="C601" s="90"/>
      <c r="D601" s="90"/>
      <c r="E601" s="90"/>
      <c r="F601" s="90"/>
      <c r="G601" s="90"/>
      <c r="H601" s="90"/>
      <c r="I601" s="90"/>
      <c r="J601" s="8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>
      <c r="A602" s="90"/>
      <c r="B602" s="90"/>
      <c r="C602" s="90"/>
      <c r="D602" s="90"/>
      <c r="E602" s="90"/>
      <c r="F602" s="90"/>
      <c r="G602" s="90"/>
      <c r="H602" s="90"/>
      <c r="I602" s="90"/>
      <c r="J602" s="8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>
      <c r="A603" s="90"/>
      <c r="B603" s="90"/>
      <c r="C603" s="90"/>
      <c r="D603" s="90"/>
      <c r="E603" s="90"/>
      <c r="F603" s="90"/>
      <c r="G603" s="90"/>
      <c r="H603" s="90"/>
      <c r="I603" s="90"/>
      <c r="J603" s="8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>
      <c r="A604" s="90"/>
      <c r="B604" s="90"/>
      <c r="C604" s="90"/>
      <c r="D604" s="90"/>
      <c r="E604" s="90"/>
      <c r="F604" s="90"/>
      <c r="G604" s="90"/>
      <c r="H604" s="90"/>
      <c r="I604" s="90"/>
      <c r="J604" s="8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>
      <c r="A605" s="90"/>
      <c r="B605" s="90"/>
      <c r="C605" s="90"/>
      <c r="D605" s="90"/>
      <c r="E605" s="90"/>
      <c r="F605" s="90"/>
      <c r="G605" s="90"/>
      <c r="H605" s="90"/>
      <c r="I605" s="90"/>
      <c r="J605" s="8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>
      <c r="A606" s="90"/>
      <c r="B606" s="90"/>
      <c r="C606" s="90"/>
      <c r="D606" s="90"/>
      <c r="E606" s="90"/>
      <c r="F606" s="90"/>
      <c r="G606" s="90"/>
      <c r="H606" s="90"/>
      <c r="I606" s="90"/>
      <c r="J606" s="8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>
      <c r="A607" s="90"/>
      <c r="B607" s="90"/>
      <c r="C607" s="90"/>
      <c r="D607" s="90"/>
      <c r="E607" s="90"/>
      <c r="F607" s="90"/>
      <c r="G607" s="90"/>
      <c r="H607" s="90"/>
      <c r="I607" s="90"/>
      <c r="J607" s="8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>
      <c r="A608" s="90"/>
      <c r="B608" s="90"/>
      <c r="C608" s="90"/>
      <c r="D608" s="90"/>
      <c r="E608" s="90"/>
      <c r="F608" s="90"/>
      <c r="G608" s="90"/>
      <c r="H608" s="90"/>
      <c r="I608" s="90"/>
      <c r="J608" s="8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>
      <c r="A609" s="90"/>
      <c r="B609" s="90"/>
      <c r="C609" s="90"/>
      <c r="D609" s="90"/>
      <c r="E609" s="90"/>
      <c r="F609" s="90"/>
      <c r="G609" s="90"/>
      <c r="H609" s="90"/>
      <c r="I609" s="90"/>
      <c r="J609" s="8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>
      <c r="A610" s="90"/>
      <c r="B610" s="90"/>
      <c r="C610" s="90"/>
      <c r="D610" s="90"/>
      <c r="E610" s="90"/>
      <c r="F610" s="90"/>
      <c r="G610" s="90"/>
      <c r="H610" s="90"/>
      <c r="I610" s="90"/>
      <c r="J610" s="8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>
      <c r="A611" s="90"/>
      <c r="B611" s="90"/>
      <c r="C611" s="90"/>
      <c r="D611" s="90"/>
      <c r="E611" s="90"/>
      <c r="F611" s="90"/>
      <c r="G611" s="90"/>
      <c r="H611" s="90"/>
      <c r="I611" s="90"/>
      <c r="J611" s="8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>
      <c r="A612" s="90"/>
      <c r="B612" s="90"/>
      <c r="C612" s="90"/>
      <c r="D612" s="90"/>
      <c r="E612" s="90"/>
      <c r="F612" s="90"/>
      <c r="G612" s="90"/>
      <c r="H612" s="90"/>
      <c r="I612" s="90"/>
      <c r="J612" s="8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>
      <c r="A613" s="90"/>
      <c r="B613" s="90"/>
      <c r="C613" s="90"/>
      <c r="D613" s="90"/>
      <c r="E613" s="90"/>
      <c r="F613" s="90"/>
      <c r="G613" s="90"/>
      <c r="H613" s="90"/>
      <c r="I613" s="90"/>
      <c r="J613" s="8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>
      <c r="A614" s="90"/>
      <c r="B614" s="90"/>
      <c r="C614" s="90"/>
      <c r="D614" s="90"/>
      <c r="E614" s="90"/>
      <c r="F614" s="90"/>
      <c r="G614" s="90"/>
      <c r="H614" s="90"/>
      <c r="I614" s="90"/>
      <c r="J614" s="8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>
      <c r="A615" s="90"/>
      <c r="B615" s="90"/>
      <c r="C615" s="90"/>
      <c r="D615" s="90"/>
      <c r="E615" s="90"/>
      <c r="F615" s="90"/>
      <c r="G615" s="90"/>
      <c r="H615" s="90"/>
      <c r="I615" s="90"/>
      <c r="J615" s="8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>
      <c r="A616" s="90"/>
      <c r="B616" s="90"/>
      <c r="C616" s="90"/>
      <c r="D616" s="90"/>
      <c r="E616" s="90"/>
      <c r="F616" s="90"/>
      <c r="G616" s="90"/>
      <c r="H616" s="90"/>
      <c r="I616" s="90"/>
      <c r="J616" s="8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>
      <c r="A617" s="90"/>
      <c r="B617" s="90"/>
      <c r="C617" s="90"/>
      <c r="D617" s="90"/>
      <c r="E617" s="90"/>
      <c r="F617" s="90"/>
      <c r="G617" s="90"/>
      <c r="H617" s="90"/>
      <c r="I617" s="90"/>
      <c r="J617" s="8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>
      <c r="A618" s="90"/>
      <c r="B618" s="90"/>
      <c r="C618" s="90"/>
      <c r="D618" s="90"/>
      <c r="E618" s="90"/>
      <c r="F618" s="90"/>
      <c r="G618" s="90"/>
      <c r="H618" s="90"/>
      <c r="I618" s="90"/>
      <c r="J618" s="8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>
      <c r="A619" s="90"/>
      <c r="B619" s="90"/>
      <c r="C619" s="90"/>
      <c r="D619" s="90"/>
      <c r="E619" s="90"/>
      <c r="F619" s="90"/>
      <c r="G619" s="90"/>
      <c r="H619" s="90"/>
      <c r="I619" s="90"/>
      <c r="J619" s="8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>
      <c r="A620" s="90"/>
      <c r="B620" s="90"/>
      <c r="C620" s="90"/>
      <c r="D620" s="90"/>
      <c r="E620" s="90"/>
      <c r="F620" s="90"/>
      <c r="G620" s="90"/>
      <c r="H620" s="90"/>
      <c r="I620" s="90"/>
      <c r="J620" s="8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>
      <c r="A621" s="90"/>
      <c r="B621" s="90"/>
      <c r="C621" s="90"/>
      <c r="D621" s="90"/>
      <c r="E621" s="90"/>
      <c r="F621" s="90"/>
      <c r="G621" s="90"/>
      <c r="H621" s="90"/>
      <c r="I621" s="90"/>
      <c r="J621" s="8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>
      <c r="A622" s="90"/>
      <c r="B622" s="90"/>
      <c r="C622" s="90"/>
      <c r="D622" s="90"/>
      <c r="E622" s="90"/>
      <c r="F622" s="90"/>
      <c r="G622" s="90"/>
      <c r="H622" s="90"/>
      <c r="I622" s="90"/>
      <c r="J622" s="8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>
      <c r="A623" s="90"/>
      <c r="B623" s="90"/>
      <c r="C623" s="90"/>
      <c r="D623" s="90"/>
      <c r="E623" s="90"/>
      <c r="F623" s="90"/>
      <c r="G623" s="90"/>
      <c r="H623" s="90"/>
      <c r="I623" s="90"/>
      <c r="J623" s="8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>
      <c r="A624" s="90"/>
      <c r="B624" s="90"/>
      <c r="C624" s="90"/>
      <c r="D624" s="90"/>
      <c r="E624" s="90"/>
      <c r="F624" s="90"/>
      <c r="G624" s="90"/>
      <c r="H624" s="90"/>
      <c r="I624" s="90"/>
      <c r="J624" s="8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>
      <c r="A625" s="90"/>
      <c r="B625" s="90"/>
      <c r="C625" s="90"/>
      <c r="D625" s="90"/>
      <c r="E625" s="90"/>
      <c r="F625" s="90"/>
      <c r="G625" s="90"/>
      <c r="H625" s="90"/>
      <c r="I625" s="90"/>
      <c r="J625" s="8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>
      <c r="A626" s="90"/>
      <c r="B626" s="90"/>
      <c r="C626" s="90"/>
      <c r="D626" s="90"/>
      <c r="E626" s="90"/>
      <c r="F626" s="90"/>
      <c r="G626" s="90"/>
      <c r="H626" s="90"/>
      <c r="I626" s="90"/>
      <c r="J626" s="8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>
      <c r="A627" s="90"/>
      <c r="B627" s="90"/>
      <c r="C627" s="90"/>
      <c r="D627" s="90"/>
      <c r="E627" s="90"/>
      <c r="F627" s="90"/>
      <c r="G627" s="90"/>
      <c r="H627" s="90"/>
      <c r="I627" s="90"/>
      <c r="J627" s="8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>
      <c r="A628" s="90"/>
      <c r="B628" s="90"/>
      <c r="C628" s="90"/>
      <c r="D628" s="90"/>
      <c r="E628" s="90"/>
      <c r="F628" s="90"/>
      <c r="G628" s="90"/>
      <c r="H628" s="90"/>
      <c r="I628" s="90"/>
      <c r="J628" s="8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>
      <c r="A629" s="90"/>
      <c r="B629" s="90"/>
      <c r="C629" s="90"/>
      <c r="D629" s="90"/>
      <c r="E629" s="90"/>
      <c r="F629" s="90"/>
      <c r="G629" s="90"/>
      <c r="H629" s="90"/>
      <c r="I629" s="90"/>
      <c r="J629" s="8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>
      <c r="A630" s="90"/>
      <c r="B630" s="90"/>
      <c r="C630" s="90"/>
      <c r="D630" s="90"/>
      <c r="E630" s="90"/>
      <c r="F630" s="90"/>
      <c r="G630" s="90"/>
      <c r="H630" s="90"/>
      <c r="I630" s="90"/>
      <c r="J630" s="8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>
      <c r="A631" s="90"/>
      <c r="B631" s="90"/>
      <c r="C631" s="90"/>
      <c r="D631" s="90"/>
      <c r="E631" s="90"/>
      <c r="F631" s="90"/>
      <c r="G631" s="90"/>
      <c r="H631" s="90"/>
      <c r="I631" s="90"/>
      <c r="J631" s="8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>
      <c r="A632" s="90"/>
      <c r="B632" s="90"/>
      <c r="C632" s="90"/>
      <c r="D632" s="90"/>
      <c r="E632" s="90"/>
      <c r="F632" s="90"/>
      <c r="G632" s="90"/>
      <c r="H632" s="90"/>
      <c r="I632" s="90"/>
      <c r="J632" s="8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>
      <c r="A633" s="90"/>
      <c r="B633" s="90"/>
      <c r="C633" s="90"/>
      <c r="D633" s="90"/>
      <c r="E633" s="90"/>
      <c r="F633" s="90"/>
      <c r="G633" s="90"/>
      <c r="H633" s="90"/>
      <c r="I633" s="90"/>
      <c r="J633" s="8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>
      <c r="A634" s="90"/>
      <c r="B634" s="90"/>
      <c r="C634" s="90"/>
      <c r="D634" s="90"/>
      <c r="E634" s="90"/>
      <c r="F634" s="90"/>
      <c r="G634" s="90"/>
      <c r="H634" s="90"/>
      <c r="I634" s="90"/>
      <c r="J634" s="8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>
      <c r="A635" s="90"/>
      <c r="B635" s="90"/>
      <c r="C635" s="90"/>
      <c r="D635" s="90"/>
      <c r="E635" s="90"/>
      <c r="F635" s="90"/>
      <c r="G635" s="90"/>
      <c r="H635" s="90"/>
      <c r="I635" s="90"/>
      <c r="J635" s="8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>
      <c r="A636" s="90"/>
      <c r="B636" s="90"/>
      <c r="C636" s="90"/>
      <c r="D636" s="90"/>
      <c r="E636" s="90"/>
      <c r="F636" s="90"/>
      <c r="G636" s="90"/>
      <c r="H636" s="90"/>
      <c r="I636" s="90"/>
      <c r="J636" s="8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>
      <c r="A637" s="90"/>
      <c r="B637" s="90"/>
      <c r="C637" s="90"/>
      <c r="D637" s="90"/>
      <c r="E637" s="90"/>
      <c r="F637" s="90"/>
      <c r="G637" s="90"/>
      <c r="H637" s="90"/>
      <c r="I637" s="90"/>
      <c r="J637" s="8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>
      <c r="A638" s="90"/>
      <c r="B638" s="90"/>
      <c r="C638" s="90"/>
      <c r="D638" s="90"/>
      <c r="E638" s="90"/>
      <c r="F638" s="90"/>
      <c r="G638" s="90"/>
      <c r="H638" s="90"/>
      <c r="I638" s="90"/>
      <c r="J638" s="8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>
      <c r="A639" s="90"/>
      <c r="B639" s="90"/>
      <c r="C639" s="90"/>
      <c r="D639" s="90"/>
      <c r="E639" s="90"/>
      <c r="F639" s="90"/>
      <c r="G639" s="90"/>
      <c r="H639" s="90"/>
      <c r="I639" s="90"/>
      <c r="J639" s="8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>
      <c r="A640" s="90"/>
      <c r="B640" s="90"/>
      <c r="C640" s="90"/>
      <c r="D640" s="90"/>
      <c r="E640" s="90"/>
      <c r="F640" s="90"/>
      <c r="G640" s="90"/>
      <c r="H640" s="90"/>
      <c r="I640" s="90"/>
      <c r="J640" s="8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>
      <c r="A641" s="90"/>
      <c r="B641" s="90"/>
      <c r="C641" s="90"/>
      <c r="D641" s="90"/>
      <c r="E641" s="90"/>
      <c r="F641" s="90"/>
      <c r="G641" s="90"/>
      <c r="H641" s="90"/>
      <c r="I641" s="90"/>
      <c r="J641" s="8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>
      <c r="A642" s="90"/>
      <c r="B642" s="90"/>
      <c r="C642" s="90"/>
      <c r="D642" s="90"/>
      <c r="E642" s="90"/>
      <c r="F642" s="90"/>
      <c r="G642" s="90"/>
      <c r="H642" s="90"/>
      <c r="I642" s="90"/>
      <c r="J642" s="8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>
      <c r="A643" s="90"/>
      <c r="B643" s="90"/>
      <c r="C643" s="90"/>
      <c r="D643" s="90"/>
      <c r="E643" s="90"/>
      <c r="F643" s="90"/>
      <c r="G643" s="90"/>
      <c r="H643" s="90"/>
      <c r="I643" s="90"/>
      <c r="J643" s="8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>
      <c r="A644" s="90"/>
      <c r="B644" s="90"/>
      <c r="C644" s="90"/>
      <c r="D644" s="90"/>
      <c r="E644" s="90"/>
      <c r="F644" s="90"/>
      <c r="G644" s="90"/>
      <c r="H644" s="90"/>
      <c r="I644" s="90"/>
      <c r="J644" s="8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>
      <c r="A645" s="90"/>
      <c r="B645" s="90"/>
      <c r="C645" s="90"/>
      <c r="D645" s="90"/>
      <c r="E645" s="90"/>
      <c r="F645" s="90"/>
      <c r="G645" s="90"/>
      <c r="H645" s="90"/>
      <c r="I645" s="90"/>
      <c r="J645" s="8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>
      <c r="A646" s="90"/>
      <c r="B646" s="90"/>
      <c r="C646" s="90"/>
      <c r="D646" s="90"/>
      <c r="E646" s="90"/>
      <c r="F646" s="90"/>
      <c r="G646" s="90"/>
      <c r="H646" s="90"/>
      <c r="I646" s="90"/>
      <c r="J646" s="8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>
      <c r="A647" s="90"/>
      <c r="B647" s="90"/>
      <c r="C647" s="90"/>
      <c r="D647" s="90"/>
      <c r="E647" s="90"/>
      <c r="F647" s="90"/>
      <c r="G647" s="90"/>
      <c r="H647" s="90"/>
      <c r="I647" s="90"/>
      <c r="J647" s="8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>
      <c r="A648" s="90"/>
      <c r="B648" s="90"/>
      <c r="C648" s="90"/>
      <c r="D648" s="90"/>
      <c r="E648" s="90"/>
      <c r="F648" s="90"/>
      <c r="G648" s="90"/>
      <c r="H648" s="90"/>
      <c r="I648" s="90"/>
      <c r="J648" s="8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>
      <c r="A649" s="90"/>
      <c r="B649" s="90"/>
      <c r="C649" s="90"/>
      <c r="D649" s="90"/>
      <c r="E649" s="90"/>
      <c r="F649" s="90"/>
      <c r="G649" s="90"/>
      <c r="H649" s="90"/>
      <c r="I649" s="90"/>
      <c r="J649" s="8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>
      <c r="A650" s="90"/>
      <c r="B650" s="90"/>
      <c r="C650" s="90"/>
      <c r="D650" s="90"/>
      <c r="E650" s="90"/>
      <c r="F650" s="90"/>
      <c r="G650" s="90"/>
      <c r="H650" s="90"/>
      <c r="I650" s="90"/>
      <c r="J650" s="8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>
      <c r="A651" s="90"/>
      <c r="B651" s="90"/>
      <c r="C651" s="90"/>
      <c r="D651" s="90"/>
      <c r="E651" s="90"/>
      <c r="F651" s="90"/>
      <c r="G651" s="90"/>
      <c r="H651" s="90"/>
      <c r="I651" s="90"/>
      <c r="J651" s="8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>
      <c r="A652" s="90"/>
      <c r="B652" s="90"/>
      <c r="C652" s="90"/>
      <c r="D652" s="90"/>
      <c r="E652" s="90"/>
      <c r="F652" s="90"/>
      <c r="G652" s="90"/>
      <c r="H652" s="90"/>
      <c r="I652" s="90"/>
      <c r="J652" s="8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>
      <c r="A653" s="90"/>
      <c r="B653" s="90"/>
      <c r="C653" s="90"/>
      <c r="D653" s="90"/>
      <c r="E653" s="90"/>
      <c r="F653" s="90"/>
      <c r="G653" s="90"/>
      <c r="H653" s="90"/>
      <c r="I653" s="90"/>
      <c r="J653" s="8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>
      <c r="A654" s="90"/>
      <c r="B654" s="90"/>
      <c r="C654" s="90"/>
      <c r="D654" s="90"/>
      <c r="E654" s="90"/>
      <c r="F654" s="90"/>
      <c r="G654" s="90"/>
      <c r="H654" s="90"/>
      <c r="I654" s="90"/>
      <c r="J654" s="8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>
      <c r="A655" s="90"/>
      <c r="B655" s="90"/>
      <c r="C655" s="90"/>
      <c r="D655" s="90"/>
      <c r="E655" s="90"/>
      <c r="F655" s="90"/>
      <c r="G655" s="90"/>
      <c r="H655" s="90"/>
      <c r="I655" s="90"/>
      <c r="J655" s="8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>
      <c r="A656" s="90"/>
      <c r="B656" s="90"/>
      <c r="C656" s="90"/>
      <c r="D656" s="90"/>
      <c r="E656" s="90"/>
      <c r="F656" s="90"/>
      <c r="G656" s="90"/>
      <c r="H656" s="90"/>
      <c r="I656" s="90"/>
      <c r="J656" s="8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>
      <c r="A657" s="90"/>
      <c r="B657" s="90"/>
      <c r="C657" s="90"/>
      <c r="D657" s="90"/>
      <c r="E657" s="90"/>
      <c r="F657" s="90"/>
      <c r="G657" s="90"/>
      <c r="H657" s="90"/>
      <c r="I657" s="90"/>
      <c r="J657" s="8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>
      <c r="A658" s="90"/>
      <c r="B658" s="90"/>
      <c r="C658" s="90"/>
      <c r="D658" s="90"/>
      <c r="E658" s="90"/>
      <c r="F658" s="90"/>
      <c r="G658" s="90"/>
      <c r="H658" s="90"/>
      <c r="I658" s="90"/>
      <c r="J658" s="8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>
      <c r="A659" s="90"/>
      <c r="B659" s="90"/>
      <c r="C659" s="90"/>
      <c r="D659" s="90"/>
      <c r="E659" s="90"/>
      <c r="F659" s="90"/>
      <c r="G659" s="90"/>
      <c r="H659" s="90"/>
      <c r="I659" s="90"/>
      <c r="J659" s="8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>
      <c r="A660" s="90"/>
      <c r="B660" s="90"/>
      <c r="C660" s="90"/>
      <c r="D660" s="90"/>
      <c r="E660" s="90"/>
      <c r="F660" s="90"/>
      <c r="G660" s="90"/>
      <c r="H660" s="90"/>
      <c r="I660" s="90"/>
      <c r="J660" s="8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>
      <c r="A661" s="90"/>
      <c r="B661" s="90"/>
      <c r="C661" s="90"/>
      <c r="D661" s="90"/>
      <c r="E661" s="90"/>
      <c r="F661" s="90"/>
      <c r="G661" s="90"/>
      <c r="H661" s="90"/>
      <c r="I661" s="90"/>
      <c r="J661" s="8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>
      <c r="A662" s="90"/>
      <c r="B662" s="90"/>
      <c r="C662" s="90"/>
      <c r="D662" s="90"/>
      <c r="E662" s="90"/>
      <c r="F662" s="90"/>
      <c r="G662" s="90"/>
      <c r="H662" s="90"/>
      <c r="I662" s="90"/>
      <c r="J662" s="8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>
      <c r="A663" s="90"/>
      <c r="B663" s="90"/>
      <c r="C663" s="90"/>
      <c r="D663" s="90"/>
      <c r="E663" s="90"/>
      <c r="F663" s="90"/>
      <c r="G663" s="90"/>
      <c r="H663" s="90"/>
      <c r="I663" s="90"/>
      <c r="J663" s="8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>
      <c r="A664" s="90"/>
      <c r="B664" s="90"/>
      <c r="C664" s="90"/>
      <c r="D664" s="90"/>
      <c r="E664" s="90"/>
      <c r="F664" s="90"/>
      <c r="G664" s="90"/>
      <c r="H664" s="90"/>
      <c r="I664" s="90"/>
      <c r="J664" s="8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>
      <c r="A665" s="90"/>
      <c r="B665" s="90"/>
      <c r="C665" s="90"/>
      <c r="D665" s="90"/>
      <c r="E665" s="90"/>
      <c r="F665" s="90"/>
      <c r="G665" s="90"/>
      <c r="H665" s="90"/>
      <c r="I665" s="90"/>
      <c r="J665" s="8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>
      <c r="A666" s="90"/>
      <c r="B666" s="90"/>
      <c r="C666" s="90"/>
      <c r="D666" s="90"/>
      <c r="E666" s="90"/>
      <c r="F666" s="90"/>
      <c r="G666" s="90"/>
      <c r="H666" s="90"/>
      <c r="I666" s="90"/>
      <c r="J666" s="8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>
      <c r="A667" s="90"/>
      <c r="B667" s="90"/>
      <c r="C667" s="90"/>
      <c r="D667" s="90"/>
      <c r="E667" s="90"/>
      <c r="F667" s="90"/>
      <c r="G667" s="90"/>
      <c r="H667" s="90"/>
      <c r="I667" s="90"/>
      <c r="J667" s="8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>
      <c r="A668" s="90"/>
      <c r="B668" s="90"/>
      <c r="C668" s="90"/>
      <c r="D668" s="90"/>
      <c r="E668" s="90"/>
      <c r="F668" s="90"/>
      <c r="G668" s="90"/>
      <c r="H668" s="90"/>
      <c r="I668" s="90"/>
      <c r="J668" s="8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>
      <c r="A669" s="90"/>
      <c r="B669" s="90"/>
      <c r="C669" s="90"/>
      <c r="D669" s="90"/>
      <c r="E669" s="90"/>
      <c r="F669" s="90"/>
      <c r="G669" s="90"/>
      <c r="H669" s="90"/>
      <c r="I669" s="90"/>
      <c r="J669" s="8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>
      <c r="A670" s="90"/>
      <c r="B670" s="90"/>
      <c r="C670" s="90"/>
      <c r="D670" s="90"/>
      <c r="E670" s="90"/>
      <c r="F670" s="90"/>
      <c r="G670" s="90"/>
      <c r="H670" s="90"/>
      <c r="I670" s="90"/>
      <c r="J670" s="8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>
      <c r="A671" s="90"/>
      <c r="B671" s="90"/>
      <c r="C671" s="90"/>
      <c r="D671" s="90"/>
      <c r="E671" s="90"/>
      <c r="F671" s="90"/>
      <c r="G671" s="90"/>
      <c r="H671" s="90"/>
      <c r="I671" s="90"/>
      <c r="J671" s="8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>
      <c r="A672" s="90"/>
      <c r="B672" s="90"/>
      <c r="C672" s="90"/>
      <c r="D672" s="90"/>
      <c r="E672" s="90"/>
      <c r="F672" s="90"/>
      <c r="G672" s="90"/>
      <c r="H672" s="90"/>
      <c r="I672" s="90"/>
      <c r="J672" s="8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>
      <c r="A673" s="90"/>
      <c r="B673" s="90"/>
      <c r="C673" s="90"/>
      <c r="D673" s="90"/>
      <c r="E673" s="90"/>
      <c r="F673" s="90"/>
      <c r="G673" s="90"/>
      <c r="H673" s="90"/>
      <c r="I673" s="90"/>
      <c r="J673" s="8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>
      <c r="A674" s="90"/>
      <c r="B674" s="90"/>
      <c r="C674" s="90"/>
      <c r="D674" s="90"/>
      <c r="E674" s="90"/>
      <c r="F674" s="90"/>
      <c r="G674" s="90"/>
      <c r="H674" s="90"/>
      <c r="I674" s="90"/>
      <c r="J674" s="8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>
      <c r="A675" s="90"/>
      <c r="B675" s="90"/>
      <c r="C675" s="90"/>
      <c r="D675" s="90"/>
      <c r="E675" s="90"/>
      <c r="F675" s="90"/>
      <c r="G675" s="90"/>
      <c r="H675" s="90"/>
      <c r="I675" s="90"/>
      <c r="J675" s="8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>
      <c r="A676" s="90"/>
      <c r="B676" s="90"/>
      <c r="C676" s="90"/>
      <c r="D676" s="90"/>
      <c r="E676" s="90"/>
      <c r="F676" s="90"/>
      <c r="G676" s="90"/>
      <c r="H676" s="90"/>
      <c r="I676" s="90"/>
      <c r="J676" s="8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>
      <c r="A677" s="90"/>
      <c r="B677" s="90"/>
      <c r="C677" s="90"/>
      <c r="D677" s="90"/>
      <c r="E677" s="90"/>
      <c r="F677" s="90"/>
      <c r="G677" s="90"/>
      <c r="H677" s="90"/>
      <c r="I677" s="90"/>
      <c r="J677" s="8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>
      <c r="A678" s="90"/>
      <c r="B678" s="90"/>
      <c r="C678" s="90"/>
      <c r="D678" s="90"/>
      <c r="E678" s="90"/>
      <c r="F678" s="90"/>
      <c r="G678" s="90"/>
      <c r="H678" s="90"/>
      <c r="I678" s="90"/>
      <c r="J678" s="8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>
      <c r="A679" s="90"/>
      <c r="B679" s="90"/>
      <c r="C679" s="90"/>
      <c r="D679" s="90"/>
      <c r="E679" s="90"/>
      <c r="F679" s="90"/>
      <c r="G679" s="90"/>
      <c r="H679" s="90"/>
      <c r="I679" s="90"/>
      <c r="J679" s="8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>
      <c r="A680" s="90"/>
      <c r="B680" s="90"/>
      <c r="C680" s="90"/>
      <c r="D680" s="90"/>
      <c r="E680" s="90"/>
      <c r="F680" s="90"/>
      <c r="G680" s="90"/>
      <c r="H680" s="90"/>
      <c r="I680" s="90"/>
      <c r="J680" s="8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>
      <c r="A681" s="90"/>
      <c r="B681" s="90"/>
      <c r="C681" s="90"/>
      <c r="D681" s="90"/>
      <c r="E681" s="90"/>
      <c r="F681" s="90"/>
      <c r="G681" s="90"/>
      <c r="H681" s="90"/>
      <c r="I681" s="90"/>
      <c r="J681" s="8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>
      <c r="A682" s="90"/>
      <c r="B682" s="90"/>
      <c r="C682" s="90"/>
      <c r="D682" s="90"/>
      <c r="E682" s="90"/>
      <c r="F682" s="90"/>
      <c r="G682" s="90"/>
      <c r="H682" s="90"/>
      <c r="I682" s="90"/>
      <c r="J682" s="8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>
      <c r="A683" s="90"/>
      <c r="B683" s="90"/>
      <c r="C683" s="90"/>
      <c r="D683" s="90"/>
      <c r="E683" s="90"/>
      <c r="F683" s="90"/>
      <c r="G683" s="90"/>
      <c r="H683" s="90"/>
      <c r="I683" s="90"/>
      <c r="J683" s="8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>
      <c r="A684" s="90"/>
      <c r="B684" s="90"/>
      <c r="C684" s="90"/>
      <c r="D684" s="90"/>
      <c r="E684" s="90"/>
      <c r="F684" s="90"/>
      <c r="G684" s="90"/>
      <c r="H684" s="90"/>
      <c r="I684" s="90"/>
      <c r="J684" s="8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>
      <c r="A685" s="90"/>
      <c r="B685" s="90"/>
      <c r="C685" s="90"/>
      <c r="D685" s="90"/>
      <c r="E685" s="90"/>
      <c r="F685" s="90"/>
      <c r="G685" s="90"/>
      <c r="H685" s="90"/>
      <c r="I685" s="90"/>
      <c r="J685" s="8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>
      <c r="A686" s="90"/>
      <c r="B686" s="90"/>
      <c r="C686" s="90"/>
      <c r="D686" s="90"/>
      <c r="E686" s="90"/>
      <c r="F686" s="90"/>
      <c r="G686" s="90"/>
      <c r="H686" s="90"/>
      <c r="I686" s="90"/>
      <c r="J686" s="8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>
      <c r="A687" s="90"/>
      <c r="B687" s="90"/>
      <c r="C687" s="90"/>
      <c r="D687" s="90"/>
      <c r="E687" s="90"/>
      <c r="F687" s="90"/>
      <c r="G687" s="90"/>
      <c r="H687" s="90"/>
      <c r="I687" s="90"/>
      <c r="J687" s="8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>
      <c r="A688" s="90"/>
      <c r="B688" s="90"/>
      <c r="C688" s="90"/>
      <c r="D688" s="90"/>
      <c r="E688" s="90"/>
      <c r="F688" s="90"/>
      <c r="G688" s="90"/>
      <c r="H688" s="90"/>
      <c r="I688" s="90"/>
      <c r="J688" s="8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>
      <c r="A689" s="90"/>
      <c r="B689" s="90"/>
      <c r="C689" s="90"/>
      <c r="D689" s="90"/>
      <c r="E689" s="90"/>
      <c r="F689" s="90"/>
      <c r="G689" s="90"/>
      <c r="H689" s="90"/>
      <c r="I689" s="90"/>
      <c r="J689" s="8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>
      <c r="A690" s="90"/>
      <c r="B690" s="90"/>
      <c r="C690" s="90"/>
      <c r="D690" s="90"/>
      <c r="E690" s="90"/>
      <c r="F690" s="90"/>
      <c r="G690" s="90"/>
      <c r="H690" s="90"/>
      <c r="I690" s="90"/>
      <c r="J690" s="8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>
      <c r="A691" s="90"/>
      <c r="B691" s="90"/>
      <c r="C691" s="90"/>
      <c r="D691" s="90"/>
      <c r="E691" s="90"/>
      <c r="F691" s="90"/>
      <c r="G691" s="90"/>
      <c r="H691" s="90"/>
      <c r="I691" s="90"/>
      <c r="J691" s="8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>
      <c r="A692" s="90"/>
      <c r="B692" s="90"/>
      <c r="C692" s="90"/>
      <c r="D692" s="90"/>
      <c r="E692" s="90"/>
      <c r="F692" s="90"/>
      <c r="G692" s="90"/>
      <c r="H692" s="90"/>
      <c r="I692" s="90"/>
      <c r="J692" s="8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>
      <c r="A693" s="90"/>
      <c r="B693" s="90"/>
      <c r="C693" s="90"/>
      <c r="D693" s="90"/>
      <c r="E693" s="90"/>
      <c r="F693" s="90"/>
      <c r="G693" s="90"/>
      <c r="H693" s="90"/>
      <c r="I693" s="90"/>
      <c r="J693" s="8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>
      <c r="A694" s="90"/>
      <c r="B694" s="90"/>
      <c r="C694" s="90"/>
      <c r="D694" s="90"/>
      <c r="E694" s="90"/>
      <c r="F694" s="90"/>
      <c r="G694" s="90"/>
      <c r="H694" s="90"/>
      <c r="I694" s="90"/>
      <c r="J694" s="8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>
      <c r="A695" s="90"/>
      <c r="B695" s="90"/>
      <c r="C695" s="90"/>
      <c r="D695" s="90"/>
      <c r="E695" s="90"/>
      <c r="F695" s="90"/>
      <c r="G695" s="90"/>
      <c r="H695" s="90"/>
      <c r="I695" s="90"/>
      <c r="J695" s="8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>
      <c r="A696" s="90"/>
      <c r="B696" s="90"/>
      <c r="C696" s="90"/>
      <c r="D696" s="90"/>
      <c r="E696" s="90"/>
      <c r="F696" s="90"/>
      <c r="G696" s="90"/>
      <c r="H696" s="90"/>
      <c r="I696" s="90"/>
      <c r="J696" s="8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>
      <c r="A697" s="90"/>
      <c r="B697" s="90"/>
      <c r="C697" s="90"/>
      <c r="D697" s="90"/>
      <c r="E697" s="90"/>
      <c r="F697" s="90"/>
      <c r="G697" s="90"/>
      <c r="H697" s="90"/>
      <c r="I697" s="90"/>
      <c r="J697" s="8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>
      <c r="A698" s="90"/>
      <c r="B698" s="90"/>
      <c r="C698" s="90"/>
      <c r="D698" s="90"/>
      <c r="E698" s="90"/>
      <c r="F698" s="90"/>
      <c r="G698" s="90"/>
      <c r="H698" s="90"/>
      <c r="I698" s="90"/>
      <c r="J698" s="8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>
      <c r="A699" s="90"/>
      <c r="B699" s="90"/>
      <c r="C699" s="90"/>
      <c r="D699" s="90"/>
      <c r="E699" s="90"/>
      <c r="F699" s="90"/>
      <c r="G699" s="90"/>
      <c r="H699" s="90"/>
      <c r="I699" s="90"/>
      <c r="J699" s="8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>
      <c r="A700" s="90"/>
      <c r="B700" s="90"/>
      <c r="C700" s="90"/>
      <c r="D700" s="90"/>
      <c r="E700" s="90"/>
      <c r="F700" s="90"/>
      <c r="G700" s="90"/>
      <c r="H700" s="90"/>
      <c r="I700" s="90"/>
      <c r="J700" s="8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>
      <c r="A701" s="90"/>
      <c r="B701" s="90"/>
      <c r="C701" s="90"/>
      <c r="D701" s="90"/>
      <c r="E701" s="90"/>
      <c r="F701" s="90"/>
      <c r="G701" s="90"/>
      <c r="H701" s="90"/>
      <c r="I701" s="90"/>
      <c r="J701" s="8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>
      <c r="A702" s="90"/>
      <c r="B702" s="90"/>
      <c r="C702" s="90"/>
      <c r="D702" s="90"/>
      <c r="E702" s="90"/>
      <c r="F702" s="90"/>
      <c r="G702" s="90"/>
      <c r="H702" s="90"/>
      <c r="I702" s="90"/>
      <c r="J702" s="8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>
      <c r="A703" s="90"/>
      <c r="B703" s="90"/>
      <c r="C703" s="90"/>
      <c r="D703" s="90"/>
      <c r="E703" s="90"/>
      <c r="F703" s="90"/>
      <c r="G703" s="90"/>
      <c r="H703" s="90"/>
      <c r="I703" s="90"/>
      <c r="J703" s="8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>
      <c r="A704" s="90"/>
      <c r="B704" s="90"/>
      <c r="C704" s="90"/>
      <c r="D704" s="90"/>
      <c r="E704" s="90"/>
      <c r="F704" s="90"/>
      <c r="G704" s="90"/>
      <c r="H704" s="90"/>
      <c r="I704" s="90"/>
      <c r="J704" s="8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>
      <c r="A705" s="90"/>
      <c r="B705" s="90"/>
      <c r="C705" s="90"/>
      <c r="D705" s="90"/>
      <c r="E705" s="90"/>
      <c r="F705" s="90"/>
      <c r="G705" s="90"/>
      <c r="H705" s="90"/>
      <c r="I705" s="90"/>
      <c r="J705" s="8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>
      <c r="A706" s="90"/>
      <c r="B706" s="90"/>
      <c r="C706" s="90"/>
      <c r="D706" s="90"/>
      <c r="E706" s="90"/>
      <c r="F706" s="90"/>
      <c r="G706" s="90"/>
      <c r="H706" s="90"/>
      <c r="I706" s="90"/>
      <c r="J706" s="8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>
      <c r="A707" s="90"/>
      <c r="B707" s="90"/>
      <c r="C707" s="90"/>
      <c r="D707" s="90"/>
      <c r="E707" s="90"/>
      <c r="F707" s="90"/>
      <c r="G707" s="90"/>
      <c r="H707" s="90"/>
      <c r="I707" s="90"/>
      <c r="J707" s="8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>
      <c r="A708" s="90"/>
      <c r="B708" s="90"/>
      <c r="C708" s="90"/>
      <c r="D708" s="90"/>
      <c r="E708" s="90"/>
      <c r="F708" s="90"/>
      <c r="G708" s="90"/>
      <c r="H708" s="90"/>
      <c r="I708" s="90"/>
      <c r="J708" s="8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>
      <c r="A709" s="90"/>
      <c r="B709" s="90"/>
      <c r="C709" s="90"/>
      <c r="D709" s="90"/>
      <c r="E709" s="90"/>
      <c r="F709" s="90"/>
      <c r="G709" s="90"/>
      <c r="H709" s="90"/>
      <c r="I709" s="90"/>
      <c r="J709" s="8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>
      <c r="A710" s="90"/>
      <c r="B710" s="90"/>
      <c r="C710" s="90"/>
      <c r="D710" s="90"/>
      <c r="E710" s="90"/>
      <c r="F710" s="90"/>
      <c r="G710" s="90"/>
      <c r="H710" s="90"/>
      <c r="I710" s="90"/>
      <c r="J710" s="8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>
      <c r="A711" s="90"/>
      <c r="B711" s="90"/>
      <c r="C711" s="90"/>
      <c r="D711" s="90"/>
      <c r="E711" s="90"/>
      <c r="F711" s="90"/>
      <c r="G711" s="90"/>
      <c r="H711" s="90"/>
      <c r="I711" s="90"/>
      <c r="J711" s="8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>
      <c r="A712" s="90"/>
      <c r="B712" s="90"/>
      <c r="C712" s="90"/>
      <c r="D712" s="90"/>
      <c r="E712" s="90"/>
      <c r="F712" s="90"/>
      <c r="G712" s="90"/>
      <c r="H712" s="90"/>
      <c r="I712" s="90"/>
      <c r="J712" s="8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>
      <c r="A713" s="90"/>
      <c r="B713" s="90"/>
      <c r="C713" s="90"/>
      <c r="D713" s="90"/>
      <c r="E713" s="90"/>
      <c r="F713" s="90"/>
      <c r="G713" s="90"/>
      <c r="H713" s="90"/>
      <c r="I713" s="90"/>
      <c r="J713" s="8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>
      <c r="A714" s="90"/>
      <c r="B714" s="90"/>
      <c r="C714" s="90"/>
      <c r="D714" s="90"/>
      <c r="E714" s="90"/>
      <c r="F714" s="90"/>
      <c r="G714" s="90"/>
      <c r="H714" s="90"/>
      <c r="I714" s="90"/>
      <c r="J714" s="8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>
      <c r="A715" s="90"/>
      <c r="B715" s="90"/>
      <c r="C715" s="90"/>
      <c r="D715" s="90"/>
      <c r="E715" s="90"/>
      <c r="F715" s="90"/>
      <c r="G715" s="90"/>
      <c r="H715" s="90"/>
      <c r="I715" s="90"/>
      <c r="J715" s="8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>
      <c r="A716" s="90"/>
      <c r="B716" s="90"/>
      <c r="C716" s="90"/>
      <c r="D716" s="90"/>
      <c r="E716" s="90"/>
      <c r="F716" s="90"/>
      <c r="G716" s="90"/>
      <c r="H716" s="90"/>
      <c r="I716" s="90"/>
      <c r="J716" s="8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>
      <c r="A717" s="90"/>
      <c r="B717" s="90"/>
      <c r="C717" s="90"/>
      <c r="D717" s="90"/>
      <c r="E717" s="90"/>
      <c r="F717" s="90"/>
      <c r="G717" s="90"/>
      <c r="H717" s="90"/>
      <c r="I717" s="90"/>
      <c r="J717" s="8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>
      <c r="A718" s="90"/>
      <c r="B718" s="90"/>
      <c r="C718" s="90"/>
      <c r="D718" s="90"/>
      <c r="E718" s="90"/>
      <c r="F718" s="90"/>
      <c r="G718" s="90"/>
      <c r="H718" s="90"/>
      <c r="I718" s="90"/>
      <c r="J718" s="8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>
      <c r="A719" s="90"/>
      <c r="B719" s="90"/>
      <c r="C719" s="90"/>
      <c r="D719" s="90"/>
      <c r="E719" s="90"/>
      <c r="F719" s="90"/>
      <c r="G719" s="90"/>
      <c r="H719" s="90"/>
      <c r="I719" s="90"/>
      <c r="J719" s="8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>
      <c r="A720" s="90"/>
      <c r="B720" s="90"/>
      <c r="C720" s="90"/>
      <c r="D720" s="90"/>
      <c r="E720" s="90"/>
      <c r="F720" s="90"/>
      <c r="G720" s="90"/>
      <c r="H720" s="90"/>
      <c r="I720" s="90"/>
      <c r="J720" s="8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>
      <c r="A721" s="90"/>
      <c r="B721" s="90"/>
      <c r="C721" s="90"/>
      <c r="D721" s="90"/>
      <c r="E721" s="90"/>
      <c r="F721" s="90"/>
      <c r="G721" s="90"/>
      <c r="H721" s="90"/>
      <c r="I721" s="90"/>
      <c r="J721" s="8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>
      <c r="A722" s="90"/>
      <c r="B722" s="90"/>
      <c r="C722" s="90"/>
      <c r="D722" s="90"/>
      <c r="E722" s="90"/>
      <c r="F722" s="90"/>
      <c r="G722" s="90"/>
      <c r="H722" s="90"/>
      <c r="I722" s="90"/>
      <c r="J722" s="8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>
      <c r="A723" s="90"/>
      <c r="B723" s="90"/>
      <c r="C723" s="90"/>
      <c r="D723" s="90"/>
      <c r="E723" s="90"/>
      <c r="F723" s="90"/>
      <c r="G723" s="90"/>
      <c r="H723" s="90"/>
      <c r="I723" s="90"/>
      <c r="J723" s="8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>
      <c r="A724" s="90"/>
      <c r="B724" s="90"/>
      <c r="C724" s="90"/>
      <c r="D724" s="90"/>
      <c r="E724" s="90"/>
      <c r="F724" s="90"/>
      <c r="G724" s="90"/>
      <c r="H724" s="90"/>
      <c r="I724" s="90"/>
      <c r="J724" s="8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>
      <c r="A725" s="90"/>
      <c r="B725" s="90"/>
      <c r="C725" s="90"/>
      <c r="D725" s="90"/>
      <c r="E725" s="90"/>
      <c r="F725" s="90"/>
      <c r="G725" s="90"/>
      <c r="H725" s="90"/>
      <c r="I725" s="90"/>
      <c r="J725" s="8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>
      <c r="A726" s="90"/>
      <c r="B726" s="90"/>
      <c r="C726" s="90"/>
      <c r="D726" s="90"/>
      <c r="E726" s="90"/>
      <c r="F726" s="90"/>
      <c r="G726" s="90"/>
      <c r="H726" s="90"/>
      <c r="I726" s="90"/>
      <c r="J726" s="8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>
      <c r="A727" s="90"/>
      <c r="B727" s="90"/>
      <c r="C727" s="90"/>
      <c r="D727" s="90"/>
      <c r="E727" s="90"/>
      <c r="F727" s="90"/>
      <c r="G727" s="90"/>
      <c r="H727" s="90"/>
      <c r="I727" s="90"/>
      <c r="J727" s="8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>
      <c r="A728" s="90"/>
      <c r="B728" s="90"/>
      <c r="C728" s="90"/>
      <c r="D728" s="90"/>
      <c r="E728" s="90"/>
      <c r="F728" s="90"/>
      <c r="G728" s="90"/>
      <c r="H728" s="90"/>
      <c r="I728" s="90"/>
      <c r="J728" s="8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>
      <c r="A729" s="90"/>
      <c r="B729" s="90"/>
      <c r="C729" s="90"/>
      <c r="D729" s="90"/>
      <c r="E729" s="90"/>
      <c r="F729" s="90"/>
      <c r="G729" s="90"/>
      <c r="H729" s="90"/>
      <c r="I729" s="90"/>
      <c r="J729" s="8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>
      <c r="A730" s="90"/>
      <c r="B730" s="90"/>
      <c r="C730" s="90"/>
      <c r="D730" s="90"/>
      <c r="E730" s="90"/>
      <c r="F730" s="90"/>
      <c r="G730" s="90"/>
      <c r="H730" s="90"/>
      <c r="I730" s="90"/>
      <c r="J730" s="8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>
      <c r="A731" s="90"/>
      <c r="B731" s="90"/>
      <c r="C731" s="90"/>
      <c r="D731" s="90"/>
      <c r="E731" s="90"/>
      <c r="F731" s="90"/>
      <c r="G731" s="90"/>
      <c r="H731" s="90"/>
      <c r="I731" s="90"/>
      <c r="J731" s="8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>
      <c r="A732" s="90"/>
      <c r="B732" s="90"/>
      <c r="C732" s="90"/>
      <c r="D732" s="90"/>
      <c r="E732" s="90"/>
      <c r="F732" s="90"/>
      <c r="G732" s="90"/>
      <c r="H732" s="90"/>
      <c r="I732" s="90"/>
      <c r="J732" s="8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>
      <c r="A733" s="90"/>
      <c r="B733" s="90"/>
      <c r="C733" s="90"/>
      <c r="D733" s="90"/>
      <c r="E733" s="90"/>
      <c r="F733" s="90"/>
      <c r="G733" s="90"/>
      <c r="H733" s="90"/>
      <c r="I733" s="90"/>
      <c r="J733" s="8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>
      <c r="A734" s="90"/>
      <c r="B734" s="90"/>
      <c r="C734" s="90"/>
      <c r="D734" s="90"/>
      <c r="E734" s="90"/>
      <c r="F734" s="90"/>
      <c r="G734" s="90"/>
      <c r="H734" s="90"/>
      <c r="I734" s="90"/>
      <c r="J734" s="8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>
      <c r="A735" s="90"/>
      <c r="B735" s="90"/>
      <c r="C735" s="90"/>
      <c r="D735" s="90"/>
      <c r="E735" s="90"/>
      <c r="F735" s="90"/>
      <c r="G735" s="90"/>
      <c r="H735" s="90"/>
      <c r="I735" s="90"/>
      <c r="J735" s="8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>
      <c r="A736" s="90"/>
      <c r="B736" s="90"/>
      <c r="C736" s="90"/>
      <c r="D736" s="90"/>
      <c r="E736" s="90"/>
      <c r="F736" s="90"/>
      <c r="G736" s="90"/>
      <c r="H736" s="90"/>
      <c r="I736" s="90"/>
      <c r="J736" s="8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>
      <c r="A737" s="90"/>
      <c r="B737" s="90"/>
      <c r="C737" s="90"/>
      <c r="D737" s="90"/>
      <c r="E737" s="90"/>
      <c r="F737" s="90"/>
      <c r="G737" s="90"/>
      <c r="H737" s="90"/>
      <c r="I737" s="90"/>
      <c r="J737" s="8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>
      <c r="A738" s="90"/>
      <c r="B738" s="90"/>
      <c r="C738" s="90"/>
      <c r="D738" s="90"/>
      <c r="E738" s="90"/>
      <c r="F738" s="90"/>
      <c r="G738" s="90"/>
      <c r="H738" s="90"/>
      <c r="I738" s="90"/>
      <c r="J738" s="8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>
      <c r="A739" s="90"/>
      <c r="B739" s="90"/>
      <c r="C739" s="90"/>
      <c r="D739" s="90"/>
      <c r="E739" s="90"/>
      <c r="F739" s="90"/>
      <c r="G739" s="90"/>
      <c r="H739" s="90"/>
      <c r="I739" s="90"/>
      <c r="J739" s="8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>
      <c r="A740" s="90"/>
      <c r="B740" s="90"/>
      <c r="C740" s="90"/>
      <c r="D740" s="90"/>
      <c r="E740" s="90"/>
      <c r="F740" s="90"/>
      <c r="G740" s="90"/>
      <c r="H740" s="90"/>
      <c r="I740" s="90"/>
      <c r="J740" s="8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>
      <c r="A741" s="90"/>
      <c r="B741" s="90"/>
      <c r="C741" s="90"/>
      <c r="D741" s="90"/>
      <c r="E741" s="90"/>
      <c r="F741" s="90"/>
      <c r="G741" s="90"/>
      <c r="H741" s="90"/>
      <c r="I741" s="90"/>
      <c r="J741" s="8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>
      <c r="A742" s="90"/>
      <c r="B742" s="90"/>
      <c r="C742" s="90"/>
      <c r="D742" s="90"/>
      <c r="E742" s="90"/>
      <c r="F742" s="90"/>
      <c r="G742" s="90"/>
      <c r="H742" s="90"/>
      <c r="I742" s="90"/>
      <c r="J742" s="8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>
      <c r="A743" s="90"/>
      <c r="B743" s="90"/>
      <c r="C743" s="90"/>
      <c r="D743" s="90"/>
      <c r="E743" s="90"/>
      <c r="F743" s="90"/>
      <c r="G743" s="90"/>
      <c r="H743" s="90"/>
      <c r="I743" s="90"/>
      <c r="J743" s="8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>
      <c r="A744" s="90"/>
      <c r="B744" s="90"/>
      <c r="C744" s="90"/>
      <c r="D744" s="90"/>
      <c r="E744" s="90"/>
      <c r="F744" s="90"/>
      <c r="G744" s="90"/>
      <c r="H744" s="90"/>
      <c r="I744" s="90"/>
      <c r="J744" s="8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>
      <c r="A745" s="90"/>
      <c r="B745" s="90"/>
      <c r="C745" s="90"/>
      <c r="D745" s="90"/>
      <c r="E745" s="90"/>
      <c r="F745" s="90"/>
      <c r="G745" s="90"/>
      <c r="H745" s="90"/>
      <c r="I745" s="90"/>
      <c r="J745" s="8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>
      <c r="A746" s="90"/>
      <c r="B746" s="90"/>
      <c r="C746" s="90"/>
      <c r="D746" s="90"/>
      <c r="E746" s="90"/>
      <c r="F746" s="90"/>
      <c r="G746" s="90"/>
      <c r="H746" s="90"/>
      <c r="I746" s="90"/>
      <c r="J746" s="8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>
      <c r="A747" s="90"/>
      <c r="B747" s="90"/>
      <c r="C747" s="90"/>
      <c r="D747" s="90"/>
      <c r="E747" s="90"/>
      <c r="F747" s="90"/>
      <c r="G747" s="90"/>
      <c r="H747" s="90"/>
      <c r="I747" s="90"/>
      <c r="J747" s="8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>
      <c r="A748" s="90"/>
      <c r="B748" s="90"/>
      <c r="C748" s="90"/>
      <c r="D748" s="90"/>
      <c r="E748" s="90"/>
      <c r="F748" s="90"/>
      <c r="G748" s="90"/>
      <c r="H748" s="90"/>
      <c r="I748" s="90"/>
      <c r="J748" s="8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>
      <c r="A749" s="90"/>
      <c r="B749" s="90"/>
      <c r="C749" s="90"/>
      <c r="D749" s="90"/>
      <c r="E749" s="90"/>
      <c r="F749" s="90"/>
      <c r="G749" s="90"/>
      <c r="H749" s="90"/>
      <c r="I749" s="90"/>
      <c r="J749" s="8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>
      <c r="A750" s="90"/>
      <c r="B750" s="90"/>
      <c r="C750" s="90"/>
      <c r="D750" s="90"/>
      <c r="E750" s="90"/>
      <c r="F750" s="90"/>
      <c r="G750" s="90"/>
      <c r="H750" s="90"/>
      <c r="I750" s="90"/>
      <c r="J750" s="8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>
      <c r="A751" s="90"/>
      <c r="B751" s="90"/>
      <c r="C751" s="90"/>
      <c r="D751" s="90"/>
      <c r="E751" s="90"/>
      <c r="F751" s="90"/>
      <c r="G751" s="90"/>
      <c r="H751" s="90"/>
      <c r="I751" s="90"/>
      <c r="J751" s="8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>
      <c r="A752" s="90"/>
      <c r="B752" s="90"/>
      <c r="C752" s="90"/>
      <c r="D752" s="90"/>
      <c r="E752" s="90"/>
      <c r="F752" s="90"/>
      <c r="G752" s="90"/>
      <c r="H752" s="90"/>
      <c r="I752" s="90"/>
      <c r="J752" s="8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>
      <c r="A753" s="90"/>
      <c r="B753" s="90"/>
      <c r="C753" s="90"/>
      <c r="D753" s="90"/>
      <c r="E753" s="90"/>
      <c r="F753" s="90"/>
      <c r="G753" s="90"/>
      <c r="H753" s="90"/>
      <c r="I753" s="90"/>
      <c r="J753" s="8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>
      <c r="A754" s="90"/>
      <c r="B754" s="90"/>
      <c r="C754" s="90"/>
      <c r="D754" s="90"/>
      <c r="E754" s="90"/>
      <c r="F754" s="90"/>
      <c r="G754" s="90"/>
      <c r="H754" s="90"/>
      <c r="I754" s="90"/>
      <c r="J754" s="8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>
      <c r="A755" s="90"/>
      <c r="B755" s="90"/>
      <c r="C755" s="90"/>
      <c r="D755" s="90"/>
      <c r="E755" s="90"/>
      <c r="F755" s="90"/>
      <c r="G755" s="90"/>
      <c r="H755" s="90"/>
      <c r="I755" s="90"/>
      <c r="J755" s="8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>
      <c r="A756" s="90"/>
      <c r="B756" s="90"/>
      <c r="C756" s="90"/>
      <c r="D756" s="90"/>
      <c r="E756" s="90"/>
      <c r="F756" s="90"/>
      <c r="G756" s="90"/>
      <c r="H756" s="90"/>
      <c r="I756" s="90"/>
      <c r="J756" s="8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>
      <c r="A757" s="90"/>
      <c r="B757" s="90"/>
      <c r="C757" s="90"/>
      <c r="D757" s="90"/>
      <c r="E757" s="90"/>
      <c r="F757" s="90"/>
      <c r="G757" s="90"/>
      <c r="H757" s="90"/>
      <c r="I757" s="90"/>
      <c r="J757" s="8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>
      <c r="A758" s="90"/>
      <c r="B758" s="90"/>
      <c r="C758" s="90"/>
      <c r="D758" s="90"/>
      <c r="E758" s="90"/>
      <c r="F758" s="90"/>
      <c r="G758" s="90"/>
      <c r="H758" s="90"/>
      <c r="I758" s="90"/>
      <c r="J758" s="8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>
      <c r="A759" s="90"/>
      <c r="B759" s="90"/>
      <c r="C759" s="90"/>
      <c r="D759" s="90"/>
      <c r="E759" s="90"/>
      <c r="F759" s="90"/>
      <c r="G759" s="90"/>
      <c r="H759" s="90"/>
      <c r="I759" s="90"/>
      <c r="J759" s="8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>
      <c r="A760" s="90"/>
      <c r="B760" s="90"/>
      <c r="C760" s="90"/>
      <c r="D760" s="90"/>
      <c r="E760" s="90"/>
      <c r="F760" s="90"/>
      <c r="G760" s="90"/>
      <c r="H760" s="90"/>
      <c r="I760" s="90"/>
      <c r="J760" s="8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>
      <c r="A761" s="90"/>
      <c r="B761" s="90"/>
      <c r="C761" s="90"/>
      <c r="D761" s="90"/>
      <c r="E761" s="90"/>
      <c r="F761" s="90"/>
      <c r="G761" s="90"/>
      <c r="H761" s="90"/>
      <c r="I761" s="90"/>
      <c r="J761" s="8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>
      <c r="A762" s="90"/>
      <c r="B762" s="90"/>
      <c r="C762" s="90"/>
      <c r="D762" s="90"/>
      <c r="E762" s="90"/>
      <c r="F762" s="90"/>
      <c r="G762" s="90"/>
      <c r="H762" s="90"/>
      <c r="I762" s="90"/>
      <c r="J762" s="8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>
      <c r="A763" s="90"/>
      <c r="B763" s="90"/>
      <c r="C763" s="90"/>
      <c r="D763" s="90"/>
      <c r="E763" s="90"/>
      <c r="F763" s="90"/>
      <c r="G763" s="90"/>
      <c r="H763" s="90"/>
      <c r="I763" s="90"/>
      <c r="J763" s="8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>
      <c r="A764" s="90"/>
      <c r="B764" s="90"/>
      <c r="C764" s="90"/>
      <c r="D764" s="90"/>
      <c r="E764" s="90"/>
      <c r="F764" s="90"/>
      <c r="G764" s="90"/>
      <c r="H764" s="90"/>
      <c r="I764" s="90"/>
      <c r="J764" s="8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>
      <c r="A765" s="90"/>
      <c r="B765" s="90"/>
      <c r="C765" s="90"/>
      <c r="D765" s="90"/>
      <c r="E765" s="90"/>
      <c r="F765" s="90"/>
      <c r="G765" s="90"/>
      <c r="H765" s="90"/>
      <c r="I765" s="90"/>
      <c r="J765" s="8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>
      <c r="A766" s="90"/>
      <c r="B766" s="90"/>
      <c r="C766" s="90"/>
      <c r="D766" s="90"/>
      <c r="E766" s="90"/>
      <c r="F766" s="90"/>
      <c r="G766" s="90"/>
      <c r="H766" s="90"/>
      <c r="I766" s="90"/>
      <c r="J766" s="8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>
      <c r="A767" s="90"/>
      <c r="B767" s="90"/>
      <c r="C767" s="90"/>
      <c r="D767" s="90"/>
      <c r="E767" s="90"/>
      <c r="F767" s="90"/>
      <c r="G767" s="90"/>
      <c r="H767" s="90"/>
      <c r="I767" s="90"/>
      <c r="J767" s="8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>
      <c r="A768" s="90"/>
      <c r="B768" s="90"/>
      <c r="C768" s="90"/>
      <c r="D768" s="90"/>
      <c r="E768" s="90"/>
      <c r="F768" s="90"/>
      <c r="G768" s="90"/>
      <c r="H768" s="90"/>
      <c r="I768" s="90"/>
      <c r="J768" s="8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>
      <c r="A769" s="90"/>
      <c r="B769" s="90"/>
      <c r="C769" s="90"/>
      <c r="D769" s="90"/>
      <c r="E769" s="90"/>
      <c r="F769" s="90"/>
      <c r="G769" s="90"/>
      <c r="H769" s="90"/>
      <c r="I769" s="90"/>
      <c r="J769" s="8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>
      <c r="A770" s="90"/>
      <c r="B770" s="90"/>
      <c r="C770" s="90"/>
      <c r="D770" s="90"/>
      <c r="E770" s="90"/>
      <c r="F770" s="90"/>
      <c r="G770" s="90"/>
      <c r="H770" s="90"/>
      <c r="I770" s="90"/>
      <c r="J770" s="8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>
      <c r="A771" s="90"/>
      <c r="B771" s="90"/>
      <c r="C771" s="90"/>
      <c r="D771" s="90"/>
      <c r="E771" s="90"/>
      <c r="F771" s="90"/>
      <c r="G771" s="90"/>
      <c r="H771" s="90"/>
      <c r="I771" s="90"/>
      <c r="J771" s="8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>
      <c r="A772" s="90"/>
      <c r="B772" s="90"/>
      <c r="C772" s="90"/>
      <c r="D772" s="90"/>
      <c r="E772" s="90"/>
      <c r="F772" s="90"/>
      <c r="G772" s="90"/>
      <c r="H772" s="90"/>
      <c r="I772" s="90"/>
      <c r="J772" s="8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>
      <c r="A773" s="90"/>
      <c r="B773" s="90"/>
      <c r="C773" s="90"/>
      <c r="D773" s="90"/>
      <c r="E773" s="90"/>
      <c r="F773" s="90"/>
      <c r="G773" s="90"/>
      <c r="H773" s="90"/>
      <c r="I773" s="90"/>
      <c r="J773" s="8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>
      <c r="A774" s="90"/>
      <c r="B774" s="90"/>
      <c r="C774" s="90"/>
      <c r="D774" s="90"/>
      <c r="E774" s="90"/>
      <c r="F774" s="90"/>
      <c r="G774" s="90"/>
      <c r="H774" s="90"/>
      <c r="I774" s="90"/>
      <c r="J774" s="8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>
      <c r="A775" s="90"/>
      <c r="B775" s="90"/>
      <c r="C775" s="90"/>
      <c r="D775" s="90"/>
      <c r="E775" s="90"/>
      <c r="F775" s="90"/>
      <c r="G775" s="90"/>
      <c r="H775" s="90"/>
      <c r="I775" s="90"/>
      <c r="J775" s="8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>
      <c r="A776" s="90"/>
      <c r="B776" s="90"/>
      <c r="C776" s="90"/>
      <c r="D776" s="90"/>
      <c r="E776" s="90"/>
      <c r="F776" s="90"/>
      <c r="G776" s="90"/>
      <c r="H776" s="90"/>
      <c r="I776" s="90"/>
      <c r="J776" s="8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>
      <c r="A777" s="90"/>
      <c r="B777" s="90"/>
      <c r="C777" s="90"/>
      <c r="D777" s="90"/>
      <c r="E777" s="90"/>
      <c r="F777" s="90"/>
      <c r="G777" s="90"/>
      <c r="H777" s="90"/>
      <c r="I777" s="90"/>
      <c r="J777" s="8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>
      <c r="A778" s="90"/>
      <c r="B778" s="90"/>
      <c r="C778" s="90"/>
      <c r="D778" s="90"/>
      <c r="E778" s="90"/>
      <c r="F778" s="90"/>
      <c r="G778" s="90"/>
      <c r="H778" s="90"/>
      <c r="I778" s="90"/>
      <c r="J778" s="8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>
      <c r="A779" s="90"/>
      <c r="B779" s="90"/>
      <c r="C779" s="90"/>
      <c r="D779" s="90"/>
      <c r="E779" s="90"/>
      <c r="F779" s="90"/>
      <c r="G779" s="90"/>
      <c r="H779" s="90"/>
      <c r="I779" s="90"/>
      <c r="J779" s="8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>
      <c r="A780" s="90"/>
      <c r="B780" s="90"/>
      <c r="C780" s="90"/>
      <c r="D780" s="90"/>
      <c r="E780" s="90"/>
      <c r="F780" s="90"/>
      <c r="G780" s="90"/>
      <c r="H780" s="90"/>
      <c r="I780" s="90"/>
      <c r="J780" s="8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>
      <c r="A781" s="90"/>
      <c r="B781" s="90"/>
      <c r="C781" s="90"/>
      <c r="D781" s="90"/>
      <c r="E781" s="90"/>
      <c r="F781" s="90"/>
      <c r="G781" s="90"/>
      <c r="H781" s="90"/>
      <c r="I781" s="90"/>
      <c r="J781" s="8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>
      <c r="A782" s="90"/>
      <c r="B782" s="90"/>
      <c r="C782" s="90"/>
      <c r="D782" s="90"/>
      <c r="E782" s="90"/>
      <c r="F782" s="90"/>
      <c r="G782" s="90"/>
      <c r="H782" s="90"/>
      <c r="I782" s="90"/>
      <c r="J782" s="8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>
      <c r="A783" s="90"/>
      <c r="B783" s="90"/>
      <c r="C783" s="90"/>
      <c r="D783" s="90"/>
      <c r="E783" s="90"/>
      <c r="F783" s="90"/>
      <c r="G783" s="90"/>
      <c r="H783" s="90"/>
      <c r="I783" s="90"/>
      <c r="J783" s="8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>
      <c r="A784" s="90"/>
      <c r="B784" s="90"/>
      <c r="C784" s="90"/>
      <c r="D784" s="90"/>
      <c r="E784" s="90"/>
      <c r="F784" s="90"/>
      <c r="G784" s="90"/>
      <c r="H784" s="90"/>
      <c r="I784" s="90"/>
      <c r="J784" s="8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>
      <c r="A785" s="90"/>
      <c r="B785" s="90"/>
      <c r="C785" s="90"/>
      <c r="D785" s="90"/>
      <c r="E785" s="90"/>
      <c r="F785" s="90"/>
      <c r="G785" s="90"/>
      <c r="H785" s="90"/>
      <c r="I785" s="90"/>
      <c r="J785" s="8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>
      <c r="A786" s="90"/>
      <c r="B786" s="90"/>
      <c r="C786" s="90"/>
      <c r="D786" s="90"/>
      <c r="E786" s="90"/>
      <c r="F786" s="90"/>
      <c r="G786" s="90"/>
      <c r="H786" s="90"/>
      <c r="I786" s="90"/>
      <c r="J786" s="8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>
      <c r="A787" s="90"/>
      <c r="B787" s="90"/>
      <c r="C787" s="90"/>
      <c r="D787" s="90"/>
      <c r="E787" s="90"/>
      <c r="F787" s="90"/>
      <c r="G787" s="90"/>
      <c r="H787" s="90"/>
      <c r="I787" s="90"/>
      <c r="J787" s="8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>
      <c r="A788" s="90"/>
      <c r="B788" s="90"/>
      <c r="C788" s="90"/>
      <c r="D788" s="90"/>
      <c r="E788" s="90"/>
      <c r="F788" s="90"/>
      <c r="G788" s="90"/>
      <c r="H788" s="90"/>
      <c r="I788" s="90"/>
      <c r="J788" s="8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>
      <c r="A789" s="90"/>
      <c r="B789" s="90"/>
      <c r="C789" s="90"/>
      <c r="D789" s="90"/>
      <c r="E789" s="90"/>
      <c r="F789" s="90"/>
      <c r="G789" s="90"/>
      <c r="H789" s="90"/>
      <c r="I789" s="90"/>
      <c r="J789" s="8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>
      <c r="A790" s="90"/>
      <c r="B790" s="90"/>
      <c r="C790" s="90"/>
      <c r="D790" s="90"/>
      <c r="E790" s="90"/>
      <c r="F790" s="90"/>
      <c r="G790" s="90"/>
      <c r="H790" s="90"/>
      <c r="I790" s="90"/>
      <c r="J790" s="8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>
      <c r="A791" s="90"/>
      <c r="B791" s="90"/>
      <c r="C791" s="90"/>
      <c r="D791" s="90"/>
      <c r="E791" s="90"/>
      <c r="F791" s="90"/>
      <c r="G791" s="90"/>
      <c r="H791" s="90"/>
      <c r="I791" s="90"/>
      <c r="J791" s="8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>
      <c r="A792" s="90"/>
      <c r="B792" s="90"/>
      <c r="C792" s="90"/>
      <c r="D792" s="90"/>
      <c r="E792" s="90"/>
      <c r="F792" s="90"/>
      <c r="G792" s="90"/>
      <c r="H792" s="90"/>
      <c r="I792" s="90"/>
      <c r="J792" s="8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>
      <c r="A793" s="90"/>
      <c r="B793" s="90"/>
      <c r="C793" s="90"/>
      <c r="D793" s="90"/>
      <c r="E793" s="90"/>
      <c r="F793" s="90"/>
      <c r="G793" s="90"/>
      <c r="H793" s="90"/>
      <c r="I793" s="90"/>
      <c r="J793" s="8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>
      <c r="A794" s="90"/>
      <c r="B794" s="90"/>
      <c r="C794" s="90"/>
      <c r="D794" s="90"/>
      <c r="E794" s="90"/>
      <c r="F794" s="90"/>
      <c r="G794" s="90"/>
      <c r="H794" s="90"/>
      <c r="I794" s="90"/>
      <c r="J794" s="8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>
      <c r="A795" s="90"/>
      <c r="B795" s="90"/>
      <c r="C795" s="90"/>
      <c r="D795" s="90"/>
      <c r="E795" s="90"/>
      <c r="F795" s="90"/>
      <c r="G795" s="90"/>
      <c r="H795" s="90"/>
      <c r="I795" s="90"/>
      <c r="J795" s="8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>
      <c r="A796" s="90"/>
      <c r="B796" s="90"/>
      <c r="C796" s="90"/>
      <c r="D796" s="90"/>
      <c r="E796" s="90"/>
      <c r="F796" s="90"/>
      <c r="G796" s="90"/>
      <c r="H796" s="90"/>
      <c r="I796" s="90"/>
      <c r="J796" s="8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>
      <c r="A797" s="90"/>
      <c r="B797" s="90"/>
      <c r="C797" s="90"/>
      <c r="D797" s="90"/>
      <c r="E797" s="90"/>
      <c r="F797" s="90"/>
      <c r="G797" s="90"/>
      <c r="H797" s="90"/>
      <c r="I797" s="90"/>
      <c r="J797" s="8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>
      <c r="A798" s="90"/>
      <c r="B798" s="90"/>
      <c r="C798" s="90"/>
      <c r="D798" s="90"/>
      <c r="E798" s="90"/>
      <c r="F798" s="90"/>
      <c r="G798" s="90"/>
      <c r="H798" s="90"/>
      <c r="I798" s="90"/>
      <c r="J798" s="8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>
      <c r="A799" s="90"/>
      <c r="B799" s="90"/>
      <c r="C799" s="90"/>
      <c r="D799" s="90"/>
      <c r="E799" s="90"/>
      <c r="F799" s="90"/>
      <c r="G799" s="90"/>
      <c r="H799" s="90"/>
      <c r="I799" s="90"/>
      <c r="J799" s="8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>
      <c r="A800" s="90"/>
      <c r="B800" s="90"/>
      <c r="C800" s="90"/>
      <c r="D800" s="90"/>
      <c r="E800" s="90"/>
      <c r="F800" s="90"/>
      <c r="G800" s="90"/>
      <c r="H800" s="90"/>
      <c r="I800" s="90"/>
      <c r="J800" s="8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>
      <c r="A801" s="90"/>
      <c r="B801" s="90"/>
      <c r="C801" s="90"/>
      <c r="D801" s="90"/>
      <c r="E801" s="90"/>
      <c r="F801" s="90"/>
      <c r="G801" s="90"/>
      <c r="H801" s="90"/>
      <c r="I801" s="90"/>
      <c r="J801" s="8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>
      <c r="A802" s="90"/>
      <c r="B802" s="90"/>
      <c r="C802" s="90"/>
      <c r="D802" s="90"/>
      <c r="E802" s="90"/>
      <c r="F802" s="90"/>
      <c r="G802" s="90"/>
      <c r="H802" s="90"/>
      <c r="I802" s="90"/>
      <c r="J802" s="8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>
      <c r="A803" s="90"/>
      <c r="B803" s="90"/>
      <c r="C803" s="90"/>
      <c r="D803" s="90"/>
      <c r="E803" s="90"/>
      <c r="F803" s="90"/>
      <c r="G803" s="90"/>
      <c r="H803" s="90"/>
      <c r="I803" s="90"/>
      <c r="J803" s="8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>
      <c r="A804" s="90"/>
      <c r="B804" s="90"/>
      <c r="C804" s="90"/>
      <c r="D804" s="90"/>
      <c r="E804" s="90"/>
      <c r="F804" s="90"/>
      <c r="G804" s="90"/>
      <c r="H804" s="90"/>
      <c r="I804" s="90"/>
      <c r="J804" s="8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>
      <c r="A805" s="90"/>
      <c r="B805" s="90"/>
      <c r="C805" s="90"/>
      <c r="D805" s="90"/>
      <c r="E805" s="90"/>
      <c r="F805" s="90"/>
      <c r="G805" s="90"/>
      <c r="H805" s="90"/>
      <c r="I805" s="90"/>
      <c r="J805" s="8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>
      <c r="A806" s="90"/>
      <c r="B806" s="90"/>
      <c r="C806" s="90"/>
      <c r="D806" s="90"/>
      <c r="E806" s="90"/>
      <c r="F806" s="90"/>
      <c r="G806" s="90"/>
      <c r="H806" s="90"/>
      <c r="I806" s="90"/>
      <c r="J806" s="8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>
      <c r="A807" s="90"/>
      <c r="B807" s="90"/>
      <c r="C807" s="90"/>
      <c r="D807" s="90"/>
      <c r="E807" s="90"/>
      <c r="F807" s="90"/>
      <c r="G807" s="90"/>
      <c r="H807" s="90"/>
      <c r="I807" s="90"/>
      <c r="J807" s="8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>
      <c r="A808" s="90"/>
      <c r="B808" s="90"/>
      <c r="C808" s="90"/>
      <c r="D808" s="90"/>
      <c r="E808" s="90"/>
      <c r="F808" s="90"/>
      <c r="G808" s="90"/>
      <c r="H808" s="90"/>
      <c r="I808" s="90"/>
      <c r="J808" s="8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>
      <c r="A809" s="90"/>
      <c r="B809" s="90"/>
      <c r="C809" s="90"/>
      <c r="D809" s="90"/>
      <c r="E809" s="90"/>
      <c r="F809" s="90"/>
      <c r="G809" s="90"/>
      <c r="H809" s="90"/>
      <c r="I809" s="90"/>
      <c r="J809" s="8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>
      <c r="A810" s="90"/>
      <c r="B810" s="90"/>
      <c r="C810" s="90"/>
      <c r="D810" s="90"/>
      <c r="E810" s="90"/>
      <c r="F810" s="90"/>
      <c r="G810" s="90"/>
      <c r="H810" s="90"/>
      <c r="I810" s="90"/>
      <c r="J810" s="8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>
      <c r="A811" s="90"/>
      <c r="B811" s="90"/>
      <c r="C811" s="90"/>
      <c r="D811" s="90"/>
      <c r="E811" s="90"/>
      <c r="F811" s="90"/>
      <c r="G811" s="90"/>
      <c r="H811" s="90"/>
      <c r="I811" s="90"/>
      <c r="J811" s="8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>
      <c r="A812" s="90"/>
      <c r="B812" s="90"/>
      <c r="C812" s="90"/>
      <c r="D812" s="90"/>
      <c r="E812" s="90"/>
      <c r="F812" s="90"/>
      <c r="G812" s="90"/>
      <c r="H812" s="90"/>
      <c r="I812" s="90"/>
      <c r="J812" s="8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>
      <c r="A813" s="90"/>
      <c r="B813" s="90"/>
      <c r="C813" s="90"/>
      <c r="D813" s="90"/>
      <c r="E813" s="90"/>
      <c r="F813" s="90"/>
      <c r="G813" s="90"/>
      <c r="H813" s="90"/>
      <c r="I813" s="90"/>
      <c r="J813" s="8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>
      <c r="A814" s="90"/>
      <c r="B814" s="90"/>
      <c r="C814" s="90"/>
      <c r="D814" s="90"/>
      <c r="E814" s="90"/>
      <c r="F814" s="90"/>
      <c r="G814" s="90"/>
      <c r="H814" s="90"/>
      <c r="I814" s="90"/>
      <c r="J814" s="8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>
      <c r="A815" s="90"/>
      <c r="B815" s="90"/>
      <c r="C815" s="90"/>
      <c r="D815" s="90"/>
      <c r="E815" s="90"/>
      <c r="F815" s="90"/>
      <c r="G815" s="90"/>
      <c r="H815" s="90"/>
      <c r="I815" s="90"/>
      <c r="J815" s="8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>
      <c r="A816" s="90"/>
      <c r="B816" s="90"/>
      <c r="C816" s="90"/>
      <c r="D816" s="90"/>
      <c r="E816" s="90"/>
      <c r="F816" s="90"/>
      <c r="G816" s="90"/>
      <c r="H816" s="90"/>
      <c r="I816" s="90"/>
      <c r="J816" s="8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>
      <c r="A817" s="90"/>
      <c r="B817" s="90"/>
      <c r="C817" s="90"/>
      <c r="D817" s="90"/>
      <c r="E817" s="90"/>
      <c r="F817" s="90"/>
      <c r="G817" s="90"/>
      <c r="H817" s="90"/>
      <c r="I817" s="90"/>
      <c r="J817" s="8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>
      <c r="A818" s="90"/>
      <c r="B818" s="90"/>
      <c r="C818" s="90"/>
      <c r="D818" s="90"/>
      <c r="E818" s="90"/>
      <c r="F818" s="90"/>
      <c r="G818" s="90"/>
      <c r="H818" s="90"/>
      <c r="I818" s="90"/>
      <c r="J818" s="8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>
      <c r="A819" s="90"/>
      <c r="B819" s="90"/>
      <c r="C819" s="90"/>
      <c r="D819" s="90"/>
      <c r="E819" s="90"/>
      <c r="F819" s="90"/>
      <c r="G819" s="90"/>
      <c r="H819" s="90"/>
      <c r="I819" s="90"/>
      <c r="J819" s="8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>
      <c r="A820" s="90"/>
      <c r="B820" s="90"/>
      <c r="C820" s="90"/>
      <c r="D820" s="90"/>
      <c r="E820" s="90"/>
      <c r="F820" s="90"/>
      <c r="G820" s="90"/>
      <c r="H820" s="90"/>
      <c r="I820" s="90"/>
      <c r="J820" s="8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>
      <c r="A821" s="90"/>
      <c r="B821" s="90"/>
      <c r="C821" s="90"/>
      <c r="D821" s="90"/>
      <c r="E821" s="90"/>
      <c r="F821" s="90"/>
      <c r="G821" s="90"/>
      <c r="H821" s="90"/>
      <c r="I821" s="90"/>
      <c r="J821" s="8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>
      <c r="A822" s="90"/>
      <c r="B822" s="90"/>
      <c r="C822" s="90"/>
      <c r="D822" s="90"/>
      <c r="E822" s="90"/>
      <c r="F822" s="90"/>
      <c r="G822" s="90"/>
      <c r="H822" s="90"/>
      <c r="I822" s="90"/>
      <c r="J822" s="8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>
      <c r="A823" s="90"/>
      <c r="B823" s="90"/>
      <c r="C823" s="90"/>
      <c r="D823" s="90"/>
      <c r="E823" s="90"/>
      <c r="F823" s="90"/>
      <c r="G823" s="90"/>
      <c r="H823" s="90"/>
      <c r="I823" s="90"/>
      <c r="J823" s="8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>
      <c r="A824" s="90"/>
      <c r="B824" s="90"/>
      <c r="C824" s="90"/>
      <c r="D824" s="90"/>
      <c r="E824" s="90"/>
      <c r="F824" s="90"/>
      <c r="G824" s="90"/>
      <c r="H824" s="90"/>
      <c r="I824" s="90"/>
      <c r="J824" s="8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>
      <c r="A825" s="90"/>
      <c r="B825" s="90"/>
      <c r="C825" s="90"/>
      <c r="D825" s="90"/>
      <c r="E825" s="90"/>
      <c r="F825" s="90"/>
      <c r="G825" s="90"/>
      <c r="H825" s="90"/>
      <c r="I825" s="90"/>
      <c r="J825" s="8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>
      <c r="A826" s="90"/>
      <c r="B826" s="90"/>
      <c r="C826" s="90"/>
      <c r="D826" s="90"/>
      <c r="E826" s="90"/>
      <c r="F826" s="90"/>
      <c r="G826" s="90"/>
      <c r="H826" s="90"/>
      <c r="I826" s="90"/>
      <c r="J826" s="8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>
      <c r="A827" s="90"/>
      <c r="B827" s="90"/>
      <c r="C827" s="90"/>
      <c r="D827" s="90"/>
      <c r="E827" s="90"/>
      <c r="F827" s="90"/>
      <c r="G827" s="90"/>
      <c r="H827" s="90"/>
      <c r="I827" s="90"/>
      <c r="J827" s="8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>
      <c r="A828" s="90"/>
      <c r="B828" s="90"/>
      <c r="C828" s="90"/>
      <c r="D828" s="90"/>
      <c r="E828" s="90"/>
      <c r="F828" s="90"/>
      <c r="G828" s="90"/>
      <c r="H828" s="90"/>
      <c r="I828" s="90"/>
      <c r="J828" s="8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>
      <c r="A829" s="90"/>
      <c r="B829" s="90"/>
      <c r="C829" s="90"/>
      <c r="D829" s="90"/>
      <c r="E829" s="90"/>
      <c r="F829" s="90"/>
      <c r="G829" s="90"/>
      <c r="H829" s="90"/>
      <c r="I829" s="90"/>
      <c r="J829" s="8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>
      <c r="A830" s="90"/>
      <c r="B830" s="90"/>
      <c r="C830" s="90"/>
      <c r="D830" s="90"/>
      <c r="E830" s="90"/>
      <c r="F830" s="90"/>
      <c r="G830" s="90"/>
      <c r="H830" s="90"/>
      <c r="I830" s="90"/>
      <c r="J830" s="8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>
      <c r="A831" s="90"/>
      <c r="B831" s="90"/>
      <c r="C831" s="90"/>
      <c r="D831" s="90"/>
      <c r="E831" s="90"/>
      <c r="F831" s="90"/>
      <c r="G831" s="90"/>
      <c r="H831" s="90"/>
      <c r="I831" s="90"/>
      <c r="J831" s="8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>
      <c r="A832" s="90"/>
      <c r="B832" s="90"/>
      <c r="C832" s="90"/>
      <c r="D832" s="90"/>
      <c r="E832" s="90"/>
      <c r="F832" s="90"/>
      <c r="G832" s="90"/>
      <c r="H832" s="90"/>
      <c r="I832" s="90"/>
      <c r="J832" s="8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>
      <c r="A833" s="90"/>
      <c r="B833" s="90"/>
      <c r="C833" s="90"/>
      <c r="D833" s="90"/>
      <c r="E833" s="90"/>
      <c r="F833" s="90"/>
      <c r="G833" s="90"/>
      <c r="H833" s="90"/>
      <c r="I833" s="90"/>
      <c r="J833" s="8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>
      <c r="A834" s="90"/>
      <c r="B834" s="90"/>
      <c r="C834" s="90"/>
      <c r="D834" s="90"/>
      <c r="E834" s="90"/>
      <c r="F834" s="90"/>
      <c r="G834" s="90"/>
      <c r="H834" s="90"/>
      <c r="I834" s="90"/>
      <c r="J834" s="8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>
      <c r="A835" s="90"/>
      <c r="B835" s="90"/>
      <c r="C835" s="90"/>
      <c r="D835" s="90"/>
      <c r="E835" s="90"/>
      <c r="F835" s="90"/>
      <c r="G835" s="90"/>
      <c r="H835" s="90"/>
      <c r="I835" s="90"/>
      <c r="J835" s="8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>
      <c r="A836" s="90"/>
      <c r="B836" s="90"/>
      <c r="C836" s="90"/>
      <c r="D836" s="90"/>
      <c r="E836" s="90"/>
      <c r="F836" s="90"/>
      <c r="G836" s="90"/>
      <c r="H836" s="90"/>
      <c r="I836" s="90"/>
      <c r="J836" s="8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>
      <c r="A837" s="90"/>
      <c r="B837" s="90"/>
      <c r="C837" s="90"/>
      <c r="D837" s="90"/>
      <c r="E837" s="90"/>
      <c r="F837" s="90"/>
      <c r="G837" s="90"/>
      <c r="H837" s="90"/>
      <c r="I837" s="90"/>
      <c r="J837" s="8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>
      <c r="A838" s="90"/>
      <c r="B838" s="90"/>
      <c r="C838" s="90"/>
      <c r="D838" s="90"/>
      <c r="E838" s="90"/>
      <c r="F838" s="90"/>
      <c r="G838" s="90"/>
      <c r="H838" s="90"/>
      <c r="I838" s="90"/>
      <c r="J838" s="8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>
      <c r="A839" s="90"/>
      <c r="B839" s="90"/>
      <c r="C839" s="90"/>
      <c r="D839" s="90"/>
      <c r="E839" s="90"/>
      <c r="F839" s="90"/>
      <c r="G839" s="90"/>
      <c r="H839" s="90"/>
      <c r="I839" s="90"/>
      <c r="J839" s="8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>
      <c r="A840" s="90"/>
      <c r="B840" s="90"/>
      <c r="C840" s="90"/>
      <c r="D840" s="90"/>
      <c r="E840" s="90"/>
      <c r="F840" s="90"/>
      <c r="G840" s="90"/>
      <c r="H840" s="90"/>
      <c r="I840" s="90"/>
      <c r="J840" s="8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>
      <c r="A841" s="90"/>
      <c r="B841" s="90"/>
      <c r="C841" s="90"/>
      <c r="D841" s="90"/>
      <c r="E841" s="90"/>
      <c r="F841" s="90"/>
      <c r="G841" s="90"/>
      <c r="H841" s="90"/>
      <c r="I841" s="90"/>
      <c r="J841" s="8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>
      <c r="A842" s="90"/>
      <c r="B842" s="90"/>
      <c r="C842" s="90"/>
      <c r="D842" s="90"/>
      <c r="E842" s="90"/>
      <c r="F842" s="90"/>
      <c r="G842" s="90"/>
      <c r="H842" s="90"/>
      <c r="I842" s="90"/>
      <c r="J842" s="8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>
      <c r="A843" s="90"/>
      <c r="B843" s="90"/>
      <c r="C843" s="90"/>
      <c r="D843" s="90"/>
      <c r="E843" s="90"/>
      <c r="F843" s="90"/>
      <c r="G843" s="90"/>
      <c r="H843" s="90"/>
      <c r="I843" s="90"/>
      <c r="J843" s="8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>
      <c r="A844" s="90"/>
      <c r="B844" s="90"/>
      <c r="C844" s="90"/>
      <c r="D844" s="90"/>
      <c r="E844" s="90"/>
      <c r="F844" s="90"/>
      <c r="G844" s="90"/>
      <c r="H844" s="90"/>
      <c r="I844" s="90"/>
      <c r="J844" s="8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>
      <c r="A845" s="90"/>
      <c r="B845" s="90"/>
      <c r="C845" s="90"/>
      <c r="D845" s="90"/>
      <c r="E845" s="90"/>
      <c r="F845" s="90"/>
      <c r="G845" s="90"/>
      <c r="H845" s="90"/>
      <c r="I845" s="90"/>
      <c r="J845" s="8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>
      <c r="A846" s="90"/>
      <c r="B846" s="90"/>
      <c r="C846" s="90"/>
      <c r="D846" s="90"/>
      <c r="E846" s="90"/>
      <c r="F846" s="90"/>
      <c r="G846" s="90"/>
      <c r="H846" s="90"/>
      <c r="I846" s="90"/>
      <c r="J846" s="8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>
      <c r="A847" s="90"/>
      <c r="B847" s="90"/>
      <c r="C847" s="90"/>
      <c r="D847" s="90"/>
      <c r="E847" s="90"/>
      <c r="F847" s="90"/>
      <c r="G847" s="90"/>
      <c r="H847" s="90"/>
      <c r="I847" s="90"/>
      <c r="J847" s="8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>
      <c r="A848" s="90"/>
      <c r="B848" s="90"/>
      <c r="C848" s="90"/>
      <c r="D848" s="90"/>
      <c r="E848" s="90"/>
      <c r="F848" s="90"/>
      <c r="G848" s="90"/>
      <c r="H848" s="90"/>
      <c r="I848" s="90"/>
      <c r="J848" s="8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>
      <c r="A849" s="90"/>
      <c r="B849" s="90"/>
      <c r="C849" s="90"/>
      <c r="D849" s="90"/>
      <c r="E849" s="90"/>
      <c r="F849" s="90"/>
      <c r="G849" s="90"/>
      <c r="H849" s="90"/>
      <c r="I849" s="90"/>
      <c r="J849" s="8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>
      <c r="A850" s="90"/>
      <c r="B850" s="90"/>
      <c r="C850" s="90"/>
      <c r="D850" s="90"/>
      <c r="E850" s="90"/>
      <c r="F850" s="90"/>
      <c r="G850" s="90"/>
      <c r="H850" s="90"/>
      <c r="I850" s="90"/>
      <c r="J850" s="8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>
      <c r="A851" s="90"/>
      <c r="B851" s="90"/>
      <c r="C851" s="90"/>
      <c r="D851" s="90"/>
      <c r="E851" s="90"/>
      <c r="F851" s="90"/>
      <c r="G851" s="90"/>
      <c r="H851" s="90"/>
      <c r="I851" s="90"/>
      <c r="J851" s="8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>
      <c r="A852" s="90"/>
      <c r="B852" s="90"/>
      <c r="C852" s="90"/>
      <c r="D852" s="90"/>
      <c r="E852" s="90"/>
      <c r="F852" s="90"/>
      <c r="G852" s="90"/>
      <c r="H852" s="90"/>
      <c r="I852" s="90"/>
      <c r="J852" s="8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>
      <c r="A853" s="90"/>
      <c r="B853" s="90"/>
      <c r="C853" s="90"/>
      <c r="D853" s="90"/>
      <c r="E853" s="90"/>
      <c r="F853" s="90"/>
      <c r="G853" s="90"/>
      <c r="H853" s="90"/>
      <c r="I853" s="90"/>
      <c r="J853" s="8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>
      <c r="A854" s="90"/>
      <c r="B854" s="90"/>
      <c r="C854" s="90"/>
      <c r="D854" s="90"/>
      <c r="E854" s="90"/>
      <c r="F854" s="90"/>
      <c r="G854" s="90"/>
      <c r="H854" s="90"/>
      <c r="I854" s="90"/>
      <c r="J854" s="8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>
      <c r="A855" s="90"/>
      <c r="B855" s="90"/>
      <c r="C855" s="90"/>
      <c r="D855" s="90"/>
      <c r="E855" s="90"/>
      <c r="F855" s="90"/>
      <c r="G855" s="90"/>
      <c r="H855" s="90"/>
      <c r="I855" s="90"/>
      <c r="J855" s="8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>
      <c r="A856" s="90"/>
      <c r="B856" s="90"/>
      <c r="C856" s="90"/>
      <c r="D856" s="90"/>
      <c r="E856" s="90"/>
      <c r="F856" s="90"/>
      <c r="G856" s="90"/>
      <c r="H856" s="90"/>
      <c r="I856" s="90"/>
      <c r="J856" s="8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>
      <c r="A857" s="90"/>
      <c r="B857" s="90"/>
      <c r="C857" s="90"/>
      <c r="D857" s="90"/>
      <c r="E857" s="90"/>
      <c r="F857" s="90"/>
      <c r="G857" s="90"/>
      <c r="H857" s="90"/>
      <c r="I857" s="90"/>
      <c r="J857" s="8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>
      <c r="A858" s="90"/>
      <c r="B858" s="90"/>
      <c r="C858" s="90"/>
      <c r="D858" s="90"/>
      <c r="E858" s="90"/>
      <c r="F858" s="90"/>
      <c r="G858" s="90"/>
      <c r="H858" s="90"/>
      <c r="I858" s="90"/>
      <c r="J858" s="8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>
      <c r="A859" s="90"/>
      <c r="B859" s="90"/>
      <c r="C859" s="90"/>
      <c r="D859" s="90"/>
      <c r="E859" s="90"/>
      <c r="F859" s="90"/>
      <c r="G859" s="90"/>
      <c r="H859" s="90"/>
      <c r="I859" s="90"/>
      <c r="J859" s="8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>
      <c r="A860" s="90"/>
      <c r="B860" s="90"/>
      <c r="C860" s="90"/>
      <c r="D860" s="90"/>
      <c r="E860" s="90"/>
      <c r="F860" s="90"/>
      <c r="G860" s="90"/>
      <c r="H860" s="90"/>
      <c r="I860" s="90"/>
      <c r="J860" s="8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>
      <c r="A861" s="90"/>
      <c r="B861" s="90"/>
      <c r="C861" s="90"/>
      <c r="D861" s="90"/>
      <c r="E861" s="90"/>
      <c r="F861" s="90"/>
      <c r="G861" s="90"/>
      <c r="H861" s="90"/>
      <c r="I861" s="90"/>
      <c r="J861" s="8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>
      <c r="A862" s="90"/>
      <c r="B862" s="90"/>
      <c r="C862" s="90"/>
      <c r="D862" s="90"/>
      <c r="E862" s="90"/>
      <c r="F862" s="90"/>
      <c r="G862" s="90"/>
      <c r="H862" s="90"/>
      <c r="I862" s="90"/>
      <c r="J862" s="8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>
      <c r="A863" s="90"/>
      <c r="B863" s="90"/>
      <c r="C863" s="90"/>
      <c r="D863" s="90"/>
      <c r="E863" s="90"/>
      <c r="F863" s="90"/>
      <c r="G863" s="90"/>
      <c r="H863" s="90"/>
      <c r="I863" s="90"/>
      <c r="J863" s="8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>
      <c r="A864" s="90"/>
      <c r="B864" s="90"/>
      <c r="C864" s="90"/>
      <c r="D864" s="90"/>
      <c r="E864" s="90"/>
      <c r="F864" s="90"/>
      <c r="G864" s="90"/>
      <c r="H864" s="90"/>
      <c r="I864" s="90"/>
      <c r="J864" s="8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>
      <c r="A865" s="90"/>
      <c r="B865" s="90"/>
      <c r="C865" s="90"/>
      <c r="D865" s="90"/>
      <c r="E865" s="90"/>
      <c r="F865" s="90"/>
      <c r="G865" s="90"/>
      <c r="H865" s="90"/>
      <c r="I865" s="90"/>
      <c r="J865" s="8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>
      <c r="A866" s="90"/>
      <c r="B866" s="90"/>
      <c r="C866" s="90"/>
      <c r="D866" s="90"/>
      <c r="E866" s="90"/>
      <c r="F866" s="90"/>
      <c r="G866" s="90"/>
      <c r="H866" s="90"/>
      <c r="I866" s="90"/>
      <c r="J866" s="8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>
      <c r="A867" s="90"/>
      <c r="B867" s="90"/>
      <c r="C867" s="90"/>
      <c r="D867" s="90"/>
      <c r="E867" s="90"/>
      <c r="F867" s="90"/>
      <c r="G867" s="90"/>
      <c r="H867" s="90"/>
      <c r="I867" s="90"/>
      <c r="J867" s="8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>
      <c r="A868" s="90"/>
      <c r="B868" s="90"/>
      <c r="C868" s="90"/>
      <c r="D868" s="90"/>
      <c r="E868" s="90"/>
      <c r="F868" s="90"/>
      <c r="G868" s="90"/>
      <c r="H868" s="90"/>
      <c r="I868" s="90"/>
      <c r="J868" s="8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>
      <c r="A869" s="90"/>
      <c r="B869" s="90"/>
      <c r="C869" s="90"/>
      <c r="D869" s="90"/>
      <c r="E869" s="90"/>
      <c r="F869" s="90"/>
      <c r="G869" s="90"/>
      <c r="H869" s="90"/>
      <c r="I869" s="90"/>
      <c r="J869" s="8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>
      <c r="A870" s="90"/>
      <c r="B870" s="90"/>
      <c r="C870" s="90"/>
      <c r="D870" s="90"/>
      <c r="E870" s="90"/>
      <c r="F870" s="90"/>
      <c r="G870" s="90"/>
      <c r="H870" s="90"/>
      <c r="I870" s="90"/>
      <c r="J870" s="8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>
      <c r="A871" s="90"/>
      <c r="B871" s="90"/>
      <c r="C871" s="90"/>
      <c r="D871" s="90"/>
      <c r="E871" s="90"/>
      <c r="F871" s="90"/>
      <c r="G871" s="90"/>
      <c r="H871" s="90"/>
      <c r="I871" s="90"/>
      <c r="J871" s="8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>
      <c r="A872" s="90"/>
      <c r="B872" s="90"/>
      <c r="C872" s="90"/>
      <c r="D872" s="90"/>
      <c r="E872" s="90"/>
      <c r="F872" s="90"/>
      <c r="G872" s="90"/>
      <c r="H872" s="90"/>
      <c r="I872" s="90"/>
      <c r="J872" s="8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>
      <c r="A873" s="90"/>
      <c r="B873" s="90"/>
      <c r="C873" s="90"/>
      <c r="D873" s="90"/>
      <c r="E873" s="90"/>
      <c r="F873" s="90"/>
      <c r="G873" s="90"/>
      <c r="H873" s="90"/>
      <c r="I873" s="90"/>
      <c r="J873" s="8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>
      <c r="A874" s="90"/>
      <c r="B874" s="90"/>
      <c r="C874" s="90"/>
      <c r="D874" s="90"/>
      <c r="E874" s="90"/>
      <c r="F874" s="90"/>
      <c r="G874" s="90"/>
      <c r="H874" s="90"/>
      <c r="I874" s="90"/>
      <c r="J874" s="8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>
      <c r="A875" s="90"/>
      <c r="B875" s="90"/>
      <c r="C875" s="90"/>
      <c r="D875" s="90"/>
      <c r="E875" s="90"/>
      <c r="F875" s="90"/>
      <c r="G875" s="90"/>
      <c r="H875" s="90"/>
      <c r="I875" s="90"/>
      <c r="J875" s="8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>
      <c r="A876" s="90"/>
      <c r="B876" s="90"/>
      <c r="C876" s="90"/>
      <c r="D876" s="90"/>
      <c r="E876" s="90"/>
      <c r="F876" s="90"/>
      <c r="G876" s="90"/>
      <c r="H876" s="90"/>
      <c r="I876" s="90"/>
      <c r="J876" s="8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>
      <c r="A877" s="90"/>
      <c r="B877" s="90"/>
      <c r="C877" s="90"/>
      <c r="D877" s="90"/>
      <c r="E877" s="90"/>
      <c r="F877" s="90"/>
      <c r="G877" s="90"/>
      <c r="H877" s="90"/>
      <c r="I877" s="90"/>
      <c r="J877" s="8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>
      <c r="A878" s="90"/>
      <c r="B878" s="90"/>
      <c r="C878" s="90"/>
      <c r="D878" s="90"/>
      <c r="E878" s="90"/>
      <c r="F878" s="90"/>
      <c r="G878" s="90"/>
      <c r="H878" s="90"/>
      <c r="I878" s="90"/>
      <c r="J878" s="8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>
      <c r="A879" s="90"/>
      <c r="B879" s="90"/>
      <c r="C879" s="90"/>
      <c r="D879" s="90"/>
      <c r="E879" s="90"/>
      <c r="F879" s="90"/>
      <c r="G879" s="90"/>
      <c r="H879" s="90"/>
      <c r="I879" s="90"/>
      <c r="J879" s="8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>
      <c r="A880" s="90"/>
      <c r="B880" s="90"/>
      <c r="C880" s="90"/>
      <c r="D880" s="90"/>
      <c r="E880" s="90"/>
      <c r="F880" s="90"/>
      <c r="G880" s="90"/>
      <c r="H880" s="90"/>
      <c r="I880" s="90"/>
      <c r="J880" s="8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>
      <c r="A881" s="90"/>
      <c r="B881" s="90"/>
      <c r="C881" s="90"/>
      <c r="D881" s="90"/>
      <c r="E881" s="90"/>
      <c r="F881" s="90"/>
      <c r="G881" s="90"/>
      <c r="H881" s="90"/>
      <c r="I881" s="90"/>
      <c r="J881" s="8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>
      <c r="A882" s="90"/>
      <c r="B882" s="90"/>
      <c r="C882" s="90"/>
      <c r="D882" s="90"/>
      <c r="E882" s="90"/>
      <c r="F882" s="90"/>
      <c r="G882" s="90"/>
      <c r="H882" s="90"/>
      <c r="I882" s="90"/>
      <c r="J882" s="8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>
      <c r="A883" s="90"/>
      <c r="B883" s="90"/>
      <c r="C883" s="90"/>
      <c r="D883" s="90"/>
      <c r="E883" s="90"/>
      <c r="F883" s="90"/>
      <c r="G883" s="90"/>
      <c r="H883" s="90"/>
      <c r="I883" s="90"/>
      <c r="J883" s="8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>
      <c r="A884" s="90"/>
      <c r="B884" s="90"/>
      <c r="C884" s="90"/>
      <c r="D884" s="90"/>
      <c r="E884" s="90"/>
      <c r="F884" s="90"/>
      <c r="G884" s="90"/>
      <c r="H884" s="90"/>
      <c r="I884" s="90"/>
      <c r="J884" s="8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>
      <c r="A885" s="90"/>
      <c r="B885" s="90"/>
      <c r="C885" s="90"/>
      <c r="D885" s="90"/>
      <c r="E885" s="90"/>
      <c r="F885" s="90"/>
      <c r="G885" s="90"/>
      <c r="H885" s="90"/>
      <c r="I885" s="90"/>
      <c r="J885" s="8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>
      <c r="A886" s="90"/>
      <c r="B886" s="90"/>
      <c r="C886" s="90"/>
      <c r="D886" s="90"/>
      <c r="E886" s="90"/>
      <c r="F886" s="90"/>
      <c r="G886" s="90"/>
      <c r="H886" s="90"/>
      <c r="I886" s="90"/>
      <c r="J886" s="8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>
      <c r="A887" s="90"/>
      <c r="B887" s="90"/>
      <c r="C887" s="90"/>
      <c r="D887" s="90"/>
      <c r="E887" s="90"/>
      <c r="F887" s="90"/>
      <c r="G887" s="90"/>
      <c r="H887" s="90"/>
      <c r="I887" s="90"/>
      <c r="J887" s="8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>
      <c r="A888" s="90"/>
      <c r="B888" s="90"/>
      <c r="C888" s="90"/>
      <c r="D888" s="90"/>
      <c r="E888" s="90"/>
      <c r="F888" s="90"/>
      <c r="G888" s="90"/>
      <c r="H888" s="90"/>
      <c r="I888" s="90"/>
      <c r="J888" s="8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>
      <c r="A889" s="90"/>
      <c r="B889" s="90"/>
      <c r="C889" s="90"/>
      <c r="D889" s="90"/>
      <c r="E889" s="90"/>
      <c r="F889" s="90"/>
      <c r="G889" s="90"/>
      <c r="H889" s="90"/>
      <c r="I889" s="90"/>
      <c r="J889" s="8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>
      <c r="A890" s="90"/>
      <c r="B890" s="90"/>
      <c r="C890" s="90"/>
      <c r="D890" s="90"/>
      <c r="E890" s="90"/>
      <c r="F890" s="90"/>
      <c r="G890" s="90"/>
      <c r="H890" s="90"/>
      <c r="I890" s="90"/>
      <c r="J890" s="8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>
      <c r="A891" s="90"/>
      <c r="B891" s="90"/>
      <c r="C891" s="90"/>
      <c r="D891" s="90"/>
      <c r="E891" s="90"/>
      <c r="F891" s="90"/>
      <c r="G891" s="90"/>
      <c r="H891" s="90"/>
      <c r="I891" s="90"/>
      <c r="J891" s="8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>
      <c r="A892" s="90"/>
      <c r="B892" s="90"/>
      <c r="C892" s="90"/>
      <c r="D892" s="90"/>
      <c r="E892" s="90"/>
      <c r="F892" s="90"/>
      <c r="G892" s="90"/>
      <c r="H892" s="90"/>
      <c r="I892" s="90"/>
      <c r="J892" s="8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>
      <c r="A893" s="90"/>
      <c r="B893" s="90"/>
      <c r="C893" s="90"/>
      <c r="D893" s="90"/>
      <c r="E893" s="90"/>
      <c r="F893" s="90"/>
      <c r="G893" s="90"/>
      <c r="H893" s="90"/>
      <c r="I893" s="90"/>
      <c r="J893" s="8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>
      <c r="A894" s="90"/>
      <c r="B894" s="90"/>
      <c r="C894" s="90"/>
      <c r="D894" s="90"/>
      <c r="E894" s="90"/>
      <c r="F894" s="90"/>
      <c r="G894" s="90"/>
      <c r="H894" s="90"/>
      <c r="I894" s="90"/>
      <c r="J894" s="8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>
      <c r="A895" s="90"/>
      <c r="B895" s="90"/>
      <c r="C895" s="90"/>
      <c r="D895" s="90"/>
      <c r="E895" s="90"/>
      <c r="F895" s="90"/>
      <c r="G895" s="90"/>
      <c r="H895" s="90"/>
      <c r="I895" s="90"/>
      <c r="J895" s="8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>
      <c r="A896" s="90"/>
      <c r="B896" s="90"/>
      <c r="C896" s="90"/>
      <c r="D896" s="90"/>
      <c r="E896" s="90"/>
      <c r="F896" s="90"/>
      <c r="G896" s="90"/>
      <c r="H896" s="90"/>
      <c r="I896" s="90"/>
      <c r="J896" s="8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>
      <c r="A897" s="90"/>
      <c r="B897" s="90"/>
      <c r="C897" s="90"/>
      <c r="D897" s="90"/>
      <c r="E897" s="90"/>
      <c r="F897" s="90"/>
      <c r="G897" s="90"/>
      <c r="H897" s="90"/>
      <c r="I897" s="90"/>
      <c r="J897" s="8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>
      <c r="A898" s="90"/>
      <c r="B898" s="90"/>
      <c r="C898" s="90"/>
      <c r="D898" s="90"/>
      <c r="E898" s="90"/>
      <c r="F898" s="90"/>
      <c r="G898" s="90"/>
      <c r="H898" s="90"/>
      <c r="I898" s="90"/>
      <c r="J898" s="8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>
      <c r="A899" s="90"/>
      <c r="B899" s="90"/>
      <c r="C899" s="90"/>
      <c r="D899" s="90"/>
      <c r="E899" s="90"/>
      <c r="F899" s="90"/>
      <c r="G899" s="90"/>
      <c r="H899" s="90"/>
      <c r="I899" s="90"/>
      <c r="J899" s="8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>
      <c r="A900" s="90"/>
      <c r="B900" s="90"/>
      <c r="C900" s="90"/>
      <c r="D900" s="90"/>
      <c r="E900" s="90"/>
      <c r="F900" s="90"/>
      <c r="G900" s="90"/>
      <c r="H900" s="90"/>
      <c r="I900" s="90"/>
      <c r="J900" s="8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>
      <c r="A901" s="90"/>
      <c r="B901" s="90"/>
      <c r="C901" s="90"/>
      <c r="D901" s="90"/>
      <c r="E901" s="90"/>
      <c r="F901" s="90"/>
      <c r="G901" s="90"/>
      <c r="H901" s="90"/>
      <c r="I901" s="90"/>
      <c r="J901" s="8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>
      <c r="A902" s="90"/>
      <c r="B902" s="90"/>
      <c r="C902" s="90"/>
      <c r="D902" s="90"/>
      <c r="E902" s="90"/>
      <c r="F902" s="90"/>
      <c r="G902" s="90"/>
      <c r="H902" s="90"/>
      <c r="I902" s="90"/>
      <c r="J902" s="8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>
      <c r="A903" s="90"/>
      <c r="B903" s="90"/>
      <c r="C903" s="90"/>
      <c r="D903" s="90"/>
      <c r="E903" s="90"/>
      <c r="F903" s="90"/>
      <c r="G903" s="90"/>
      <c r="H903" s="90"/>
      <c r="I903" s="90"/>
      <c r="J903" s="8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>
      <c r="A904" s="90"/>
      <c r="B904" s="90"/>
      <c r="C904" s="90"/>
      <c r="D904" s="90"/>
      <c r="E904" s="90"/>
      <c r="F904" s="90"/>
      <c r="G904" s="90"/>
      <c r="H904" s="90"/>
      <c r="I904" s="90"/>
      <c r="J904" s="8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>
      <c r="A905" s="90"/>
      <c r="B905" s="90"/>
      <c r="C905" s="90"/>
      <c r="D905" s="90"/>
      <c r="E905" s="90"/>
      <c r="F905" s="90"/>
      <c r="G905" s="90"/>
      <c r="H905" s="90"/>
      <c r="I905" s="90"/>
      <c r="J905" s="8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>
      <c r="A906" s="90"/>
      <c r="B906" s="90"/>
      <c r="C906" s="90"/>
      <c r="D906" s="90"/>
      <c r="E906" s="90"/>
      <c r="F906" s="90"/>
      <c r="G906" s="90"/>
      <c r="H906" s="90"/>
      <c r="I906" s="90"/>
      <c r="J906" s="8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>
      <c r="A907" s="90"/>
      <c r="B907" s="90"/>
      <c r="C907" s="90"/>
      <c r="D907" s="90"/>
      <c r="E907" s="90"/>
      <c r="F907" s="90"/>
      <c r="G907" s="90"/>
      <c r="H907" s="90"/>
      <c r="I907" s="90"/>
      <c r="J907" s="8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>
      <c r="A908" s="90"/>
      <c r="B908" s="90"/>
      <c r="C908" s="90"/>
      <c r="D908" s="90"/>
      <c r="E908" s="90"/>
      <c r="F908" s="90"/>
      <c r="G908" s="90"/>
      <c r="H908" s="90"/>
      <c r="I908" s="90"/>
      <c r="J908" s="8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>
      <c r="A909" s="90"/>
      <c r="B909" s="90"/>
      <c r="C909" s="90"/>
      <c r="D909" s="90"/>
      <c r="E909" s="90"/>
      <c r="F909" s="90"/>
      <c r="G909" s="90"/>
      <c r="H909" s="90"/>
      <c r="I909" s="90"/>
      <c r="J909" s="8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>
      <c r="A910" s="90"/>
      <c r="B910" s="90"/>
      <c r="C910" s="90"/>
      <c r="D910" s="90"/>
      <c r="E910" s="90"/>
      <c r="F910" s="90"/>
      <c r="G910" s="90"/>
      <c r="H910" s="90"/>
      <c r="I910" s="90"/>
      <c r="J910" s="8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>
      <c r="A911" s="90"/>
      <c r="B911" s="90"/>
      <c r="C911" s="90"/>
      <c r="D911" s="90"/>
      <c r="E911" s="90"/>
      <c r="F911" s="90"/>
      <c r="G911" s="90"/>
      <c r="H911" s="90"/>
      <c r="I911" s="90"/>
      <c r="J911" s="8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>
      <c r="A912" s="90"/>
      <c r="B912" s="90"/>
      <c r="C912" s="90"/>
      <c r="D912" s="90"/>
      <c r="E912" s="90"/>
      <c r="F912" s="90"/>
      <c r="G912" s="90"/>
      <c r="H912" s="90"/>
      <c r="I912" s="90"/>
      <c r="J912" s="8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>
      <c r="A913" s="90"/>
      <c r="B913" s="90"/>
      <c r="C913" s="90"/>
      <c r="D913" s="90"/>
      <c r="E913" s="90"/>
      <c r="F913" s="90"/>
      <c r="G913" s="90"/>
      <c r="H913" s="90"/>
      <c r="I913" s="90"/>
      <c r="J913" s="8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>
      <c r="A914" s="90"/>
      <c r="B914" s="90"/>
      <c r="C914" s="90"/>
      <c r="D914" s="90"/>
      <c r="E914" s="90"/>
      <c r="F914" s="90"/>
      <c r="G914" s="90"/>
      <c r="H914" s="90"/>
      <c r="I914" s="90"/>
      <c r="J914" s="8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>
      <c r="A915" s="90"/>
      <c r="B915" s="90"/>
      <c r="C915" s="90"/>
      <c r="D915" s="90"/>
      <c r="E915" s="90"/>
      <c r="F915" s="90"/>
      <c r="G915" s="90"/>
      <c r="H915" s="90"/>
      <c r="I915" s="90"/>
      <c r="J915" s="8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>
      <c r="A916" s="90"/>
      <c r="B916" s="90"/>
      <c r="C916" s="90"/>
      <c r="D916" s="90"/>
      <c r="E916" s="90"/>
      <c r="F916" s="90"/>
      <c r="G916" s="90"/>
      <c r="H916" s="90"/>
      <c r="I916" s="90"/>
      <c r="J916" s="8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>
      <c r="A917" s="90"/>
      <c r="B917" s="90"/>
      <c r="C917" s="90"/>
      <c r="D917" s="90"/>
      <c r="E917" s="90"/>
      <c r="F917" s="90"/>
      <c r="G917" s="90"/>
      <c r="H917" s="90"/>
      <c r="I917" s="90"/>
      <c r="J917" s="8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>
      <c r="A918" s="90"/>
      <c r="B918" s="90"/>
      <c r="C918" s="90"/>
      <c r="D918" s="90"/>
      <c r="E918" s="90"/>
      <c r="F918" s="90"/>
      <c r="G918" s="90"/>
      <c r="H918" s="90"/>
      <c r="I918" s="90"/>
      <c r="J918" s="8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>
      <c r="A919" s="90"/>
      <c r="B919" s="90"/>
      <c r="C919" s="90"/>
      <c r="D919" s="90"/>
      <c r="E919" s="90"/>
      <c r="F919" s="90"/>
      <c r="G919" s="90"/>
      <c r="H919" s="90"/>
      <c r="I919" s="90"/>
      <c r="J919" s="8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>
      <c r="A920" s="90"/>
      <c r="B920" s="90"/>
      <c r="C920" s="90"/>
      <c r="D920" s="90"/>
      <c r="E920" s="90"/>
      <c r="F920" s="90"/>
      <c r="G920" s="90"/>
      <c r="H920" s="90"/>
      <c r="I920" s="90"/>
      <c r="J920" s="8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>
      <c r="A921" s="90"/>
      <c r="B921" s="90"/>
      <c r="C921" s="90"/>
      <c r="D921" s="90"/>
      <c r="E921" s="90"/>
      <c r="F921" s="90"/>
      <c r="G921" s="90"/>
      <c r="H921" s="90"/>
      <c r="I921" s="90"/>
      <c r="J921" s="8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>
      <c r="A922" s="90"/>
      <c r="B922" s="90"/>
      <c r="C922" s="90"/>
      <c r="D922" s="90"/>
      <c r="E922" s="90"/>
      <c r="F922" s="90"/>
      <c r="G922" s="90"/>
      <c r="H922" s="90"/>
      <c r="I922" s="90"/>
      <c r="J922" s="8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>
      <c r="A923" s="90"/>
      <c r="B923" s="90"/>
      <c r="C923" s="90"/>
      <c r="D923" s="90"/>
      <c r="E923" s="90"/>
      <c r="F923" s="90"/>
      <c r="G923" s="90"/>
      <c r="H923" s="90"/>
      <c r="I923" s="90"/>
      <c r="J923" s="8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>
      <c r="A924" s="90"/>
      <c r="B924" s="90"/>
      <c r="C924" s="90"/>
      <c r="D924" s="90"/>
      <c r="E924" s="90"/>
      <c r="F924" s="90"/>
      <c r="G924" s="90"/>
      <c r="H924" s="90"/>
      <c r="I924" s="90"/>
      <c r="J924" s="8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>
      <c r="A925" s="90"/>
      <c r="B925" s="90"/>
      <c r="C925" s="90"/>
      <c r="D925" s="90"/>
      <c r="E925" s="90"/>
      <c r="F925" s="90"/>
      <c r="G925" s="90"/>
      <c r="H925" s="90"/>
      <c r="I925" s="90"/>
      <c r="J925" s="8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>
      <c r="A926" s="90"/>
      <c r="B926" s="90"/>
      <c r="C926" s="90"/>
      <c r="D926" s="90"/>
      <c r="E926" s="90"/>
      <c r="F926" s="90"/>
      <c r="G926" s="90"/>
      <c r="H926" s="90"/>
      <c r="I926" s="90"/>
      <c r="J926" s="8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>
      <c r="A927" s="90"/>
      <c r="B927" s="90"/>
      <c r="C927" s="90"/>
      <c r="D927" s="90"/>
      <c r="E927" s="90"/>
      <c r="F927" s="90"/>
      <c r="G927" s="90"/>
      <c r="H927" s="90"/>
      <c r="I927" s="90"/>
      <c r="J927" s="8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>
      <c r="A928" s="90"/>
      <c r="B928" s="90"/>
      <c r="C928" s="90"/>
      <c r="D928" s="90"/>
      <c r="E928" s="90"/>
      <c r="F928" s="90"/>
      <c r="G928" s="90"/>
      <c r="H928" s="90"/>
      <c r="I928" s="90"/>
      <c r="J928" s="8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>
      <c r="A929" s="90"/>
      <c r="B929" s="90"/>
      <c r="C929" s="90"/>
      <c r="D929" s="90"/>
      <c r="E929" s="90"/>
      <c r="F929" s="90"/>
      <c r="G929" s="90"/>
      <c r="H929" s="90"/>
      <c r="I929" s="90"/>
      <c r="J929" s="8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>
      <c r="A930" s="90"/>
      <c r="B930" s="90"/>
      <c r="C930" s="90"/>
      <c r="D930" s="90"/>
      <c r="E930" s="90"/>
      <c r="F930" s="90"/>
      <c r="G930" s="90"/>
      <c r="H930" s="90"/>
      <c r="I930" s="90"/>
      <c r="J930" s="8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>
      <c r="A931" s="90"/>
      <c r="B931" s="90"/>
      <c r="C931" s="90"/>
      <c r="D931" s="90"/>
      <c r="E931" s="90"/>
      <c r="F931" s="90"/>
      <c r="G931" s="90"/>
      <c r="H931" s="90"/>
      <c r="I931" s="90"/>
      <c r="J931" s="8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>
      <c r="A932" s="90"/>
      <c r="B932" s="90"/>
      <c r="C932" s="90"/>
      <c r="D932" s="90"/>
      <c r="E932" s="90"/>
      <c r="F932" s="90"/>
      <c r="G932" s="90"/>
      <c r="H932" s="90"/>
      <c r="I932" s="90"/>
      <c r="J932" s="8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>
      <c r="A933" s="90"/>
      <c r="B933" s="90"/>
      <c r="C933" s="90"/>
      <c r="D933" s="90"/>
      <c r="E933" s="90"/>
      <c r="F933" s="90"/>
      <c r="G933" s="90"/>
      <c r="H933" s="90"/>
      <c r="I933" s="90"/>
      <c r="J933" s="8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>
      <c r="A934" s="90"/>
      <c r="B934" s="90"/>
      <c r="C934" s="90"/>
      <c r="D934" s="90"/>
      <c r="E934" s="90"/>
      <c r="F934" s="90"/>
      <c r="G934" s="90"/>
      <c r="H934" s="90"/>
      <c r="I934" s="90"/>
      <c r="J934" s="8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>
      <c r="A935" s="90"/>
      <c r="B935" s="90"/>
      <c r="C935" s="90"/>
      <c r="D935" s="90"/>
      <c r="E935" s="90"/>
      <c r="F935" s="90"/>
      <c r="G935" s="90"/>
      <c r="H935" s="90"/>
      <c r="I935" s="90"/>
      <c r="J935" s="8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>
      <c r="A936" s="90"/>
      <c r="B936" s="90"/>
      <c r="C936" s="90"/>
      <c r="D936" s="90"/>
      <c r="E936" s="90"/>
      <c r="F936" s="90"/>
      <c r="G936" s="90"/>
      <c r="H936" s="90"/>
      <c r="I936" s="90"/>
      <c r="J936" s="8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>
      <c r="A937" s="90"/>
      <c r="B937" s="90"/>
      <c r="C937" s="90"/>
      <c r="D937" s="90"/>
      <c r="E937" s="90"/>
      <c r="F937" s="90"/>
      <c r="G937" s="90"/>
      <c r="H937" s="90"/>
      <c r="I937" s="90"/>
      <c r="J937" s="8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>
      <c r="A938" s="90"/>
      <c r="B938" s="90"/>
      <c r="C938" s="90"/>
      <c r="D938" s="90"/>
      <c r="E938" s="90"/>
      <c r="F938" s="90"/>
      <c r="G938" s="90"/>
      <c r="H938" s="90"/>
      <c r="I938" s="90"/>
      <c r="J938" s="8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>
      <c r="A939" s="90"/>
      <c r="B939" s="90"/>
      <c r="C939" s="90"/>
      <c r="D939" s="90"/>
      <c r="E939" s="90"/>
      <c r="F939" s="90"/>
      <c r="G939" s="90"/>
      <c r="H939" s="90"/>
      <c r="I939" s="90"/>
      <c r="J939" s="8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>
      <c r="A940" s="90"/>
      <c r="B940" s="90"/>
      <c r="C940" s="90"/>
      <c r="D940" s="90"/>
      <c r="E940" s="90"/>
      <c r="F940" s="90"/>
      <c r="G940" s="90"/>
      <c r="H940" s="90"/>
      <c r="I940" s="90"/>
      <c r="J940" s="8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>
      <c r="A941" s="90"/>
      <c r="B941" s="90"/>
      <c r="C941" s="90"/>
      <c r="D941" s="90"/>
      <c r="E941" s="90"/>
      <c r="F941" s="90"/>
      <c r="G941" s="90"/>
      <c r="H941" s="90"/>
      <c r="I941" s="90"/>
      <c r="J941" s="8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>
      <c r="A942" s="90"/>
      <c r="B942" s="90"/>
      <c r="C942" s="90"/>
      <c r="D942" s="90"/>
      <c r="E942" s="90"/>
      <c r="F942" s="90"/>
      <c r="G942" s="90"/>
      <c r="H942" s="90"/>
      <c r="I942" s="90"/>
      <c r="J942" s="8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>
      <c r="A943" s="90"/>
      <c r="B943" s="90"/>
      <c r="C943" s="90"/>
      <c r="D943" s="90"/>
      <c r="E943" s="90"/>
      <c r="F943" s="90"/>
      <c r="G943" s="90"/>
      <c r="H943" s="90"/>
      <c r="I943" s="90"/>
      <c r="J943" s="8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>
      <c r="A944" s="90"/>
      <c r="B944" s="90"/>
      <c r="C944" s="90"/>
      <c r="D944" s="90"/>
      <c r="E944" s="90"/>
      <c r="F944" s="90"/>
      <c r="G944" s="90"/>
      <c r="H944" s="90"/>
      <c r="I944" s="90"/>
      <c r="J944" s="8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>
      <c r="A945" s="90"/>
      <c r="B945" s="90"/>
      <c r="C945" s="90"/>
      <c r="D945" s="90"/>
      <c r="E945" s="90"/>
      <c r="F945" s="90"/>
      <c r="G945" s="90"/>
      <c r="H945" s="90"/>
      <c r="I945" s="90"/>
      <c r="J945" s="8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>
      <c r="A946" s="90"/>
      <c r="B946" s="90"/>
      <c r="C946" s="90"/>
      <c r="D946" s="90"/>
      <c r="E946" s="90"/>
      <c r="F946" s="90"/>
      <c r="G946" s="90"/>
      <c r="H946" s="90"/>
      <c r="I946" s="90"/>
      <c r="J946" s="8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>
      <c r="A947" s="90"/>
      <c r="B947" s="90"/>
      <c r="C947" s="90"/>
      <c r="D947" s="90"/>
      <c r="E947" s="90"/>
      <c r="F947" s="90"/>
      <c r="G947" s="90"/>
      <c r="H947" s="90"/>
      <c r="I947" s="90"/>
      <c r="J947" s="8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>
      <c r="A948" s="90"/>
      <c r="B948" s="90"/>
      <c r="C948" s="90"/>
      <c r="D948" s="90"/>
      <c r="E948" s="90"/>
      <c r="F948" s="90"/>
      <c r="G948" s="90"/>
      <c r="H948" s="90"/>
      <c r="I948" s="90"/>
      <c r="J948" s="8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>
      <c r="A949" s="90"/>
      <c r="B949" s="90"/>
      <c r="C949" s="90"/>
      <c r="D949" s="90"/>
      <c r="E949" s="90"/>
      <c r="F949" s="90"/>
      <c r="G949" s="90"/>
      <c r="H949" s="90"/>
      <c r="I949" s="90"/>
      <c r="J949" s="8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>
      <c r="A950" s="90"/>
      <c r="B950" s="90"/>
      <c r="C950" s="90"/>
      <c r="D950" s="90"/>
      <c r="E950" s="90"/>
      <c r="F950" s="90"/>
      <c r="G950" s="90"/>
      <c r="H950" s="90"/>
      <c r="I950" s="90"/>
      <c r="J950" s="8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>
      <c r="A951" s="90"/>
      <c r="B951" s="90"/>
      <c r="C951" s="90"/>
      <c r="D951" s="90"/>
      <c r="E951" s="90"/>
      <c r="F951" s="90"/>
      <c r="G951" s="90"/>
      <c r="H951" s="90"/>
      <c r="I951" s="90"/>
      <c r="J951" s="8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>
      <c r="A952" s="90"/>
      <c r="B952" s="90"/>
      <c r="C952" s="90"/>
      <c r="D952" s="90"/>
      <c r="E952" s="90"/>
      <c r="F952" s="90"/>
      <c r="G952" s="90"/>
      <c r="H952" s="90"/>
      <c r="I952" s="90"/>
      <c r="J952" s="8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>
      <c r="A953" s="90"/>
      <c r="B953" s="90"/>
      <c r="C953" s="90"/>
      <c r="D953" s="90"/>
      <c r="E953" s="90"/>
      <c r="F953" s="90"/>
      <c r="G953" s="90"/>
      <c r="H953" s="90"/>
      <c r="I953" s="90"/>
      <c r="J953" s="8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>
      <c r="A954" s="90"/>
      <c r="B954" s="90"/>
      <c r="C954" s="90"/>
      <c r="D954" s="90"/>
      <c r="E954" s="90"/>
      <c r="F954" s="90"/>
      <c r="G954" s="90"/>
      <c r="H954" s="90"/>
      <c r="I954" s="90"/>
      <c r="J954" s="8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>
      <c r="A955" s="90"/>
      <c r="B955" s="90"/>
      <c r="C955" s="90"/>
      <c r="D955" s="90"/>
      <c r="E955" s="90"/>
      <c r="F955" s="90"/>
      <c r="G955" s="90"/>
      <c r="H955" s="90"/>
      <c r="I955" s="90"/>
      <c r="J955" s="8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>
      <c r="A956" s="90"/>
      <c r="B956" s="90"/>
      <c r="C956" s="90"/>
      <c r="D956" s="90"/>
      <c r="E956" s="90"/>
      <c r="F956" s="90"/>
      <c r="G956" s="90"/>
      <c r="H956" s="90"/>
      <c r="I956" s="90"/>
      <c r="J956" s="8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>
      <c r="A957" s="90"/>
      <c r="B957" s="90"/>
      <c r="C957" s="90"/>
      <c r="D957" s="90"/>
      <c r="E957" s="90"/>
      <c r="F957" s="90"/>
      <c r="G957" s="90"/>
      <c r="H957" s="90"/>
      <c r="I957" s="90"/>
      <c r="J957" s="8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>
      <c r="A958" s="90"/>
      <c r="B958" s="90"/>
      <c r="C958" s="90"/>
      <c r="D958" s="90"/>
      <c r="E958" s="90"/>
      <c r="F958" s="90"/>
      <c r="G958" s="90"/>
      <c r="H958" s="90"/>
      <c r="I958" s="90"/>
      <c r="J958" s="8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>
      <c r="A959" s="90"/>
      <c r="B959" s="90"/>
      <c r="C959" s="90"/>
      <c r="D959" s="90"/>
      <c r="E959" s="90"/>
      <c r="F959" s="90"/>
      <c r="G959" s="90"/>
      <c r="H959" s="90"/>
      <c r="I959" s="90"/>
      <c r="J959" s="8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>
      <c r="A960" s="90"/>
      <c r="B960" s="90"/>
      <c r="C960" s="90"/>
      <c r="D960" s="90"/>
      <c r="E960" s="90"/>
      <c r="F960" s="90"/>
      <c r="G960" s="90"/>
      <c r="H960" s="90"/>
      <c r="I960" s="90"/>
      <c r="J960" s="8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>
      <c r="A961" s="90"/>
      <c r="B961" s="90"/>
      <c r="C961" s="90"/>
      <c r="D961" s="90"/>
      <c r="E961" s="90"/>
      <c r="F961" s="90"/>
      <c r="G961" s="90"/>
      <c r="H961" s="90"/>
      <c r="I961" s="90"/>
      <c r="J961" s="8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>
      <c r="A962" s="90"/>
      <c r="B962" s="90"/>
      <c r="C962" s="90"/>
      <c r="D962" s="90"/>
      <c r="E962" s="90"/>
      <c r="F962" s="90"/>
      <c r="G962" s="90"/>
      <c r="H962" s="90"/>
      <c r="I962" s="90"/>
      <c r="J962" s="8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>
      <c r="A963" s="90"/>
      <c r="B963" s="90"/>
      <c r="C963" s="90"/>
      <c r="D963" s="90"/>
      <c r="E963" s="90"/>
      <c r="F963" s="90"/>
      <c r="G963" s="90"/>
      <c r="H963" s="90"/>
      <c r="I963" s="90"/>
      <c r="J963" s="8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>
      <c r="A964" s="90"/>
      <c r="B964" s="90"/>
      <c r="C964" s="90"/>
      <c r="D964" s="90"/>
      <c r="E964" s="90"/>
      <c r="F964" s="90"/>
      <c r="G964" s="90"/>
      <c r="H964" s="90"/>
      <c r="I964" s="90"/>
      <c r="J964" s="8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>
      <c r="A965" s="90"/>
      <c r="B965" s="90"/>
      <c r="C965" s="90"/>
      <c r="D965" s="90"/>
      <c r="E965" s="90"/>
      <c r="F965" s="90"/>
      <c r="G965" s="90"/>
      <c r="H965" s="90"/>
      <c r="I965" s="90"/>
      <c r="J965" s="8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>
      <c r="A966" s="90"/>
      <c r="B966" s="90"/>
      <c r="C966" s="90"/>
      <c r="D966" s="90"/>
      <c r="E966" s="90"/>
      <c r="F966" s="90"/>
      <c r="G966" s="90"/>
      <c r="H966" s="90"/>
      <c r="I966" s="90"/>
      <c r="J966" s="8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>
      <c r="A967" s="90"/>
      <c r="B967" s="90"/>
      <c r="C967" s="90"/>
      <c r="D967" s="90"/>
      <c r="E967" s="90"/>
      <c r="F967" s="90"/>
      <c r="G967" s="90"/>
      <c r="H967" s="90"/>
      <c r="I967" s="90"/>
      <c r="J967" s="8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>
      <c r="A968" s="90"/>
      <c r="B968" s="90"/>
      <c r="C968" s="90"/>
      <c r="D968" s="90"/>
      <c r="E968" s="90"/>
      <c r="F968" s="90"/>
      <c r="G968" s="90"/>
      <c r="H968" s="90"/>
      <c r="I968" s="90"/>
      <c r="J968" s="8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>
      <c r="A969" s="90"/>
      <c r="B969" s="90"/>
      <c r="C969" s="90"/>
      <c r="D969" s="90"/>
      <c r="E969" s="90"/>
      <c r="F969" s="90"/>
      <c r="G969" s="90"/>
      <c r="H969" s="90"/>
      <c r="I969" s="90"/>
      <c r="J969" s="8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>
      <c r="A970" s="90"/>
      <c r="B970" s="90"/>
      <c r="C970" s="90"/>
      <c r="D970" s="90"/>
      <c r="E970" s="90"/>
      <c r="F970" s="90"/>
      <c r="G970" s="90"/>
      <c r="H970" s="90"/>
      <c r="I970" s="90"/>
      <c r="J970" s="8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>
      <c r="A971" s="90"/>
      <c r="B971" s="90"/>
      <c r="C971" s="90"/>
      <c r="D971" s="90"/>
      <c r="E971" s="90"/>
      <c r="F971" s="90"/>
      <c r="G971" s="90"/>
      <c r="H971" s="90"/>
      <c r="I971" s="90"/>
      <c r="J971" s="8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>
      <c r="A972" s="90"/>
      <c r="B972" s="90"/>
      <c r="C972" s="90"/>
      <c r="D972" s="90"/>
      <c r="E972" s="90"/>
      <c r="F972" s="90"/>
      <c r="G972" s="90"/>
      <c r="H972" s="90"/>
      <c r="I972" s="90"/>
      <c r="J972" s="8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>
      <c r="A973" s="90"/>
      <c r="B973" s="90"/>
      <c r="C973" s="90"/>
      <c r="D973" s="90"/>
      <c r="E973" s="90"/>
      <c r="F973" s="90"/>
      <c r="G973" s="90"/>
      <c r="H973" s="90"/>
      <c r="I973" s="90"/>
      <c r="J973" s="8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>
      <c r="A974" s="90"/>
      <c r="B974" s="90"/>
      <c r="C974" s="90"/>
      <c r="D974" s="90"/>
      <c r="E974" s="90"/>
      <c r="F974" s="90"/>
      <c r="G974" s="90"/>
      <c r="H974" s="90"/>
      <c r="I974" s="90"/>
      <c r="J974" s="8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>
      <c r="A975" s="90"/>
      <c r="B975" s="90"/>
      <c r="C975" s="90"/>
      <c r="D975" s="90"/>
      <c r="E975" s="90"/>
      <c r="F975" s="90"/>
      <c r="G975" s="90"/>
      <c r="H975" s="90"/>
      <c r="I975" s="90"/>
      <c r="J975" s="8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>
      <c r="A976" s="90"/>
      <c r="B976" s="90"/>
      <c r="C976" s="90"/>
      <c r="D976" s="90"/>
      <c r="E976" s="90"/>
      <c r="F976" s="90"/>
      <c r="G976" s="90"/>
      <c r="H976" s="90"/>
      <c r="I976" s="90"/>
      <c r="J976" s="8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>
      <c r="A977" s="90"/>
      <c r="B977" s="90"/>
      <c r="C977" s="90"/>
      <c r="D977" s="90"/>
      <c r="E977" s="90"/>
      <c r="F977" s="90"/>
      <c r="G977" s="90"/>
      <c r="H977" s="90"/>
      <c r="I977" s="90"/>
      <c r="J977" s="8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>
      <c r="A978" s="90"/>
      <c r="B978" s="90"/>
      <c r="C978" s="90"/>
      <c r="D978" s="90"/>
      <c r="E978" s="90"/>
      <c r="F978" s="90"/>
      <c r="G978" s="90"/>
      <c r="H978" s="90"/>
      <c r="I978" s="90"/>
      <c r="J978" s="8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>
      <c r="A979" s="90"/>
      <c r="B979" s="90"/>
      <c r="C979" s="90"/>
      <c r="D979" s="90"/>
      <c r="E979" s="90"/>
      <c r="F979" s="90"/>
      <c r="G979" s="90"/>
      <c r="H979" s="90"/>
      <c r="I979" s="90"/>
      <c r="J979" s="8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>
      <c r="A980" s="90"/>
      <c r="B980" s="90"/>
      <c r="C980" s="90"/>
      <c r="D980" s="90"/>
      <c r="E980" s="90"/>
      <c r="F980" s="90"/>
      <c r="G980" s="90"/>
      <c r="H980" s="90"/>
      <c r="I980" s="90"/>
      <c r="J980" s="8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>
      <c r="A981" s="90"/>
      <c r="B981" s="90"/>
      <c r="C981" s="90"/>
      <c r="D981" s="90"/>
      <c r="E981" s="90"/>
      <c r="F981" s="90"/>
      <c r="G981" s="90"/>
      <c r="H981" s="90"/>
      <c r="I981" s="90"/>
      <c r="J981" s="8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>
      <c r="A982" s="90"/>
      <c r="B982" s="90"/>
      <c r="C982" s="90"/>
      <c r="D982" s="90"/>
      <c r="E982" s="90"/>
      <c r="F982" s="90"/>
      <c r="G982" s="90"/>
      <c r="H982" s="90"/>
      <c r="I982" s="90"/>
      <c r="J982" s="8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>
      <c r="A983" s="90"/>
      <c r="B983" s="90"/>
      <c r="C983" s="90"/>
      <c r="D983" s="90"/>
      <c r="E983" s="90"/>
      <c r="F983" s="90"/>
      <c r="G983" s="90"/>
      <c r="H983" s="90"/>
      <c r="I983" s="90"/>
      <c r="J983" s="8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>
      <c r="A984" s="90"/>
      <c r="B984" s="90"/>
      <c r="C984" s="90"/>
      <c r="D984" s="90"/>
      <c r="E984" s="90"/>
      <c r="F984" s="90"/>
      <c r="G984" s="90"/>
      <c r="H984" s="90"/>
      <c r="I984" s="90"/>
      <c r="J984" s="8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>
      <c r="A985" s="90"/>
      <c r="B985" s="90"/>
      <c r="C985" s="90"/>
      <c r="D985" s="90"/>
      <c r="E985" s="90"/>
      <c r="F985" s="90"/>
      <c r="G985" s="90"/>
      <c r="H985" s="90"/>
      <c r="I985" s="90"/>
      <c r="J985" s="8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>
      <c r="A986" s="90"/>
      <c r="B986" s="90"/>
      <c r="C986" s="90"/>
      <c r="D986" s="90"/>
      <c r="E986" s="90"/>
      <c r="F986" s="90"/>
      <c r="G986" s="90"/>
      <c r="H986" s="90"/>
      <c r="I986" s="90"/>
      <c r="J986" s="8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>
      <c r="A987" s="90"/>
      <c r="B987" s="90"/>
      <c r="C987" s="90"/>
      <c r="D987" s="90"/>
      <c r="E987" s="90"/>
      <c r="F987" s="90"/>
      <c r="G987" s="90"/>
      <c r="H987" s="90"/>
      <c r="I987" s="90"/>
      <c r="J987" s="8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>
      <c r="A988" s="90"/>
      <c r="B988" s="90"/>
      <c r="C988" s="90"/>
      <c r="D988" s="90"/>
      <c r="E988" s="90"/>
      <c r="F988" s="90"/>
      <c r="G988" s="90"/>
      <c r="H988" s="90"/>
      <c r="I988" s="90"/>
      <c r="J988" s="8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>
      <c r="A989" s="90"/>
      <c r="B989" s="90"/>
      <c r="C989" s="90"/>
      <c r="D989" s="90"/>
      <c r="E989" s="90"/>
      <c r="F989" s="90"/>
      <c r="G989" s="90"/>
      <c r="H989" s="90"/>
      <c r="I989" s="90"/>
      <c r="J989" s="8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>
      <c r="A990" s="90"/>
      <c r="B990" s="90"/>
      <c r="C990" s="90"/>
      <c r="D990" s="90"/>
      <c r="E990" s="90"/>
      <c r="F990" s="90"/>
      <c r="G990" s="90"/>
      <c r="H990" s="90"/>
      <c r="I990" s="90"/>
      <c r="J990" s="8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>
      <c r="A991" s="90"/>
      <c r="B991" s="90"/>
      <c r="C991" s="90"/>
      <c r="D991" s="90"/>
      <c r="E991" s="90"/>
      <c r="F991" s="90"/>
      <c r="G991" s="90"/>
      <c r="H991" s="90"/>
      <c r="I991" s="90"/>
      <c r="J991" s="8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>
      <c r="A992" s="90"/>
      <c r="B992" s="90"/>
      <c r="C992" s="90"/>
      <c r="D992" s="90"/>
      <c r="E992" s="90"/>
      <c r="F992" s="90"/>
      <c r="G992" s="90"/>
      <c r="H992" s="90"/>
      <c r="I992" s="90"/>
      <c r="J992" s="8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>
      <c r="A993" s="90"/>
      <c r="B993" s="90"/>
      <c r="C993" s="90"/>
      <c r="D993" s="90"/>
      <c r="E993" s="90"/>
      <c r="F993" s="90"/>
      <c r="G993" s="90"/>
      <c r="H993" s="90"/>
      <c r="I993" s="90"/>
      <c r="J993" s="8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>
      <c r="A994" s="90"/>
      <c r="B994" s="90"/>
      <c r="C994" s="90"/>
      <c r="D994" s="90"/>
      <c r="E994" s="90"/>
      <c r="F994" s="90"/>
      <c r="G994" s="90"/>
      <c r="H994" s="90"/>
      <c r="I994" s="90"/>
      <c r="J994" s="8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>
      <c r="A995" s="90"/>
      <c r="B995" s="90"/>
      <c r="C995" s="90"/>
      <c r="D995" s="90"/>
      <c r="E995" s="90"/>
      <c r="F995" s="90"/>
      <c r="G995" s="90"/>
      <c r="H995" s="90"/>
      <c r="I995" s="90"/>
      <c r="J995" s="8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>
      <c r="A996" s="90"/>
      <c r="B996" s="90"/>
      <c r="C996" s="90"/>
      <c r="D996" s="90"/>
      <c r="E996" s="90"/>
      <c r="F996" s="90"/>
      <c r="G996" s="90"/>
      <c r="H996" s="90"/>
      <c r="I996" s="90"/>
      <c r="J996" s="8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>
      <c r="A997" s="90"/>
      <c r="B997" s="90"/>
      <c r="C997" s="90"/>
      <c r="D997" s="90"/>
      <c r="E997" s="90"/>
      <c r="F997" s="90"/>
      <c r="G997" s="90"/>
      <c r="H997" s="90"/>
      <c r="I997" s="90"/>
      <c r="J997" s="8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>
      <c r="A998" s="90"/>
      <c r="B998" s="90"/>
      <c r="C998" s="90"/>
      <c r="D998" s="90"/>
      <c r="E998" s="90"/>
      <c r="F998" s="90"/>
      <c r="G998" s="90"/>
      <c r="H998" s="90"/>
      <c r="I998" s="90"/>
      <c r="J998" s="8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>
      <c r="A999" s="90"/>
      <c r="B999" s="90"/>
      <c r="C999" s="90"/>
      <c r="D999" s="90"/>
      <c r="E999" s="90"/>
      <c r="F999" s="90"/>
      <c r="G999" s="90"/>
      <c r="H999" s="90"/>
      <c r="I999" s="90"/>
      <c r="J999" s="8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>
      <c r="A1000" s="90"/>
      <c r="B1000" s="90"/>
      <c r="C1000" s="90"/>
      <c r="D1000" s="90"/>
      <c r="E1000" s="90"/>
      <c r="F1000" s="90"/>
      <c r="G1000" s="90"/>
      <c r="H1000" s="90"/>
      <c r="I1000" s="90"/>
      <c r="J1000" s="8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1295</v>
      </c>
      <c r="B1" s="1" t="s">
        <v>558</v>
      </c>
      <c r="C1" s="1" t="s">
        <v>1296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>
        <v>1.0</v>
      </c>
      <c r="B2" s="14">
        <v>1.0</v>
      </c>
      <c r="C2" s="14">
        <v>1.0</v>
      </c>
      <c r="D2" s="52"/>
      <c r="E2" s="52"/>
      <c r="F2" s="52"/>
      <c r="G2" s="23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14">
        <v>1.0</v>
      </c>
      <c r="B3" s="14">
        <v>2.0</v>
      </c>
      <c r="C3" s="14">
        <v>1.0</v>
      </c>
      <c r="D3" s="52"/>
      <c r="E3" s="52"/>
      <c r="F3" s="52"/>
      <c r="G3" s="23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14">
        <v>1.0</v>
      </c>
      <c r="B4" s="14">
        <v>4.0</v>
      </c>
      <c r="C4" s="14">
        <v>1.0</v>
      </c>
      <c r="D4" s="52"/>
      <c r="E4" s="52"/>
      <c r="F4" s="52"/>
      <c r="G4" s="23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14">
        <v>1.0</v>
      </c>
      <c r="B5" s="14">
        <v>6.0</v>
      </c>
      <c r="C5" s="14">
        <v>1.0</v>
      </c>
      <c r="D5" s="52"/>
      <c r="E5" s="52"/>
      <c r="F5" s="52"/>
      <c r="G5" s="23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14">
        <v>1.0</v>
      </c>
      <c r="B6" s="14">
        <v>7.0</v>
      </c>
      <c r="C6" s="14">
        <v>1.0</v>
      </c>
      <c r="D6" s="52"/>
      <c r="E6" s="52"/>
      <c r="F6" s="52"/>
      <c r="G6" s="23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14">
        <v>1.0</v>
      </c>
      <c r="B7" s="14">
        <v>11.0</v>
      </c>
      <c r="C7" s="14">
        <v>1.0</v>
      </c>
      <c r="D7" s="52"/>
      <c r="E7" s="52"/>
      <c r="F7" s="52"/>
      <c r="G7" s="23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14">
        <v>2.0</v>
      </c>
      <c r="B8" s="14">
        <v>1.0</v>
      </c>
      <c r="C8" s="14">
        <v>1.0</v>
      </c>
      <c r="D8" s="52"/>
      <c r="E8" s="52"/>
      <c r="F8" s="52"/>
      <c r="G8" s="94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14">
        <v>2.0</v>
      </c>
      <c r="B9" s="14">
        <v>2.0</v>
      </c>
      <c r="C9" s="14">
        <v>1.0</v>
      </c>
      <c r="D9" s="52"/>
      <c r="E9" s="52"/>
      <c r="F9" s="52"/>
      <c r="G9" s="23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14">
        <v>2.0</v>
      </c>
      <c r="B10" s="14">
        <v>4.0</v>
      </c>
      <c r="C10" s="14">
        <v>1.0</v>
      </c>
      <c r="D10" s="52"/>
      <c r="E10" s="52"/>
      <c r="F10" s="52"/>
      <c r="G10" s="23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14">
        <v>2.0</v>
      </c>
      <c r="B11" s="14">
        <v>6.0</v>
      </c>
      <c r="C11" s="14">
        <v>1.0</v>
      </c>
      <c r="D11" s="52"/>
      <c r="E11" s="52"/>
      <c r="F11" s="52"/>
      <c r="G11" s="23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14">
        <v>2.0</v>
      </c>
      <c r="B12" s="14">
        <v>7.0</v>
      </c>
      <c r="C12" s="14">
        <v>1.0</v>
      </c>
      <c r="D12" s="52"/>
      <c r="E12" s="52"/>
      <c r="F12" s="52"/>
      <c r="G12" s="23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14">
        <v>2.0</v>
      </c>
      <c r="B13" s="14">
        <v>11.0</v>
      </c>
      <c r="C13" s="14">
        <v>1.0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14">
        <v>3.0</v>
      </c>
      <c r="B14" s="14">
        <v>1.0</v>
      </c>
      <c r="C14" s="14">
        <v>1.0</v>
      </c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14">
        <v>3.0</v>
      </c>
      <c r="B15" s="14">
        <v>2.0</v>
      </c>
      <c r="C15" s="14">
        <v>1.0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14">
        <v>3.0</v>
      </c>
      <c r="B16" s="14">
        <v>4.0</v>
      </c>
      <c r="C16" s="14">
        <v>1.0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14">
        <v>3.0</v>
      </c>
      <c r="B17" s="14">
        <v>6.0</v>
      </c>
      <c r="C17" s="14">
        <v>1.0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14">
        <v>3.0</v>
      </c>
      <c r="B18" s="14">
        <v>7.0</v>
      </c>
      <c r="C18" s="14">
        <v>1.0</v>
      </c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14">
        <v>3.0</v>
      </c>
      <c r="B19" s="14">
        <v>11.0</v>
      </c>
      <c r="C19" s="14">
        <v>1.0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14">
        <v>4.0</v>
      </c>
      <c r="B20" s="14">
        <v>1.0</v>
      </c>
      <c r="C20" s="14">
        <v>1.0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14">
        <v>4.0</v>
      </c>
      <c r="B21" s="14">
        <v>2.0</v>
      </c>
      <c r="C21" s="14">
        <v>1.0</v>
      </c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14">
        <v>4.0</v>
      </c>
      <c r="B22" s="14">
        <v>4.0</v>
      </c>
      <c r="C22" s="14">
        <v>1.0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14">
        <v>4.0</v>
      </c>
      <c r="B23" s="14">
        <v>6.0</v>
      </c>
      <c r="C23" s="14">
        <v>1.0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14">
        <v>4.0</v>
      </c>
      <c r="B24" s="14">
        <v>7.0</v>
      </c>
      <c r="C24" s="14">
        <v>1.0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14">
        <v>4.0</v>
      </c>
      <c r="B25" s="14">
        <v>11.0</v>
      </c>
      <c r="C25" s="14">
        <v>1.0</v>
      </c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14">
        <v>5.0</v>
      </c>
      <c r="B26" s="14">
        <v>1.0</v>
      </c>
      <c r="C26" s="14">
        <v>1.0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14">
        <v>5.0</v>
      </c>
      <c r="B27" s="14">
        <v>2.0</v>
      </c>
      <c r="C27" s="14">
        <v>1.0</v>
      </c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14">
        <v>5.0</v>
      </c>
      <c r="B28" s="14">
        <v>4.0</v>
      </c>
      <c r="C28" s="14">
        <v>1.0</v>
      </c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14">
        <v>5.0</v>
      </c>
      <c r="B29" s="14">
        <v>6.0</v>
      </c>
      <c r="C29" s="14">
        <v>1.0</v>
      </c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14">
        <v>5.0</v>
      </c>
      <c r="B30" s="14">
        <v>7.0</v>
      </c>
      <c r="C30" s="14">
        <v>1.0</v>
      </c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14">
        <v>5.0</v>
      </c>
      <c r="B31" s="14">
        <v>11.0</v>
      </c>
      <c r="C31" s="14">
        <v>1.0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14">
        <v>6.0</v>
      </c>
      <c r="B32" s="14">
        <v>1.0</v>
      </c>
      <c r="C32" s="14">
        <v>1.0</v>
      </c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14">
        <v>6.0</v>
      </c>
      <c r="B33" s="14">
        <v>2.0</v>
      </c>
      <c r="C33" s="14">
        <v>1.0</v>
      </c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14">
        <v>6.0</v>
      </c>
      <c r="B34" s="14">
        <v>4.0</v>
      </c>
      <c r="C34" s="14">
        <v>1.0</v>
      </c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14">
        <v>6.0</v>
      </c>
      <c r="B35" s="14">
        <v>6.0</v>
      </c>
      <c r="C35" s="14">
        <v>1.0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14">
        <v>6.0</v>
      </c>
      <c r="B36" s="14">
        <v>7.0</v>
      </c>
      <c r="C36" s="14">
        <v>1.0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14">
        <v>6.0</v>
      </c>
      <c r="B37" s="14">
        <v>11.0</v>
      </c>
      <c r="C37" s="14">
        <v>1.0</v>
      </c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14">
        <v>7.0</v>
      </c>
      <c r="B38" s="14">
        <v>1.0</v>
      </c>
      <c r="C38" s="14">
        <v>1.0</v>
      </c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14">
        <v>7.0</v>
      </c>
      <c r="B39" s="14">
        <v>2.0</v>
      </c>
      <c r="C39" s="14">
        <v>1.0</v>
      </c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14">
        <v>7.0</v>
      </c>
      <c r="B40" s="14">
        <v>4.0</v>
      </c>
      <c r="C40" s="14">
        <v>1.0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14">
        <v>7.0</v>
      </c>
      <c r="B41" s="14">
        <v>6.0</v>
      </c>
      <c r="C41" s="14">
        <v>1.0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14">
        <v>7.0</v>
      </c>
      <c r="B42" s="14">
        <v>7.0</v>
      </c>
      <c r="C42" s="14">
        <v>1.0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14">
        <v>7.0</v>
      </c>
      <c r="B43" s="14">
        <v>11.0</v>
      </c>
      <c r="C43" s="14">
        <v>1.0</v>
      </c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14">
        <v>8.0</v>
      </c>
      <c r="B44" s="14">
        <v>1.0</v>
      </c>
      <c r="C44" s="14">
        <v>1.0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14">
        <v>8.0</v>
      </c>
      <c r="B45" s="14">
        <v>2.0</v>
      </c>
      <c r="C45" s="14">
        <v>1.0</v>
      </c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14">
        <v>8.0</v>
      </c>
      <c r="B46" s="14">
        <v>4.0</v>
      </c>
      <c r="C46" s="14">
        <v>1.0</v>
      </c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14">
        <v>8.0</v>
      </c>
      <c r="B47" s="14">
        <v>6.0</v>
      </c>
      <c r="C47" s="14">
        <v>1.0</v>
      </c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14">
        <v>8.0</v>
      </c>
      <c r="B48" s="14">
        <v>7.0</v>
      </c>
      <c r="C48" s="14">
        <v>1.0</v>
      </c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14">
        <v>8.0</v>
      </c>
      <c r="B49" s="14">
        <v>11.0</v>
      </c>
      <c r="C49" s="14">
        <v>1.0</v>
      </c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14">
        <v>9.0</v>
      </c>
      <c r="B50" s="14">
        <v>1.0</v>
      </c>
      <c r="C50" s="14">
        <v>1.0</v>
      </c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14">
        <v>9.0</v>
      </c>
      <c r="B51" s="14">
        <v>2.0</v>
      </c>
      <c r="C51" s="14">
        <v>1.0</v>
      </c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14">
        <v>9.0</v>
      </c>
      <c r="B52" s="14">
        <v>4.0</v>
      </c>
      <c r="C52" s="14">
        <v>1.0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14">
        <v>9.0</v>
      </c>
      <c r="B53" s="14">
        <v>6.0</v>
      </c>
      <c r="C53" s="14">
        <v>1.0</v>
      </c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14">
        <v>9.0</v>
      </c>
      <c r="B54" s="14">
        <v>7.0</v>
      </c>
      <c r="C54" s="14">
        <v>1.0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14">
        <v>9.0</v>
      </c>
      <c r="B55" s="14">
        <v>11.0</v>
      </c>
      <c r="C55" s="14">
        <v>1.0</v>
      </c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14">
        <v>10.0</v>
      </c>
      <c r="B56" s="14">
        <v>1.0</v>
      </c>
      <c r="C56" s="14">
        <v>1.0</v>
      </c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14">
        <v>10.0</v>
      </c>
      <c r="B57" s="14">
        <v>2.0</v>
      </c>
      <c r="C57" s="14">
        <v>1.0</v>
      </c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14">
        <v>10.0</v>
      </c>
      <c r="B58" s="14">
        <v>4.0</v>
      </c>
      <c r="C58" s="14">
        <v>1.0</v>
      </c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14">
        <v>10.0</v>
      </c>
      <c r="B59" s="14">
        <v>6.0</v>
      </c>
      <c r="C59" s="14">
        <v>1.0</v>
      </c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14">
        <v>10.0</v>
      </c>
      <c r="B60" s="14">
        <v>7.0</v>
      </c>
      <c r="C60" s="14">
        <v>1.0</v>
      </c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14">
        <v>10.0</v>
      </c>
      <c r="B61" s="14">
        <v>11.0</v>
      </c>
      <c r="C61" s="14">
        <v>1.0</v>
      </c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14">
        <v>11.0</v>
      </c>
      <c r="B62" s="14">
        <v>1.0</v>
      </c>
      <c r="C62" s="14">
        <v>1.0</v>
      </c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14">
        <v>11.0</v>
      </c>
      <c r="B63" s="14">
        <v>2.0</v>
      </c>
      <c r="C63" s="14">
        <v>1.0</v>
      </c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14">
        <v>11.0</v>
      </c>
      <c r="B64" s="14">
        <v>4.0</v>
      </c>
      <c r="C64" s="14">
        <v>1.0</v>
      </c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14">
        <v>11.0</v>
      </c>
      <c r="B65" s="14">
        <v>6.0</v>
      </c>
      <c r="C65" s="14">
        <v>1.0</v>
      </c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14">
        <v>11.0</v>
      </c>
      <c r="B66" s="14">
        <v>7.0</v>
      </c>
      <c r="C66" s="14">
        <v>1.0</v>
      </c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14">
        <v>11.0</v>
      </c>
      <c r="B67" s="14">
        <v>11.0</v>
      </c>
      <c r="C67" s="14">
        <v>1.0</v>
      </c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14">
        <v>12.0</v>
      </c>
      <c r="B68" s="14">
        <v>1.0</v>
      </c>
      <c r="C68" s="14">
        <v>1.0</v>
      </c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14">
        <v>12.0</v>
      </c>
      <c r="B69" s="14">
        <v>2.0</v>
      </c>
      <c r="C69" s="14">
        <v>1.0</v>
      </c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14">
        <v>12.0</v>
      </c>
      <c r="B70" s="14">
        <v>4.0</v>
      </c>
      <c r="C70" s="14">
        <v>1.0</v>
      </c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14">
        <v>12.0</v>
      </c>
      <c r="B71" s="14">
        <v>6.0</v>
      </c>
      <c r="C71" s="14">
        <v>1.0</v>
      </c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14">
        <v>12.0</v>
      </c>
      <c r="B72" s="14">
        <v>7.0</v>
      </c>
      <c r="C72" s="14">
        <v>1.0</v>
      </c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14">
        <v>12.0</v>
      </c>
      <c r="B73" s="14">
        <v>11.0</v>
      </c>
      <c r="C73" s="14">
        <v>1.0</v>
      </c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14">
        <v>13.0</v>
      </c>
      <c r="B74" s="14">
        <v>1.0</v>
      </c>
      <c r="C74" s="14">
        <v>1.0</v>
      </c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14">
        <v>13.0</v>
      </c>
      <c r="B75" s="14">
        <v>2.0</v>
      </c>
      <c r="C75" s="14">
        <v>1.0</v>
      </c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14">
        <v>13.0</v>
      </c>
      <c r="B76" s="14">
        <v>4.0</v>
      </c>
      <c r="C76" s="14">
        <v>1.0</v>
      </c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14">
        <v>13.0</v>
      </c>
      <c r="B77" s="14">
        <v>6.0</v>
      </c>
      <c r="C77" s="14">
        <v>1.0</v>
      </c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14">
        <v>13.0</v>
      </c>
      <c r="B78" s="14">
        <v>7.0</v>
      </c>
      <c r="C78" s="14">
        <v>1.0</v>
      </c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14">
        <v>13.0</v>
      </c>
      <c r="B79" s="14">
        <v>11.0</v>
      </c>
      <c r="C79" s="14">
        <v>1.0</v>
      </c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14">
        <v>14.0</v>
      </c>
      <c r="B80" s="14">
        <v>1.0</v>
      </c>
      <c r="C80" s="14">
        <v>1.0</v>
      </c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14">
        <v>14.0</v>
      </c>
      <c r="B81" s="14">
        <v>2.0</v>
      </c>
      <c r="C81" s="14">
        <v>1.0</v>
      </c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14">
        <v>14.0</v>
      </c>
      <c r="B82" s="14">
        <v>4.0</v>
      </c>
      <c r="C82" s="14">
        <v>1.0</v>
      </c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14">
        <v>14.0</v>
      </c>
      <c r="B83" s="14">
        <v>6.0</v>
      </c>
      <c r="C83" s="14">
        <v>1.0</v>
      </c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14">
        <v>14.0</v>
      </c>
      <c r="B84" s="14">
        <v>7.0</v>
      </c>
      <c r="C84" s="14">
        <v>1.0</v>
      </c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14">
        <v>14.0</v>
      </c>
      <c r="B85" s="14">
        <v>11.0</v>
      </c>
      <c r="C85" s="14">
        <v>1.0</v>
      </c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14">
        <v>15.0</v>
      </c>
      <c r="B86" s="14">
        <v>1.0</v>
      </c>
      <c r="C86" s="14">
        <v>1.0</v>
      </c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14">
        <v>15.0</v>
      </c>
      <c r="B87" s="14">
        <v>2.0</v>
      </c>
      <c r="C87" s="14">
        <v>1.0</v>
      </c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14">
        <v>15.0</v>
      </c>
      <c r="B88" s="14">
        <v>4.0</v>
      </c>
      <c r="C88" s="14">
        <v>1.0</v>
      </c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14">
        <v>15.0</v>
      </c>
      <c r="B89" s="14">
        <v>6.0</v>
      </c>
      <c r="C89" s="14">
        <v>1.0</v>
      </c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14">
        <v>15.0</v>
      </c>
      <c r="B90" s="14">
        <v>7.0</v>
      </c>
      <c r="C90" s="14">
        <v>1.0</v>
      </c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14">
        <v>15.0</v>
      </c>
      <c r="B91" s="14">
        <v>11.0</v>
      </c>
      <c r="C91" s="14">
        <v>1.0</v>
      </c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14">
        <v>16.0</v>
      </c>
      <c r="B92" s="14">
        <v>1.0</v>
      </c>
      <c r="C92" s="14">
        <v>1.0</v>
      </c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14">
        <v>16.0</v>
      </c>
      <c r="B93" s="14">
        <v>2.0</v>
      </c>
      <c r="C93" s="14">
        <v>1.0</v>
      </c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14">
        <v>16.0</v>
      </c>
      <c r="B94" s="14">
        <v>4.0</v>
      </c>
      <c r="C94" s="14">
        <v>1.0</v>
      </c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14">
        <v>16.0</v>
      </c>
      <c r="B95" s="14">
        <v>6.0</v>
      </c>
      <c r="C95" s="14">
        <v>1.0</v>
      </c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14">
        <v>16.0</v>
      </c>
      <c r="B96" s="14">
        <v>7.0</v>
      </c>
      <c r="C96" s="14">
        <v>1.0</v>
      </c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14">
        <v>16.0</v>
      </c>
      <c r="B97" s="14">
        <v>11.0</v>
      </c>
      <c r="C97" s="14">
        <v>1.0</v>
      </c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14">
        <v>17.0</v>
      </c>
      <c r="B98" s="14">
        <v>1.0</v>
      </c>
      <c r="C98" s="14">
        <v>1.0</v>
      </c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14">
        <v>17.0</v>
      </c>
      <c r="B99" s="14">
        <v>2.0</v>
      </c>
      <c r="C99" s="14">
        <v>1.0</v>
      </c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14">
        <v>17.0</v>
      </c>
      <c r="B100" s="14">
        <v>4.0</v>
      </c>
      <c r="C100" s="14">
        <v>1.0</v>
      </c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14">
        <v>17.0</v>
      </c>
      <c r="B101" s="14">
        <v>6.0</v>
      </c>
      <c r="C101" s="14">
        <v>1.0</v>
      </c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14">
        <v>17.0</v>
      </c>
      <c r="B102" s="14">
        <v>7.0</v>
      </c>
      <c r="C102" s="14">
        <v>1.0</v>
      </c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14">
        <v>17.0</v>
      </c>
      <c r="B103" s="14">
        <v>11.0</v>
      </c>
      <c r="C103" s="14">
        <v>1.0</v>
      </c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14">
        <v>18.0</v>
      </c>
      <c r="B104" s="14">
        <v>1.0</v>
      </c>
      <c r="C104" s="14">
        <v>1.0</v>
      </c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14">
        <v>18.0</v>
      </c>
      <c r="B105" s="14">
        <v>2.0</v>
      </c>
      <c r="C105" s="14">
        <v>1.0</v>
      </c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14">
        <v>18.0</v>
      </c>
      <c r="B106" s="14">
        <v>4.0</v>
      </c>
      <c r="C106" s="14">
        <v>1.0</v>
      </c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14">
        <v>18.0</v>
      </c>
      <c r="B107" s="14">
        <v>6.0</v>
      </c>
      <c r="C107" s="14">
        <v>1.0</v>
      </c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14">
        <v>18.0</v>
      </c>
      <c r="B108" s="14">
        <v>7.0</v>
      </c>
      <c r="C108" s="14">
        <v>1.0</v>
      </c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14">
        <v>18.0</v>
      </c>
      <c r="B109" s="14">
        <v>11.0</v>
      </c>
      <c r="C109" s="14">
        <v>1.0</v>
      </c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14">
        <v>19.0</v>
      </c>
      <c r="B110" s="14">
        <v>1.0</v>
      </c>
      <c r="C110" s="14">
        <v>1.0</v>
      </c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14">
        <v>19.0</v>
      </c>
      <c r="B111" s="14">
        <v>2.0</v>
      </c>
      <c r="C111" s="14">
        <v>1.0</v>
      </c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14">
        <v>19.0</v>
      </c>
      <c r="B112" s="14">
        <v>4.0</v>
      </c>
      <c r="C112" s="14">
        <v>1.0</v>
      </c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14">
        <v>19.0</v>
      </c>
      <c r="B113" s="14">
        <v>6.0</v>
      </c>
      <c r="C113" s="14">
        <v>1.0</v>
      </c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14">
        <v>19.0</v>
      </c>
      <c r="B114" s="14">
        <v>7.0</v>
      </c>
      <c r="C114" s="14">
        <v>1.0</v>
      </c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14">
        <v>19.0</v>
      </c>
      <c r="B115" s="14">
        <v>11.0</v>
      </c>
      <c r="C115" s="14">
        <v>1.0</v>
      </c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14">
        <v>20.0</v>
      </c>
      <c r="B116" s="14">
        <v>1.0</v>
      </c>
      <c r="C116" s="14">
        <v>1.0</v>
      </c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14">
        <v>20.0</v>
      </c>
      <c r="B117" s="14">
        <v>2.0</v>
      </c>
      <c r="C117" s="14">
        <v>1.0</v>
      </c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14">
        <v>20.0</v>
      </c>
      <c r="B118" s="14">
        <v>4.0</v>
      </c>
      <c r="C118" s="14">
        <v>1.0</v>
      </c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14">
        <v>20.0</v>
      </c>
      <c r="B119" s="14">
        <v>6.0</v>
      </c>
      <c r="C119" s="14">
        <v>1.0</v>
      </c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14">
        <v>20.0</v>
      </c>
      <c r="B120" s="14">
        <v>7.0</v>
      </c>
      <c r="C120" s="14">
        <v>1.0</v>
      </c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14">
        <v>20.0</v>
      </c>
      <c r="B121" s="14">
        <v>11.0</v>
      </c>
      <c r="C121" s="14">
        <v>1.0</v>
      </c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14">
        <v>21.0</v>
      </c>
      <c r="B122" s="14">
        <v>5.0</v>
      </c>
      <c r="C122" s="14">
        <v>1.0</v>
      </c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14">
        <v>21.0</v>
      </c>
      <c r="B123" s="14">
        <v>10.0</v>
      </c>
      <c r="C123" s="14">
        <v>1.0</v>
      </c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14">
        <v>22.0</v>
      </c>
      <c r="B124" s="14">
        <v>5.0</v>
      </c>
      <c r="C124" s="14">
        <v>1.0</v>
      </c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14">
        <v>22.0</v>
      </c>
      <c r="B125" s="14">
        <v>10.0</v>
      </c>
      <c r="C125" s="14">
        <v>1.0</v>
      </c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14">
        <v>23.0</v>
      </c>
      <c r="B126" s="14">
        <v>5.0</v>
      </c>
      <c r="C126" s="14">
        <v>1.0</v>
      </c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14">
        <v>23.0</v>
      </c>
      <c r="B127" s="14">
        <v>10.0</v>
      </c>
      <c r="C127" s="14">
        <v>1.0</v>
      </c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14">
        <v>24.0</v>
      </c>
      <c r="B128" s="14">
        <v>5.0</v>
      </c>
      <c r="C128" s="14">
        <v>1.0</v>
      </c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14">
        <v>24.0</v>
      </c>
      <c r="B129" s="14">
        <v>10.0</v>
      </c>
      <c r="C129" s="14">
        <v>1.0</v>
      </c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14">
        <v>25.0</v>
      </c>
      <c r="B130" s="14">
        <v>5.0</v>
      </c>
      <c r="C130" s="14">
        <v>1.0</v>
      </c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14">
        <v>25.0</v>
      </c>
      <c r="B131" s="14">
        <v>10.0</v>
      </c>
      <c r="C131" s="14">
        <v>1.0</v>
      </c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14">
        <v>26.0</v>
      </c>
      <c r="B132" s="14">
        <v>5.0</v>
      </c>
      <c r="C132" s="14">
        <v>1.0</v>
      </c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14">
        <v>26.0</v>
      </c>
      <c r="B133" s="14">
        <v>10.0</v>
      </c>
      <c r="C133" s="14">
        <v>1.0</v>
      </c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14">
        <v>27.0</v>
      </c>
      <c r="B134" s="14">
        <v>5.0</v>
      </c>
      <c r="C134" s="14">
        <v>1.0</v>
      </c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14">
        <v>27.0</v>
      </c>
      <c r="B135" s="14">
        <v>10.0</v>
      </c>
      <c r="C135" s="14">
        <v>1.0</v>
      </c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14">
        <v>28.0</v>
      </c>
      <c r="B136" s="14">
        <v>5.0</v>
      </c>
      <c r="C136" s="14">
        <v>1.0</v>
      </c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14">
        <v>28.0</v>
      </c>
      <c r="B137" s="14">
        <v>10.0</v>
      </c>
      <c r="C137" s="14">
        <v>1.0</v>
      </c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14">
        <v>29.0</v>
      </c>
      <c r="B138" s="14">
        <v>5.0</v>
      </c>
      <c r="C138" s="14">
        <v>1.0</v>
      </c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14">
        <v>29.0</v>
      </c>
      <c r="B139" s="14">
        <v>10.0</v>
      </c>
      <c r="C139" s="14">
        <v>1.0</v>
      </c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14">
        <v>30.0</v>
      </c>
      <c r="B140" s="14">
        <v>5.0</v>
      </c>
      <c r="C140" s="14">
        <v>1.0</v>
      </c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14">
        <v>30.0</v>
      </c>
      <c r="B141" s="14">
        <v>10.0</v>
      </c>
      <c r="C141" s="14">
        <v>1.0</v>
      </c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14">
        <v>31.0</v>
      </c>
      <c r="B142" s="14">
        <v>5.0</v>
      </c>
      <c r="C142" s="14">
        <v>1.0</v>
      </c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14">
        <v>31.0</v>
      </c>
      <c r="B143" s="14">
        <v>10.0</v>
      </c>
      <c r="C143" s="14">
        <v>1.0</v>
      </c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14">
        <v>32.0</v>
      </c>
      <c r="B144" s="14">
        <v>5.0</v>
      </c>
      <c r="C144" s="14">
        <v>1.0</v>
      </c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14">
        <v>32.0</v>
      </c>
      <c r="B145" s="14">
        <v>10.0</v>
      </c>
      <c r="C145" s="14">
        <v>1.0</v>
      </c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14">
        <v>33.0</v>
      </c>
      <c r="B146" s="14">
        <v>5.0</v>
      </c>
      <c r="C146" s="14">
        <v>1.0</v>
      </c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14">
        <v>33.0</v>
      </c>
      <c r="B147" s="14">
        <v>10.0</v>
      </c>
      <c r="C147" s="14">
        <v>1.0</v>
      </c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14">
        <v>34.0</v>
      </c>
      <c r="B148" s="14">
        <v>5.0</v>
      </c>
      <c r="C148" s="14">
        <v>1.0</v>
      </c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14">
        <v>34.0</v>
      </c>
      <c r="B149" s="14">
        <v>10.0</v>
      </c>
      <c r="C149" s="14">
        <v>1.0</v>
      </c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14">
        <v>35.0</v>
      </c>
      <c r="B150" s="14">
        <v>5.0</v>
      </c>
      <c r="C150" s="14">
        <v>1.0</v>
      </c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14">
        <v>35.0</v>
      </c>
      <c r="B151" s="14">
        <v>10.0</v>
      </c>
      <c r="C151" s="14">
        <v>1.0</v>
      </c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14">
        <v>36.0</v>
      </c>
      <c r="B152" s="14">
        <v>5.0</v>
      </c>
      <c r="C152" s="14">
        <v>1.0</v>
      </c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14">
        <v>36.0</v>
      </c>
      <c r="B153" s="14">
        <v>10.0</v>
      </c>
      <c r="C153" s="14">
        <v>1.0</v>
      </c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14">
        <v>37.0</v>
      </c>
      <c r="B154" s="14">
        <v>5.0</v>
      </c>
      <c r="C154" s="14">
        <v>1.0</v>
      </c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14">
        <v>37.0</v>
      </c>
      <c r="B155" s="14">
        <v>10.0</v>
      </c>
      <c r="C155" s="14">
        <v>1.0</v>
      </c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14">
        <v>38.0</v>
      </c>
      <c r="B156" s="14">
        <v>5.0</v>
      </c>
      <c r="C156" s="14">
        <v>1.0</v>
      </c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14">
        <v>38.0</v>
      </c>
      <c r="B157" s="14">
        <v>10.0</v>
      </c>
      <c r="C157" s="14">
        <v>1.0</v>
      </c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14">
        <v>39.0</v>
      </c>
      <c r="B158" s="14">
        <v>5.0</v>
      </c>
      <c r="C158" s="14">
        <v>1.0</v>
      </c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14">
        <v>39.0</v>
      </c>
      <c r="B159" s="14">
        <v>10.0</v>
      </c>
      <c r="C159" s="14">
        <v>1.0</v>
      </c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14">
        <v>40.0</v>
      </c>
      <c r="B160" s="14">
        <v>5.0</v>
      </c>
      <c r="C160" s="14">
        <v>1.0</v>
      </c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14">
        <v>40.0</v>
      </c>
      <c r="B161" s="14">
        <v>10.0</v>
      </c>
      <c r="C161" s="14">
        <v>1.0</v>
      </c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14">
        <v>41.0</v>
      </c>
      <c r="B162" s="14">
        <v>3.0</v>
      </c>
      <c r="C162" s="14">
        <v>1.0</v>
      </c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14">
        <v>41.0</v>
      </c>
      <c r="B163" s="14">
        <v>5.0</v>
      </c>
      <c r="C163" s="14">
        <v>1.0</v>
      </c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14">
        <v>41.0</v>
      </c>
      <c r="B164" s="14">
        <v>8.0</v>
      </c>
      <c r="C164" s="14">
        <v>1.0</v>
      </c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14">
        <v>41.0</v>
      </c>
      <c r="B165" s="14">
        <v>13.0</v>
      </c>
      <c r="C165" s="14">
        <v>1.0</v>
      </c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14">
        <v>42.0</v>
      </c>
      <c r="B166" s="14">
        <v>3.0</v>
      </c>
      <c r="C166" s="14">
        <v>1.0</v>
      </c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14">
        <v>42.0</v>
      </c>
      <c r="B167" s="14">
        <v>5.0</v>
      </c>
      <c r="C167" s="14">
        <v>1.0</v>
      </c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14">
        <v>42.0</v>
      </c>
      <c r="B168" s="14">
        <v>8.0</v>
      </c>
      <c r="C168" s="14">
        <v>1.0</v>
      </c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14">
        <v>42.0</v>
      </c>
      <c r="B169" s="14">
        <v>13.0</v>
      </c>
      <c r="C169" s="14">
        <v>1.0</v>
      </c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14">
        <v>43.0</v>
      </c>
      <c r="B170" s="14">
        <v>3.0</v>
      </c>
      <c r="C170" s="14">
        <v>1.0</v>
      </c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14">
        <v>43.0</v>
      </c>
      <c r="B171" s="14">
        <v>5.0</v>
      </c>
      <c r="C171" s="14">
        <v>1.0</v>
      </c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14">
        <v>43.0</v>
      </c>
      <c r="B172" s="14">
        <v>8.0</v>
      </c>
      <c r="C172" s="14">
        <v>1.0</v>
      </c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14">
        <v>43.0</v>
      </c>
      <c r="B173" s="14">
        <v>13.0</v>
      </c>
      <c r="C173" s="14">
        <v>1.0</v>
      </c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14">
        <v>44.0</v>
      </c>
      <c r="B174" s="14">
        <v>3.0</v>
      </c>
      <c r="C174" s="14">
        <v>1.0</v>
      </c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14">
        <v>44.0</v>
      </c>
      <c r="B175" s="14">
        <v>5.0</v>
      </c>
      <c r="C175" s="14">
        <v>1.0</v>
      </c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14">
        <v>44.0</v>
      </c>
      <c r="B176" s="14">
        <v>8.0</v>
      </c>
      <c r="C176" s="14">
        <v>1.0</v>
      </c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14">
        <v>44.0</v>
      </c>
      <c r="B177" s="14">
        <v>13.0</v>
      </c>
      <c r="C177" s="14">
        <v>1.0</v>
      </c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14">
        <v>45.0</v>
      </c>
      <c r="B178" s="14">
        <v>3.0</v>
      </c>
      <c r="C178" s="14">
        <v>1.0</v>
      </c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14">
        <v>45.0</v>
      </c>
      <c r="B179" s="14">
        <v>5.0</v>
      </c>
      <c r="C179" s="14">
        <v>1.0</v>
      </c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14">
        <v>45.0</v>
      </c>
      <c r="B180" s="14">
        <v>8.0</v>
      </c>
      <c r="C180" s="14">
        <v>1.0</v>
      </c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14">
        <v>45.0</v>
      </c>
      <c r="B181" s="14">
        <v>13.0</v>
      </c>
      <c r="C181" s="14">
        <v>1.0</v>
      </c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14">
        <v>46.0</v>
      </c>
      <c r="B182" s="14">
        <v>3.0</v>
      </c>
      <c r="C182" s="14">
        <v>1.0</v>
      </c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14">
        <v>46.0</v>
      </c>
      <c r="B183" s="14">
        <v>5.0</v>
      </c>
      <c r="C183" s="14">
        <v>1.0</v>
      </c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14">
        <v>46.0</v>
      </c>
      <c r="B184" s="14">
        <v>8.0</v>
      </c>
      <c r="C184" s="14">
        <v>1.0</v>
      </c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14">
        <v>46.0</v>
      </c>
      <c r="B185" s="14">
        <v>13.0</v>
      </c>
      <c r="C185" s="14">
        <v>1.0</v>
      </c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14">
        <v>47.0</v>
      </c>
      <c r="B186" s="14">
        <v>3.0</v>
      </c>
      <c r="C186" s="14">
        <v>1.0</v>
      </c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14">
        <v>47.0</v>
      </c>
      <c r="B187" s="14">
        <v>5.0</v>
      </c>
      <c r="C187" s="14">
        <v>1.0</v>
      </c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14">
        <v>47.0</v>
      </c>
      <c r="B188" s="14">
        <v>8.0</v>
      </c>
      <c r="C188" s="14">
        <v>1.0</v>
      </c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14">
        <v>47.0</v>
      </c>
      <c r="B189" s="14">
        <v>13.0</v>
      </c>
      <c r="C189" s="14">
        <v>1.0</v>
      </c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14">
        <v>48.0</v>
      </c>
      <c r="B190" s="14">
        <v>3.0</v>
      </c>
      <c r="C190" s="14">
        <v>1.0</v>
      </c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14">
        <v>48.0</v>
      </c>
      <c r="B191" s="14">
        <v>5.0</v>
      </c>
      <c r="C191" s="14">
        <v>1.0</v>
      </c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14">
        <v>48.0</v>
      </c>
      <c r="B192" s="14">
        <v>8.0</v>
      </c>
      <c r="C192" s="14">
        <v>1.0</v>
      </c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14">
        <v>48.0</v>
      </c>
      <c r="B193" s="14">
        <v>13.0</v>
      </c>
      <c r="C193" s="14">
        <v>1.0</v>
      </c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14">
        <v>49.0</v>
      </c>
      <c r="B194" s="14">
        <v>3.0</v>
      </c>
      <c r="C194" s="14">
        <v>1.0</v>
      </c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14">
        <v>49.0</v>
      </c>
      <c r="B195" s="14">
        <v>5.0</v>
      </c>
      <c r="C195" s="14">
        <v>1.0</v>
      </c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14">
        <v>49.0</v>
      </c>
      <c r="B196" s="14">
        <v>8.0</v>
      </c>
      <c r="C196" s="14">
        <v>1.0</v>
      </c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14">
        <v>49.0</v>
      </c>
      <c r="B197" s="14">
        <v>13.0</v>
      </c>
      <c r="C197" s="14">
        <v>1.0</v>
      </c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14">
        <v>50.0</v>
      </c>
      <c r="B198" s="14">
        <v>3.0</v>
      </c>
      <c r="C198" s="14">
        <v>1.0</v>
      </c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14">
        <v>50.0</v>
      </c>
      <c r="B199" s="14">
        <v>5.0</v>
      </c>
      <c r="C199" s="14">
        <v>1.0</v>
      </c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14">
        <v>50.0</v>
      </c>
      <c r="B200" s="14">
        <v>8.0</v>
      </c>
      <c r="C200" s="14">
        <v>1.0</v>
      </c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14">
        <v>50.0</v>
      </c>
      <c r="B201" s="14">
        <v>13.0</v>
      </c>
      <c r="C201" s="14">
        <v>1.0</v>
      </c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14">
        <v>51.0</v>
      </c>
      <c r="B202" s="14">
        <v>3.0</v>
      </c>
      <c r="C202" s="14">
        <v>1.0</v>
      </c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14">
        <v>51.0</v>
      </c>
      <c r="B203" s="14">
        <v>5.0</v>
      </c>
      <c r="C203" s="14">
        <v>1.0</v>
      </c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14">
        <v>51.0</v>
      </c>
      <c r="B204" s="14">
        <v>8.0</v>
      </c>
      <c r="C204" s="14">
        <v>1.0</v>
      </c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14">
        <v>51.0</v>
      </c>
      <c r="B205" s="14">
        <v>13.0</v>
      </c>
      <c r="C205" s="14">
        <v>1.0</v>
      </c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14">
        <v>52.0</v>
      </c>
      <c r="B206" s="14">
        <v>3.0</v>
      </c>
      <c r="C206" s="14">
        <v>1.0</v>
      </c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14">
        <v>52.0</v>
      </c>
      <c r="B207" s="14">
        <v>5.0</v>
      </c>
      <c r="C207" s="14">
        <v>1.0</v>
      </c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14">
        <v>52.0</v>
      </c>
      <c r="B208" s="14">
        <v>8.0</v>
      </c>
      <c r="C208" s="14">
        <v>1.0</v>
      </c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14">
        <v>52.0</v>
      </c>
      <c r="B209" s="14">
        <v>13.0</v>
      </c>
      <c r="C209" s="14">
        <v>1.0</v>
      </c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14">
        <v>53.0</v>
      </c>
      <c r="B210" s="14">
        <v>3.0</v>
      </c>
      <c r="C210" s="14">
        <v>1.0</v>
      </c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14">
        <v>53.0</v>
      </c>
      <c r="B211" s="14">
        <v>5.0</v>
      </c>
      <c r="C211" s="14">
        <v>1.0</v>
      </c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14">
        <v>53.0</v>
      </c>
      <c r="B212" s="14">
        <v>8.0</v>
      </c>
      <c r="C212" s="14">
        <v>1.0</v>
      </c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14">
        <v>53.0</v>
      </c>
      <c r="B213" s="14">
        <v>13.0</v>
      </c>
      <c r="C213" s="14">
        <v>1.0</v>
      </c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14">
        <v>54.0</v>
      </c>
      <c r="B214" s="14">
        <v>3.0</v>
      </c>
      <c r="C214" s="14">
        <v>1.0</v>
      </c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14">
        <v>54.0</v>
      </c>
      <c r="B215" s="14">
        <v>5.0</v>
      </c>
      <c r="C215" s="14">
        <v>1.0</v>
      </c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14">
        <v>54.0</v>
      </c>
      <c r="B216" s="14">
        <v>8.0</v>
      </c>
      <c r="C216" s="14">
        <v>1.0</v>
      </c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14">
        <v>54.0</v>
      </c>
      <c r="B217" s="14">
        <v>13.0</v>
      </c>
      <c r="C217" s="14">
        <v>1.0</v>
      </c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14">
        <v>55.0</v>
      </c>
      <c r="B218" s="14">
        <v>3.0</v>
      </c>
      <c r="C218" s="14">
        <v>1.0</v>
      </c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14">
        <v>55.0</v>
      </c>
      <c r="B219" s="14">
        <v>5.0</v>
      </c>
      <c r="C219" s="14">
        <v>1.0</v>
      </c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14">
        <v>55.0</v>
      </c>
      <c r="B220" s="14">
        <v>8.0</v>
      </c>
      <c r="C220" s="14">
        <v>1.0</v>
      </c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14">
        <v>55.0</v>
      </c>
      <c r="B221" s="14">
        <v>13.0</v>
      </c>
      <c r="C221" s="14">
        <v>1.0</v>
      </c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14">
        <v>56.0</v>
      </c>
      <c r="B222" s="14">
        <v>3.0</v>
      </c>
      <c r="C222" s="14">
        <v>1.0</v>
      </c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14">
        <v>56.0</v>
      </c>
      <c r="B223" s="14">
        <v>5.0</v>
      </c>
      <c r="C223" s="14">
        <v>1.0</v>
      </c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14">
        <v>56.0</v>
      </c>
      <c r="B224" s="14">
        <v>8.0</v>
      </c>
      <c r="C224" s="14">
        <v>1.0</v>
      </c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14">
        <v>56.0</v>
      </c>
      <c r="B225" s="14">
        <v>13.0</v>
      </c>
      <c r="C225" s="14">
        <v>1.0</v>
      </c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14">
        <v>57.0</v>
      </c>
      <c r="B226" s="14">
        <v>3.0</v>
      </c>
      <c r="C226" s="14">
        <v>1.0</v>
      </c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14">
        <v>57.0</v>
      </c>
      <c r="B227" s="14">
        <v>5.0</v>
      </c>
      <c r="C227" s="14">
        <v>1.0</v>
      </c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14">
        <v>57.0</v>
      </c>
      <c r="B228" s="14">
        <v>8.0</v>
      </c>
      <c r="C228" s="14">
        <v>1.0</v>
      </c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14">
        <v>57.0</v>
      </c>
      <c r="B229" s="14">
        <v>13.0</v>
      </c>
      <c r="C229" s="14">
        <v>1.0</v>
      </c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14">
        <v>58.0</v>
      </c>
      <c r="B230" s="14">
        <v>3.0</v>
      </c>
      <c r="C230" s="14">
        <v>1.0</v>
      </c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14">
        <v>58.0</v>
      </c>
      <c r="B231" s="14">
        <v>5.0</v>
      </c>
      <c r="C231" s="14">
        <v>1.0</v>
      </c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14">
        <v>58.0</v>
      </c>
      <c r="B232" s="14">
        <v>8.0</v>
      </c>
      <c r="C232" s="14">
        <v>1.0</v>
      </c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14">
        <v>58.0</v>
      </c>
      <c r="B233" s="14">
        <v>13.0</v>
      </c>
      <c r="C233" s="14">
        <v>1.0</v>
      </c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14">
        <v>59.0</v>
      </c>
      <c r="B234" s="14">
        <v>3.0</v>
      </c>
      <c r="C234" s="14">
        <v>1.0</v>
      </c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14">
        <v>59.0</v>
      </c>
      <c r="B235" s="14">
        <v>5.0</v>
      </c>
      <c r="C235" s="14">
        <v>1.0</v>
      </c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14">
        <v>59.0</v>
      </c>
      <c r="B236" s="14">
        <v>8.0</v>
      </c>
      <c r="C236" s="14">
        <v>1.0</v>
      </c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14">
        <v>59.0</v>
      </c>
      <c r="B237" s="14">
        <v>13.0</v>
      </c>
      <c r="C237" s="14">
        <v>1.0</v>
      </c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14">
        <v>60.0</v>
      </c>
      <c r="B238" s="14">
        <v>3.0</v>
      </c>
      <c r="C238" s="14">
        <v>1.0</v>
      </c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14">
        <v>60.0</v>
      </c>
      <c r="B239" s="14">
        <v>5.0</v>
      </c>
      <c r="C239" s="14">
        <v>1.0</v>
      </c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14">
        <v>60.0</v>
      </c>
      <c r="B240" s="14">
        <v>8.0</v>
      </c>
      <c r="C240" s="14">
        <v>1.0</v>
      </c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14">
        <v>60.0</v>
      </c>
      <c r="B241" s="14">
        <v>13.0</v>
      </c>
      <c r="C241" s="14">
        <v>1.0</v>
      </c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14">
        <v>61.0</v>
      </c>
      <c r="B242" s="14">
        <v>4.0</v>
      </c>
      <c r="C242" s="14">
        <v>1.0</v>
      </c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14">
        <v>61.0</v>
      </c>
      <c r="B243" s="14">
        <v>9.0</v>
      </c>
      <c r="C243" s="14">
        <v>1.0</v>
      </c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14">
        <v>61.0</v>
      </c>
      <c r="B244" s="14">
        <v>12.0</v>
      </c>
      <c r="C244" s="14">
        <v>1.0</v>
      </c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14">
        <v>62.0</v>
      </c>
      <c r="B245" s="14">
        <v>4.0</v>
      </c>
      <c r="C245" s="14">
        <v>1.0</v>
      </c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14">
        <v>62.0</v>
      </c>
      <c r="B246" s="14">
        <v>9.0</v>
      </c>
      <c r="C246" s="14">
        <v>1.0</v>
      </c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14">
        <v>62.0</v>
      </c>
      <c r="B247" s="14">
        <v>12.0</v>
      </c>
      <c r="C247" s="14">
        <v>1.0</v>
      </c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14">
        <v>63.0</v>
      </c>
      <c r="B248" s="14">
        <v>4.0</v>
      </c>
      <c r="C248" s="14">
        <v>1.0</v>
      </c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14">
        <v>63.0</v>
      </c>
      <c r="B249" s="14">
        <v>9.0</v>
      </c>
      <c r="C249" s="14">
        <v>1.0</v>
      </c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14">
        <v>63.0</v>
      </c>
      <c r="B250" s="14">
        <v>12.0</v>
      </c>
      <c r="C250" s="14">
        <v>1.0</v>
      </c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14">
        <v>64.0</v>
      </c>
      <c r="B251" s="95">
        <v>4.0</v>
      </c>
      <c r="C251" s="14">
        <v>1.0</v>
      </c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14">
        <v>64.0</v>
      </c>
      <c r="B252" s="95">
        <v>9.0</v>
      </c>
      <c r="C252" s="14">
        <v>1.0</v>
      </c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14">
        <v>64.0</v>
      </c>
      <c r="B253" s="95">
        <v>12.0</v>
      </c>
      <c r="C253" s="14">
        <v>1.0</v>
      </c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14">
        <v>65.0</v>
      </c>
      <c r="B254" s="95">
        <v>4.0</v>
      </c>
      <c r="C254" s="14">
        <v>1.0</v>
      </c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14">
        <v>65.0</v>
      </c>
      <c r="B255" s="95">
        <v>9.0</v>
      </c>
      <c r="C255" s="14">
        <v>1.0</v>
      </c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14">
        <v>65.0</v>
      </c>
      <c r="B256" s="95">
        <v>12.0</v>
      </c>
      <c r="C256" s="14">
        <v>1.0</v>
      </c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14">
        <v>66.0</v>
      </c>
      <c r="B257" s="95">
        <v>4.0</v>
      </c>
      <c r="C257" s="14">
        <v>1.0</v>
      </c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14">
        <v>66.0</v>
      </c>
      <c r="B258" s="95">
        <v>9.0</v>
      </c>
      <c r="C258" s="14">
        <v>1.0</v>
      </c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14">
        <v>66.0</v>
      </c>
      <c r="B259" s="95">
        <v>12.0</v>
      </c>
      <c r="C259" s="14">
        <v>1.0</v>
      </c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14">
        <v>67.0</v>
      </c>
      <c r="B260" s="95">
        <v>4.0</v>
      </c>
      <c r="C260" s="14">
        <v>1.0</v>
      </c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14">
        <v>67.0</v>
      </c>
      <c r="B261" s="95">
        <v>9.0</v>
      </c>
      <c r="C261" s="14">
        <v>1.0</v>
      </c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14">
        <v>67.0</v>
      </c>
      <c r="B262" s="95">
        <v>12.0</v>
      </c>
      <c r="C262" s="14">
        <v>1.0</v>
      </c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14">
        <v>68.0</v>
      </c>
      <c r="B263" s="95">
        <v>4.0</v>
      </c>
      <c r="C263" s="14">
        <v>1.0</v>
      </c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14">
        <v>68.0</v>
      </c>
      <c r="B264" s="95">
        <v>9.0</v>
      </c>
      <c r="C264" s="14">
        <v>1.0</v>
      </c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14">
        <v>68.0</v>
      </c>
      <c r="B265" s="95">
        <v>12.0</v>
      </c>
      <c r="C265" s="14">
        <v>1.0</v>
      </c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14">
        <v>69.0</v>
      </c>
      <c r="B266" s="95">
        <v>4.0</v>
      </c>
      <c r="C266" s="14">
        <v>1.0</v>
      </c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14">
        <v>69.0</v>
      </c>
      <c r="B267" s="95">
        <v>9.0</v>
      </c>
      <c r="C267" s="14">
        <v>1.0</v>
      </c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14">
        <v>69.0</v>
      </c>
      <c r="B268" s="95">
        <v>12.0</v>
      </c>
      <c r="C268" s="14">
        <v>1.0</v>
      </c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14">
        <v>70.0</v>
      </c>
      <c r="B269" s="95">
        <v>4.0</v>
      </c>
      <c r="C269" s="14">
        <v>1.0</v>
      </c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14">
        <v>70.0</v>
      </c>
      <c r="B270" s="95">
        <v>9.0</v>
      </c>
      <c r="C270" s="14">
        <v>1.0</v>
      </c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14">
        <v>70.0</v>
      </c>
      <c r="B271" s="95">
        <v>12.0</v>
      </c>
      <c r="C271" s="14">
        <v>1.0</v>
      </c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14">
        <v>71.0</v>
      </c>
      <c r="B272" s="95">
        <v>4.0</v>
      </c>
      <c r="C272" s="14">
        <v>1.0</v>
      </c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14">
        <v>71.0</v>
      </c>
      <c r="B273" s="95">
        <v>9.0</v>
      </c>
      <c r="C273" s="14">
        <v>1.0</v>
      </c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14">
        <v>71.0</v>
      </c>
      <c r="B274" s="95">
        <v>12.0</v>
      </c>
      <c r="C274" s="14">
        <v>1.0</v>
      </c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14">
        <v>72.0</v>
      </c>
      <c r="B275" s="95">
        <v>4.0</v>
      </c>
      <c r="C275" s="14">
        <v>1.0</v>
      </c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14">
        <v>72.0</v>
      </c>
      <c r="B276" s="95">
        <v>9.0</v>
      </c>
      <c r="C276" s="14">
        <v>1.0</v>
      </c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14">
        <v>72.0</v>
      </c>
      <c r="B277" s="95">
        <v>12.0</v>
      </c>
      <c r="C277" s="14">
        <v>1.0</v>
      </c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14">
        <v>73.0</v>
      </c>
      <c r="B278" s="95">
        <v>4.0</v>
      </c>
      <c r="C278" s="14">
        <v>1.0</v>
      </c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14">
        <v>73.0</v>
      </c>
      <c r="B279" s="95">
        <v>9.0</v>
      </c>
      <c r="C279" s="14">
        <v>1.0</v>
      </c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14">
        <v>73.0</v>
      </c>
      <c r="B280" s="95">
        <v>12.0</v>
      </c>
      <c r="C280" s="14">
        <v>1.0</v>
      </c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14">
        <v>74.0</v>
      </c>
      <c r="B281" s="95">
        <v>4.0</v>
      </c>
      <c r="C281" s="14">
        <v>1.0</v>
      </c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14">
        <v>74.0</v>
      </c>
      <c r="B282" s="95">
        <v>9.0</v>
      </c>
      <c r="C282" s="14">
        <v>1.0</v>
      </c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14">
        <v>74.0</v>
      </c>
      <c r="B283" s="95">
        <v>12.0</v>
      </c>
      <c r="C283" s="14">
        <v>1.0</v>
      </c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14">
        <v>75.0</v>
      </c>
      <c r="B284" s="95">
        <v>4.0</v>
      </c>
      <c r="C284" s="14">
        <v>1.0</v>
      </c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14">
        <v>75.0</v>
      </c>
      <c r="B285" s="95">
        <v>9.0</v>
      </c>
      <c r="C285" s="14">
        <v>1.0</v>
      </c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14">
        <v>75.0</v>
      </c>
      <c r="B286" s="95">
        <v>12.0</v>
      </c>
      <c r="C286" s="14">
        <v>1.0</v>
      </c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14">
        <v>76.0</v>
      </c>
      <c r="B287" s="95">
        <v>4.0</v>
      </c>
      <c r="C287" s="14">
        <v>1.0</v>
      </c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14">
        <v>76.0</v>
      </c>
      <c r="B288" s="95">
        <v>9.0</v>
      </c>
      <c r="C288" s="14">
        <v>1.0</v>
      </c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14">
        <v>76.0</v>
      </c>
      <c r="B289" s="95">
        <v>12.0</v>
      </c>
      <c r="C289" s="14">
        <v>1.0</v>
      </c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14">
        <v>77.0</v>
      </c>
      <c r="B290" s="95">
        <v>4.0</v>
      </c>
      <c r="C290" s="14">
        <v>1.0</v>
      </c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14">
        <v>77.0</v>
      </c>
      <c r="B291" s="95">
        <v>9.0</v>
      </c>
      <c r="C291" s="14">
        <v>1.0</v>
      </c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14">
        <v>77.0</v>
      </c>
      <c r="B292" s="95">
        <v>12.0</v>
      </c>
      <c r="C292" s="14">
        <v>1.0</v>
      </c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14">
        <v>78.0</v>
      </c>
      <c r="B293" s="95">
        <v>4.0</v>
      </c>
      <c r="C293" s="14">
        <v>1.0</v>
      </c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14">
        <v>78.0</v>
      </c>
      <c r="B294" s="95">
        <v>9.0</v>
      </c>
      <c r="C294" s="14">
        <v>1.0</v>
      </c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14">
        <v>78.0</v>
      </c>
      <c r="B295" s="95">
        <v>12.0</v>
      </c>
      <c r="C295" s="14">
        <v>1.0</v>
      </c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14">
        <v>79.0</v>
      </c>
      <c r="B296" s="95">
        <v>4.0</v>
      </c>
      <c r="C296" s="14">
        <v>1.0</v>
      </c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14">
        <v>79.0</v>
      </c>
      <c r="B297" s="95">
        <v>9.0</v>
      </c>
      <c r="C297" s="14">
        <v>1.0</v>
      </c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14">
        <v>79.0</v>
      </c>
      <c r="B298" s="95">
        <v>12.0</v>
      </c>
      <c r="C298" s="14">
        <v>1.0</v>
      </c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14">
        <v>80.0</v>
      </c>
      <c r="B299" s="95">
        <v>4.0</v>
      </c>
      <c r="C299" s="14">
        <v>1.0</v>
      </c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14">
        <v>80.0</v>
      </c>
      <c r="B300" s="95">
        <v>9.0</v>
      </c>
      <c r="C300" s="14">
        <v>1.0</v>
      </c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14">
        <v>80.0</v>
      </c>
      <c r="B301" s="95">
        <v>12.0</v>
      </c>
      <c r="C301" s="14">
        <v>1.0</v>
      </c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14">
        <v>81.0</v>
      </c>
      <c r="B302" s="14">
        <v>14.0</v>
      </c>
      <c r="C302" s="14">
        <v>1.0</v>
      </c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14">
        <v>81.0</v>
      </c>
      <c r="B303" s="14">
        <v>15.0</v>
      </c>
      <c r="C303" s="14">
        <v>1.0</v>
      </c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14">
        <v>82.0</v>
      </c>
      <c r="B304" s="14">
        <v>14.0</v>
      </c>
      <c r="C304" s="14">
        <v>1.0</v>
      </c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14">
        <v>82.0</v>
      </c>
      <c r="B305" s="14">
        <v>15.0</v>
      </c>
      <c r="C305" s="14">
        <v>1.0</v>
      </c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14">
        <v>83.0</v>
      </c>
      <c r="B306" s="14">
        <v>14.0</v>
      </c>
      <c r="C306" s="14">
        <v>1.0</v>
      </c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14">
        <v>83.0</v>
      </c>
      <c r="B307" s="14">
        <v>15.0</v>
      </c>
      <c r="C307" s="14">
        <v>1.0</v>
      </c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14">
        <v>84.0</v>
      </c>
      <c r="B308" s="14">
        <v>14.0</v>
      </c>
      <c r="C308" s="14">
        <v>1.0</v>
      </c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14">
        <v>84.0</v>
      </c>
      <c r="B309" s="14">
        <v>15.0</v>
      </c>
      <c r="C309" s="14">
        <v>1.0</v>
      </c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14">
        <v>85.0</v>
      </c>
      <c r="B310" s="14">
        <v>14.0</v>
      </c>
      <c r="C310" s="14">
        <v>1.0</v>
      </c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14">
        <v>85.0</v>
      </c>
      <c r="B311" s="14">
        <v>15.0</v>
      </c>
      <c r="C311" s="14">
        <v>1.0</v>
      </c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14">
        <v>86.0</v>
      </c>
      <c r="B312" s="14">
        <v>14.0</v>
      </c>
      <c r="C312" s="14">
        <v>1.0</v>
      </c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14">
        <v>86.0</v>
      </c>
      <c r="B313" s="14">
        <v>15.0</v>
      </c>
      <c r="C313" s="14">
        <v>1.0</v>
      </c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14">
        <v>87.0</v>
      </c>
      <c r="B314" s="14">
        <v>14.0</v>
      </c>
      <c r="C314" s="14">
        <v>1.0</v>
      </c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14">
        <v>87.0</v>
      </c>
      <c r="B315" s="14">
        <v>15.0</v>
      </c>
      <c r="C315" s="14">
        <v>1.0</v>
      </c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14">
        <v>88.0</v>
      </c>
      <c r="B316" s="14">
        <v>14.0</v>
      </c>
      <c r="C316" s="14">
        <v>1.0</v>
      </c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14">
        <v>88.0</v>
      </c>
      <c r="B317" s="14">
        <v>15.0</v>
      </c>
      <c r="C317" s="14">
        <v>1.0</v>
      </c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14">
        <v>89.0</v>
      </c>
      <c r="B318" s="14">
        <v>14.0</v>
      </c>
      <c r="C318" s="14">
        <v>1.0</v>
      </c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14">
        <v>89.0</v>
      </c>
      <c r="B319" s="14">
        <v>15.0</v>
      </c>
      <c r="C319" s="14">
        <v>1.0</v>
      </c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14">
        <v>90.0</v>
      </c>
      <c r="B320" s="14">
        <v>14.0</v>
      </c>
      <c r="C320" s="14">
        <v>1.0</v>
      </c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14">
        <v>90.0</v>
      </c>
      <c r="B321" s="14">
        <v>15.0</v>
      </c>
      <c r="C321" s="14">
        <v>1.0</v>
      </c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14">
        <v>91.0</v>
      </c>
      <c r="B322" s="14">
        <v>14.0</v>
      </c>
      <c r="C322" s="14">
        <v>1.0</v>
      </c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14">
        <v>91.0</v>
      </c>
      <c r="B323" s="14">
        <v>15.0</v>
      </c>
      <c r="C323" s="14">
        <v>1.0</v>
      </c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14">
        <v>92.0</v>
      </c>
      <c r="B324" s="14">
        <v>14.0</v>
      </c>
      <c r="C324" s="14">
        <v>1.0</v>
      </c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14">
        <v>92.0</v>
      </c>
      <c r="B325" s="14">
        <v>15.0</v>
      </c>
      <c r="C325" s="14">
        <v>1.0</v>
      </c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14">
        <v>93.0</v>
      </c>
      <c r="B326" s="14">
        <v>14.0</v>
      </c>
      <c r="C326" s="14">
        <v>1.0</v>
      </c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14">
        <v>93.0</v>
      </c>
      <c r="B327" s="14">
        <v>15.0</v>
      </c>
      <c r="C327" s="14">
        <v>1.0</v>
      </c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14">
        <v>94.0</v>
      </c>
      <c r="B328" s="14">
        <v>14.0</v>
      </c>
      <c r="C328" s="14">
        <v>1.0</v>
      </c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14">
        <v>94.0</v>
      </c>
      <c r="B329" s="14">
        <v>15.0</v>
      </c>
      <c r="C329" s="14">
        <v>1.0</v>
      </c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14">
        <v>95.0</v>
      </c>
      <c r="B330" s="14">
        <v>14.0</v>
      </c>
      <c r="C330" s="14">
        <v>1.0</v>
      </c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14">
        <v>95.0</v>
      </c>
      <c r="B331" s="14">
        <v>15.0</v>
      </c>
      <c r="C331" s="14">
        <v>1.0</v>
      </c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14">
        <v>96.0</v>
      </c>
      <c r="B332" s="14">
        <v>14.0</v>
      </c>
      <c r="C332" s="14">
        <v>1.0</v>
      </c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14">
        <v>96.0</v>
      </c>
      <c r="B333" s="14">
        <v>15.0</v>
      </c>
      <c r="C333" s="14">
        <v>1.0</v>
      </c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14">
        <v>97.0</v>
      </c>
      <c r="B334" s="14">
        <v>14.0</v>
      </c>
      <c r="C334" s="14">
        <v>1.0</v>
      </c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14">
        <v>97.0</v>
      </c>
      <c r="B335" s="14">
        <v>15.0</v>
      </c>
      <c r="C335" s="14">
        <v>1.0</v>
      </c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14">
        <v>98.0</v>
      </c>
      <c r="B336" s="14">
        <v>14.0</v>
      </c>
      <c r="C336" s="14">
        <v>1.0</v>
      </c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14">
        <v>98.0</v>
      </c>
      <c r="B337" s="14">
        <v>15.0</v>
      </c>
      <c r="C337" s="14">
        <v>1.0</v>
      </c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14">
        <v>99.0</v>
      </c>
      <c r="B338" s="14">
        <v>14.0</v>
      </c>
      <c r="C338" s="14">
        <v>1.0</v>
      </c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14">
        <v>99.0</v>
      </c>
      <c r="B339" s="14">
        <v>15.0</v>
      </c>
      <c r="C339" s="14">
        <v>1.0</v>
      </c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14">
        <v>100.0</v>
      </c>
      <c r="B340" s="14">
        <v>14.0</v>
      </c>
      <c r="C340" s="14">
        <v>1.0</v>
      </c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14">
        <v>100.0</v>
      </c>
      <c r="B341" s="14">
        <v>15.0</v>
      </c>
      <c r="C341" s="14">
        <v>1.0</v>
      </c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14">
        <v>101.0</v>
      </c>
      <c r="B342" s="14">
        <v>1.0</v>
      </c>
      <c r="C342" s="14">
        <v>1.0</v>
      </c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14">
        <v>101.0</v>
      </c>
      <c r="B343" s="14">
        <v>2.0</v>
      </c>
      <c r="C343" s="14">
        <v>1.0</v>
      </c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14">
        <v>101.0</v>
      </c>
      <c r="B344" s="14">
        <v>4.0</v>
      </c>
      <c r="C344" s="14">
        <v>1.0</v>
      </c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14">
        <v>101.0</v>
      </c>
      <c r="B345" s="14">
        <v>6.0</v>
      </c>
      <c r="C345" s="14">
        <v>1.0</v>
      </c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14">
        <v>101.0</v>
      </c>
      <c r="B346" s="14">
        <v>7.0</v>
      </c>
      <c r="C346" s="14">
        <v>1.0</v>
      </c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14">
        <v>101.0</v>
      </c>
      <c r="B347" s="14">
        <v>11.0</v>
      </c>
      <c r="C347" s="14">
        <v>1.0</v>
      </c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14">
        <v>102.0</v>
      </c>
      <c r="B348" s="14">
        <v>1.0</v>
      </c>
      <c r="C348" s="14">
        <v>1.0</v>
      </c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14">
        <v>102.0</v>
      </c>
      <c r="B349" s="14">
        <v>2.0</v>
      </c>
      <c r="C349" s="14">
        <v>1.0</v>
      </c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14">
        <v>102.0</v>
      </c>
      <c r="B350" s="14">
        <v>4.0</v>
      </c>
      <c r="C350" s="14">
        <v>1.0</v>
      </c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14">
        <v>102.0</v>
      </c>
      <c r="B351" s="14">
        <v>6.0</v>
      </c>
      <c r="C351" s="14">
        <v>1.0</v>
      </c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14">
        <v>102.0</v>
      </c>
      <c r="B352" s="14">
        <v>7.0</v>
      </c>
      <c r="C352" s="14">
        <v>1.0</v>
      </c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14">
        <v>102.0</v>
      </c>
      <c r="B353" s="14">
        <v>11.0</v>
      </c>
      <c r="C353" s="14">
        <v>1.0</v>
      </c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14">
        <v>103.0</v>
      </c>
      <c r="B354" s="14">
        <v>1.0</v>
      </c>
      <c r="C354" s="14">
        <v>1.0</v>
      </c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14">
        <v>103.0</v>
      </c>
      <c r="B355" s="14">
        <v>2.0</v>
      </c>
      <c r="C355" s="14">
        <v>1.0</v>
      </c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14">
        <v>103.0</v>
      </c>
      <c r="B356" s="14">
        <v>4.0</v>
      </c>
      <c r="C356" s="14">
        <v>1.0</v>
      </c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14">
        <v>103.0</v>
      </c>
      <c r="B357" s="14">
        <v>6.0</v>
      </c>
      <c r="C357" s="14">
        <v>1.0</v>
      </c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14">
        <v>103.0</v>
      </c>
      <c r="B358" s="14">
        <v>7.0</v>
      </c>
      <c r="C358" s="14">
        <v>1.0</v>
      </c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14">
        <v>103.0</v>
      </c>
      <c r="B359" s="14">
        <v>11.0</v>
      </c>
      <c r="C359" s="14">
        <v>1.0</v>
      </c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14">
        <v>104.0</v>
      </c>
      <c r="B360" s="14">
        <v>1.0</v>
      </c>
      <c r="C360" s="14">
        <v>1.0</v>
      </c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14">
        <v>104.0</v>
      </c>
      <c r="B361" s="14">
        <v>2.0</v>
      </c>
      <c r="C361" s="14">
        <v>1.0</v>
      </c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14">
        <v>104.0</v>
      </c>
      <c r="B362" s="14">
        <v>4.0</v>
      </c>
      <c r="C362" s="14">
        <v>1.0</v>
      </c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14">
        <v>104.0</v>
      </c>
      <c r="B363" s="14">
        <v>6.0</v>
      </c>
      <c r="C363" s="14">
        <v>1.0</v>
      </c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14">
        <v>104.0</v>
      </c>
      <c r="B364" s="14">
        <v>7.0</v>
      </c>
      <c r="C364" s="14">
        <v>1.0</v>
      </c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14">
        <v>104.0</v>
      </c>
      <c r="B365" s="14">
        <v>11.0</v>
      </c>
      <c r="C365" s="14">
        <v>1.0</v>
      </c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14">
        <v>105.0</v>
      </c>
      <c r="B366" s="14">
        <v>1.0</v>
      </c>
      <c r="C366" s="14">
        <v>1.0</v>
      </c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14">
        <v>105.0</v>
      </c>
      <c r="B367" s="14">
        <v>2.0</v>
      </c>
      <c r="C367" s="14">
        <v>1.0</v>
      </c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14">
        <v>105.0</v>
      </c>
      <c r="B368" s="14">
        <v>4.0</v>
      </c>
      <c r="C368" s="14">
        <v>1.0</v>
      </c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14">
        <v>105.0</v>
      </c>
      <c r="B369" s="14">
        <v>6.0</v>
      </c>
      <c r="C369" s="14">
        <v>1.0</v>
      </c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14">
        <v>105.0</v>
      </c>
      <c r="B370" s="14">
        <v>7.0</v>
      </c>
      <c r="C370" s="14">
        <v>1.0</v>
      </c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14">
        <v>105.0</v>
      </c>
      <c r="B371" s="14">
        <v>11.0</v>
      </c>
      <c r="C371" s="14">
        <v>1.0</v>
      </c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14">
        <v>106.0</v>
      </c>
      <c r="B372" s="14">
        <v>1.0</v>
      </c>
      <c r="C372" s="14">
        <v>1.0</v>
      </c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14">
        <v>106.0</v>
      </c>
      <c r="B373" s="14">
        <v>2.0</v>
      </c>
      <c r="C373" s="14">
        <v>1.0</v>
      </c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14">
        <v>106.0</v>
      </c>
      <c r="B374" s="14">
        <v>4.0</v>
      </c>
      <c r="C374" s="14">
        <v>1.0</v>
      </c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14">
        <v>106.0</v>
      </c>
      <c r="B375" s="14">
        <v>6.0</v>
      </c>
      <c r="C375" s="14">
        <v>1.0</v>
      </c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14">
        <v>106.0</v>
      </c>
      <c r="B376" s="14">
        <v>7.0</v>
      </c>
      <c r="C376" s="14">
        <v>1.0</v>
      </c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14">
        <v>106.0</v>
      </c>
      <c r="B377" s="14">
        <v>11.0</v>
      </c>
      <c r="C377" s="14">
        <v>1.0</v>
      </c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14">
        <v>107.0</v>
      </c>
      <c r="B378" s="14">
        <v>1.0</v>
      </c>
      <c r="C378" s="14">
        <v>1.0</v>
      </c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14">
        <v>107.0</v>
      </c>
      <c r="B379" s="14">
        <v>2.0</v>
      </c>
      <c r="C379" s="14">
        <v>1.0</v>
      </c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14">
        <v>107.0</v>
      </c>
      <c r="B380" s="14">
        <v>4.0</v>
      </c>
      <c r="C380" s="14">
        <v>1.0</v>
      </c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14">
        <v>107.0</v>
      </c>
      <c r="B381" s="14">
        <v>6.0</v>
      </c>
      <c r="C381" s="14">
        <v>1.0</v>
      </c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14">
        <v>107.0</v>
      </c>
      <c r="B382" s="14">
        <v>7.0</v>
      </c>
      <c r="C382" s="14">
        <v>1.0</v>
      </c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14">
        <v>107.0</v>
      </c>
      <c r="B383" s="14">
        <v>11.0</v>
      </c>
      <c r="C383" s="14">
        <v>1.0</v>
      </c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14">
        <v>108.0</v>
      </c>
      <c r="B384" s="14">
        <v>1.0</v>
      </c>
      <c r="C384" s="14">
        <v>1.0</v>
      </c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14">
        <v>108.0</v>
      </c>
      <c r="B385" s="14">
        <v>2.0</v>
      </c>
      <c r="C385" s="14">
        <v>1.0</v>
      </c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14">
        <v>108.0</v>
      </c>
      <c r="B386" s="14">
        <v>4.0</v>
      </c>
      <c r="C386" s="14">
        <v>1.0</v>
      </c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14">
        <v>108.0</v>
      </c>
      <c r="B387" s="14">
        <v>6.0</v>
      </c>
      <c r="C387" s="14">
        <v>1.0</v>
      </c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14">
        <v>108.0</v>
      </c>
      <c r="B388" s="14">
        <v>7.0</v>
      </c>
      <c r="C388" s="14">
        <v>1.0</v>
      </c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14">
        <v>108.0</v>
      </c>
      <c r="B389" s="14">
        <v>11.0</v>
      </c>
      <c r="C389" s="14">
        <v>1.0</v>
      </c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14">
        <v>109.0</v>
      </c>
      <c r="B390" s="14">
        <v>1.0</v>
      </c>
      <c r="C390" s="14">
        <v>1.0</v>
      </c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14">
        <v>109.0</v>
      </c>
      <c r="B391" s="14">
        <v>2.0</v>
      </c>
      <c r="C391" s="14">
        <v>1.0</v>
      </c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14">
        <v>109.0</v>
      </c>
      <c r="B392" s="14">
        <v>4.0</v>
      </c>
      <c r="C392" s="14">
        <v>1.0</v>
      </c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14">
        <v>109.0</v>
      </c>
      <c r="B393" s="14">
        <v>6.0</v>
      </c>
      <c r="C393" s="14">
        <v>1.0</v>
      </c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14">
        <v>109.0</v>
      </c>
      <c r="B394" s="14">
        <v>7.0</v>
      </c>
      <c r="C394" s="14">
        <v>1.0</v>
      </c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14">
        <v>109.0</v>
      </c>
      <c r="B395" s="14">
        <v>11.0</v>
      </c>
      <c r="C395" s="14">
        <v>1.0</v>
      </c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14">
        <v>110.0</v>
      </c>
      <c r="B396" s="14">
        <v>1.0</v>
      </c>
      <c r="C396" s="14">
        <v>1.0</v>
      </c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14">
        <v>110.0</v>
      </c>
      <c r="B397" s="14">
        <v>2.0</v>
      </c>
      <c r="C397" s="14">
        <v>1.0</v>
      </c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14">
        <v>110.0</v>
      </c>
      <c r="B398" s="14">
        <v>4.0</v>
      </c>
      <c r="C398" s="14">
        <v>1.0</v>
      </c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14">
        <v>110.0</v>
      </c>
      <c r="B399" s="14">
        <v>6.0</v>
      </c>
      <c r="C399" s="14">
        <v>1.0</v>
      </c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14">
        <v>110.0</v>
      </c>
      <c r="B400" s="14">
        <v>7.0</v>
      </c>
      <c r="C400" s="14">
        <v>1.0</v>
      </c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14">
        <v>110.0</v>
      </c>
      <c r="B401" s="14">
        <v>11.0</v>
      </c>
      <c r="C401" s="14">
        <v>1.0</v>
      </c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14">
        <v>111.0</v>
      </c>
      <c r="B402" s="14">
        <v>1.0</v>
      </c>
      <c r="C402" s="14">
        <v>1.0</v>
      </c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14">
        <v>111.0</v>
      </c>
      <c r="B403" s="14">
        <v>2.0</v>
      </c>
      <c r="C403" s="14">
        <v>1.0</v>
      </c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14">
        <v>111.0</v>
      </c>
      <c r="B404" s="14">
        <v>4.0</v>
      </c>
      <c r="C404" s="14">
        <v>1.0</v>
      </c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14">
        <v>111.0</v>
      </c>
      <c r="B405" s="14">
        <v>6.0</v>
      </c>
      <c r="C405" s="14">
        <v>1.0</v>
      </c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14">
        <v>111.0</v>
      </c>
      <c r="B406" s="14">
        <v>7.0</v>
      </c>
      <c r="C406" s="14">
        <v>1.0</v>
      </c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14">
        <v>111.0</v>
      </c>
      <c r="B407" s="14">
        <v>11.0</v>
      </c>
      <c r="C407" s="14">
        <v>1.0</v>
      </c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14">
        <v>112.0</v>
      </c>
      <c r="B408" s="14">
        <v>1.0</v>
      </c>
      <c r="C408" s="14">
        <v>1.0</v>
      </c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14">
        <v>112.0</v>
      </c>
      <c r="B409" s="14">
        <v>2.0</v>
      </c>
      <c r="C409" s="14">
        <v>1.0</v>
      </c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14">
        <v>112.0</v>
      </c>
      <c r="B410" s="14">
        <v>4.0</v>
      </c>
      <c r="C410" s="14">
        <v>1.0</v>
      </c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14">
        <v>112.0</v>
      </c>
      <c r="B411" s="14">
        <v>6.0</v>
      </c>
      <c r="C411" s="14">
        <v>1.0</v>
      </c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14">
        <v>112.0</v>
      </c>
      <c r="B412" s="14">
        <v>7.0</v>
      </c>
      <c r="C412" s="14">
        <v>1.0</v>
      </c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14">
        <v>112.0</v>
      </c>
      <c r="B413" s="14">
        <v>11.0</v>
      </c>
      <c r="C413" s="14">
        <v>1.0</v>
      </c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14">
        <v>113.0</v>
      </c>
      <c r="B414" s="14">
        <v>1.0</v>
      </c>
      <c r="C414" s="14">
        <v>1.0</v>
      </c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14">
        <v>113.0</v>
      </c>
      <c r="B415" s="14">
        <v>2.0</v>
      </c>
      <c r="C415" s="14">
        <v>1.0</v>
      </c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14">
        <v>113.0</v>
      </c>
      <c r="B416" s="14">
        <v>4.0</v>
      </c>
      <c r="C416" s="14">
        <v>1.0</v>
      </c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14">
        <v>113.0</v>
      </c>
      <c r="B417" s="14">
        <v>6.0</v>
      </c>
      <c r="C417" s="14">
        <v>1.0</v>
      </c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14">
        <v>113.0</v>
      </c>
      <c r="B418" s="14">
        <v>7.0</v>
      </c>
      <c r="C418" s="14">
        <v>1.0</v>
      </c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14">
        <v>113.0</v>
      </c>
      <c r="B419" s="14">
        <v>11.0</v>
      </c>
      <c r="C419" s="14">
        <v>1.0</v>
      </c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14">
        <v>114.0</v>
      </c>
      <c r="B420" s="14">
        <v>1.0</v>
      </c>
      <c r="C420" s="14">
        <v>1.0</v>
      </c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14">
        <v>114.0</v>
      </c>
      <c r="B421" s="14">
        <v>2.0</v>
      </c>
      <c r="C421" s="14">
        <v>1.0</v>
      </c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14">
        <v>114.0</v>
      </c>
      <c r="B422" s="14">
        <v>4.0</v>
      </c>
      <c r="C422" s="14">
        <v>1.0</v>
      </c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14">
        <v>114.0</v>
      </c>
      <c r="B423" s="14">
        <v>6.0</v>
      </c>
      <c r="C423" s="14">
        <v>1.0</v>
      </c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14">
        <v>114.0</v>
      </c>
      <c r="B424" s="14">
        <v>7.0</v>
      </c>
      <c r="C424" s="14">
        <v>1.0</v>
      </c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14">
        <v>114.0</v>
      </c>
      <c r="B425" s="14">
        <v>11.0</v>
      </c>
      <c r="C425" s="14">
        <v>1.0</v>
      </c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14">
        <v>115.0</v>
      </c>
      <c r="B426" s="14">
        <v>1.0</v>
      </c>
      <c r="C426" s="14">
        <v>1.0</v>
      </c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14">
        <v>115.0</v>
      </c>
      <c r="B427" s="14">
        <v>2.0</v>
      </c>
      <c r="C427" s="14">
        <v>1.0</v>
      </c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14">
        <v>115.0</v>
      </c>
      <c r="B428" s="14">
        <v>4.0</v>
      </c>
      <c r="C428" s="14">
        <v>1.0</v>
      </c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14">
        <v>115.0</v>
      </c>
      <c r="B429" s="14">
        <v>6.0</v>
      </c>
      <c r="C429" s="14">
        <v>1.0</v>
      </c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14">
        <v>115.0</v>
      </c>
      <c r="B430" s="14">
        <v>7.0</v>
      </c>
      <c r="C430" s="14">
        <v>1.0</v>
      </c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14">
        <v>115.0</v>
      </c>
      <c r="B431" s="14">
        <v>11.0</v>
      </c>
      <c r="C431" s="14">
        <v>1.0</v>
      </c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14">
        <v>116.0</v>
      </c>
      <c r="B432" s="14">
        <v>1.0</v>
      </c>
      <c r="C432" s="14">
        <v>1.0</v>
      </c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14">
        <v>116.0</v>
      </c>
      <c r="B433" s="14">
        <v>2.0</v>
      </c>
      <c r="C433" s="14">
        <v>1.0</v>
      </c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14">
        <v>116.0</v>
      </c>
      <c r="B434" s="14">
        <v>4.0</v>
      </c>
      <c r="C434" s="14">
        <v>1.0</v>
      </c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14">
        <v>116.0</v>
      </c>
      <c r="B435" s="14">
        <v>6.0</v>
      </c>
      <c r="C435" s="14">
        <v>1.0</v>
      </c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14">
        <v>116.0</v>
      </c>
      <c r="B436" s="14">
        <v>7.0</v>
      </c>
      <c r="C436" s="14">
        <v>1.0</v>
      </c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14">
        <v>116.0</v>
      </c>
      <c r="B437" s="14">
        <v>11.0</v>
      </c>
      <c r="C437" s="14">
        <v>1.0</v>
      </c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14">
        <v>117.0</v>
      </c>
      <c r="B438" s="14">
        <v>1.0</v>
      </c>
      <c r="C438" s="14">
        <v>1.0</v>
      </c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14">
        <v>117.0</v>
      </c>
      <c r="B439" s="14">
        <v>2.0</v>
      </c>
      <c r="C439" s="14">
        <v>1.0</v>
      </c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14">
        <v>117.0</v>
      </c>
      <c r="B440" s="14">
        <v>4.0</v>
      </c>
      <c r="C440" s="14">
        <v>1.0</v>
      </c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14">
        <v>117.0</v>
      </c>
      <c r="B441" s="14">
        <v>6.0</v>
      </c>
      <c r="C441" s="14">
        <v>1.0</v>
      </c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14">
        <v>117.0</v>
      </c>
      <c r="B442" s="14">
        <v>7.0</v>
      </c>
      <c r="C442" s="14">
        <v>1.0</v>
      </c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14">
        <v>117.0</v>
      </c>
      <c r="B443" s="14">
        <v>11.0</v>
      </c>
      <c r="C443" s="14">
        <v>1.0</v>
      </c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14">
        <v>118.0</v>
      </c>
      <c r="B444" s="14">
        <v>1.0</v>
      </c>
      <c r="C444" s="14">
        <v>1.0</v>
      </c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14">
        <v>118.0</v>
      </c>
      <c r="B445" s="14">
        <v>2.0</v>
      </c>
      <c r="C445" s="14">
        <v>1.0</v>
      </c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14">
        <v>118.0</v>
      </c>
      <c r="B446" s="14">
        <v>4.0</v>
      </c>
      <c r="C446" s="14">
        <v>1.0</v>
      </c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14">
        <v>118.0</v>
      </c>
      <c r="B447" s="14">
        <v>6.0</v>
      </c>
      <c r="C447" s="14">
        <v>1.0</v>
      </c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14">
        <v>118.0</v>
      </c>
      <c r="B448" s="14">
        <v>7.0</v>
      </c>
      <c r="C448" s="14">
        <v>1.0</v>
      </c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14">
        <v>118.0</v>
      </c>
      <c r="B449" s="14">
        <v>11.0</v>
      </c>
      <c r="C449" s="14">
        <v>1.0</v>
      </c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14">
        <v>119.0</v>
      </c>
      <c r="B450" s="14">
        <v>1.0</v>
      </c>
      <c r="C450" s="14">
        <v>1.0</v>
      </c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14">
        <v>119.0</v>
      </c>
      <c r="B451" s="14">
        <v>2.0</v>
      </c>
      <c r="C451" s="14">
        <v>1.0</v>
      </c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14">
        <v>119.0</v>
      </c>
      <c r="B452" s="14">
        <v>4.0</v>
      </c>
      <c r="C452" s="14">
        <v>1.0</v>
      </c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14">
        <v>119.0</v>
      </c>
      <c r="B453" s="14">
        <v>6.0</v>
      </c>
      <c r="C453" s="14">
        <v>1.0</v>
      </c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14">
        <v>119.0</v>
      </c>
      <c r="B454" s="14">
        <v>7.0</v>
      </c>
      <c r="C454" s="14">
        <v>1.0</v>
      </c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14">
        <v>119.0</v>
      </c>
      <c r="B455" s="14">
        <v>11.0</v>
      </c>
      <c r="C455" s="14">
        <v>1.0</v>
      </c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14">
        <v>120.0</v>
      </c>
      <c r="B456" s="14">
        <v>1.0</v>
      </c>
      <c r="C456" s="14">
        <v>1.0</v>
      </c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14">
        <v>120.0</v>
      </c>
      <c r="B457" s="14">
        <v>2.0</v>
      </c>
      <c r="C457" s="14">
        <v>1.0</v>
      </c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14">
        <v>120.0</v>
      </c>
      <c r="B458" s="14">
        <v>4.0</v>
      </c>
      <c r="C458" s="14">
        <v>1.0</v>
      </c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14">
        <v>120.0</v>
      </c>
      <c r="B459" s="14">
        <v>6.0</v>
      </c>
      <c r="C459" s="14">
        <v>1.0</v>
      </c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14">
        <v>120.0</v>
      </c>
      <c r="B460" s="14">
        <v>7.0</v>
      </c>
      <c r="C460" s="14">
        <v>1.0</v>
      </c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14">
        <v>120.0</v>
      </c>
      <c r="B461" s="14">
        <v>11.0</v>
      </c>
      <c r="C461" s="14">
        <v>1.0</v>
      </c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14">
        <v>121.0</v>
      </c>
      <c r="B462" s="14">
        <v>3.0</v>
      </c>
      <c r="C462" s="14">
        <v>1.0</v>
      </c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14">
        <v>121.0</v>
      </c>
      <c r="B463" s="14">
        <v>5.0</v>
      </c>
      <c r="C463" s="14">
        <v>1.0</v>
      </c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14">
        <v>121.0</v>
      </c>
      <c r="B464" s="14">
        <v>8.0</v>
      </c>
      <c r="C464" s="14">
        <v>1.0</v>
      </c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14">
        <v>121.0</v>
      </c>
      <c r="B465" s="14">
        <v>13.0</v>
      </c>
      <c r="C465" s="14">
        <v>1.0</v>
      </c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14">
        <v>122.0</v>
      </c>
      <c r="B466" s="14">
        <v>3.0</v>
      </c>
      <c r="C466" s="14">
        <v>1.0</v>
      </c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14">
        <v>122.0</v>
      </c>
      <c r="B467" s="14">
        <v>5.0</v>
      </c>
      <c r="C467" s="14">
        <v>1.0</v>
      </c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14">
        <v>122.0</v>
      </c>
      <c r="B468" s="14">
        <v>8.0</v>
      </c>
      <c r="C468" s="14">
        <v>1.0</v>
      </c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14">
        <v>122.0</v>
      </c>
      <c r="B469" s="14">
        <v>13.0</v>
      </c>
      <c r="C469" s="14">
        <v>1.0</v>
      </c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14">
        <v>123.0</v>
      </c>
      <c r="B470" s="14">
        <v>3.0</v>
      </c>
      <c r="C470" s="14">
        <v>1.0</v>
      </c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14">
        <v>123.0</v>
      </c>
      <c r="B471" s="14">
        <v>5.0</v>
      </c>
      <c r="C471" s="14">
        <v>1.0</v>
      </c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14">
        <v>123.0</v>
      </c>
      <c r="B472" s="14">
        <v>8.0</v>
      </c>
      <c r="C472" s="14">
        <v>1.0</v>
      </c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14">
        <v>123.0</v>
      </c>
      <c r="B473" s="14">
        <v>13.0</v>
      </c>
      <c r="C473" s="14">
        <v>1.0</v>
      </c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14">
        <v>124.0</v>
      </c>
      <c r="B474" s="14">
        <v>3.0</v>
      </c>
      <c r="C474" s="14">
        <v>1.0</v>
      </c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14">
        <v>124.0</v>
      </c>
      <c r="B475" s="14">
        <v>5.0</v>
      </c>
      <c r="C475" s="14">
        <v>1.0</v>
      </c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14">
        <v>124.0</v>
      </c>
      <c r="B476" s="14">
        <v>8.0</v>
      </c>
      <c r="C476" s="14">
        <v>1.0</v>
      </c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14">
        <v>124.0</v>
      </c>
      <c r="B477" s="14">
        <v>13.0</v>
      </c>
      <c r="C477" s="14">
        <v>1.0</v>
      </c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14">
        <v>125.0</v>
      </c>
      <c r="B478" s="95">
        <v>3.0</v>
      </c>
      <c r="C478" s="14">
        <v>1.0</v>
      </c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14">
        <v>125.0</v>
      </c>
      <c r="B479" s="95">
        <v>5.0</v>
      </c>
      <c r="C479" s="14">
        <v>1.0</v>
      </c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14">
        <v>125.0</v>
      </c>
      <c r="B480" s="95">
        <v>8.0</v>
      </c>
      <c r="C480" s="14">
        <v>1.0</v>
      </c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14">
        <v>125.0</v>
      </c>
      <c r="B481" s="95">
        <v>13.0</v>
      </c>
      <c r="C481" s="14">
        <v>1.0</v>
      </c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14">
        <v>126.0</v>
      </c>
      <c r="B482" s="95">
        <v>3.0</v>
      </c>
      <c r="C482" s="14">
        <v>1.0</v>
      </c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14">
        <v>126.0</v>
      </c>
      <c r="B483" s="95">
        <v>5.0</v>
      </c>
      <c r="C483" s="14">
        <v>1.0</v>
      </c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14">
        <v>126.0</v>
      </c>
      <c r="B484" s="95">
        <v>8.0</v>
      </c>
      <c r="C484" s="14">
        <v>1.0</v>
      </c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14">
        <v>126.0</v>
      </c>
      <c r="B485" s="95">
        <v>13.0</v>
      </c>
      <c r="C485" s="14">
        <v>1.0</v>
      </c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14">
        <v>127.0</v>
      </c>
      <c r="B486" s="95">
        <v>3.0</v>
      </c>
      <c r="C486" s="14">
        <v>1.0</v>
      </c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14">
        <v>127.0</v>
      </c>
      <c r="B487" s="95">
        <v>5.0</v>
      </c>
      <c r="C487" s="14">
        <v>1.0</v>
      </c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14">
        <v>127.0</v>
      </c>
      <c r="B488" s="95">
        <v>8.0</v>
      </c>
      <c r="C488" s="14">
        <v>1.0</v>
      </c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14">
        <v>127.0</v>
      </c>
      <c r="B489" s="95">
        <v>13.0</v>
      </c>
      <c r="C489" s="14">
        <v>1.0</v>
      </c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14">
        <v>128.0</v>
      </c>
      <c r="B490" s="95">
        <v>3.0</v>
      </c>
      <c r="C490" s="14">
        <v>1.0</v>
      </c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14">
        <v>128.0</v>
      </c>
      <c r="B491" s="95">
        <v>5.0</v>
      </c>
      <c r="C491" s="14">
        <v>1.0</v>
      </c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14">
        <v>128.0</v>
      </c>
      <c r="B492" s="95">
        <v>8.0</v>
      </c>
      <c r="C492" s="14">
        <v>1.0</v>
      </c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14">
        <v>128.0</v>
      </c>
      <c r="B493" s="95">
        <v>13.0</v>
      </c>
      <c r="C493" s="14">
        <v>1.0</v>
      </c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14">
        <v>129.0</v>
      </c>
      <c r="B494" s="95">
        <v>3.0</v>
      </c>
      <c r="C494" s="14">
        <v>1.0</v>
      </c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14">
        <v>129.0</v>
      </c>
      <c r="B495" s="95">
        <v>5.0</v>
      </c>
      <c r="C495" s="14">
        <v>1.0</v>
      </c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14">
        <v>129.0</v>
      </c>
      <c r="B496" s="95">
        <v>8.0</v>
      </c>
      <c r="C496" s="14">
        <v>1.0</v>
      </c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14">
        <v>129.0</v>
      </c>
      <c r="B497" s="95">
        <v>13.0</v>
      </c>
      <c r="C497" s="14">
        <v>1.0</v>
      </c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14">
        <v>130.0</v>
      </c>
      <c r="B498" s="95">
        <v>3.0</v>
      </c>
      <c r="C498" s="14">
        <v>1.0</v>
      </c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14">
        <v>130.0</v>
      </c>
      <c r="B499" s="95">
        <v>5.0</v>
      </c>
      <c r="C499" s="14">
        <v>1.0</v>
      </c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14">
        <v>130.0</v>
      </c>
      <c r="B500" s="95">
        <v>8.0</v>
      </c>
      <c r="C500" s="14">
        <v>1.0</v>
      </c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14">
        <v>130.0</v>
      </c>
      <c r="B501" s="95">
        <v>13.0</v>
      </c>
      <c r="C501" s="14">
        <v>1.0</v>
      </c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14">
        <v>131.0</v>
      </c>
      <c r="B502" s="95">
        <v>3.0</v>
      </c>
      <c r="C502" s="14">
        <v>1.0</v>
      </c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14">
        <v>131.0</v>
      </c>
      <c r="B503" s="95">
        <v>5.0</v>
      </c>
      <c r="C503" s="14">
        <v>1.0</v>
      </c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14">
        <v>131.0</v>
      </c>
      <c r="B504" s="95">
        <v>8.0</v>
      </c>
      <c r="C504" s="14">
        <v>1.0</v>
      </c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14">
        <v>131.0</v>
      </c>
      <c r="B505" s="95">
        <v>13.0</v>
      </c>
      <c r="C505" s="14">
        <v>1.0</v>
      </c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14">
        <v>132.0</v>
      </c>
      <c r="B506" s="95">
        <v>3.0</v>
      </c>
      <c r="C506" s="14">
        <v>1.0</v>
      </c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14">
        <v>132.0</v>
      </c>
      <c r="B507" s="95">
        <v>5.0</v>
      </c>
      <c r="C507" s="14">
        <v>1.0</v>
      </c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14">
        <v>132.0</v>
      </c>
      <c r="B508" s="95">
        <v>8.0</v>
      </c>
      <c r="C508" s="14">
        <v>1.0</v>
      </c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14">
        <v>132.0</v>
      </c>
      <c r="B509" s="95">
        <v>13.0</v>
      </c>
      <c r="C509" s="14">
        <v>1.0</v>
      </c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14">
        <v>133.0</v>
      </c>
      <c r="B510" s="95">
        <v>3.0</v>
      </c>
      <c r="C510" s="14">
        <v>1.0</v>
      </c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14">
        <v>133.0</v>
      </c>
      <c r="B511" s="95">
        <v>5.0</v>
      </c>
      <c r="C511" s="14">
        <v>1.0</v>
      </c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14">
        <v>133.0</v>
      </c>
      <c r="B512" s="95">
        <v>8.0</v>
      </c>
      <c r="C512" s="14">
        <v>1.0</v>
      </c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14">
        <v>133.0</v>
      </c>
      <c r="B513" s="95">
        <v>13.0</v>
      </c>
      <c r="C513" s="14">
        <v>1.0</v>
      </c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14">
        <v>134.0</v>
      </c>
      <c r="B514" s="95">
        <v>3.0</v>
      </c>
      <c r="C514" s="14">
        <v>1.0</v>
      </c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14">
        <v>134.0</v>
      </c>
      <c r="B515" s="95">
        <v>5.0</v>
      </c>
      <c r="C515" s="14">
        <v>1.0</v>
      </c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14">
        <v>134.0</v>
      </c>
      <c r="B516" s="95">
        <v>8.0</v>
      </c>
      <c r="C516" s="14">
        <v>1.0</v>
      </c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14">
        <v>134.0</v>
      </c>
      <c r="B517" s="95">
        <v>13.0</v>
      </c>
      <c r="C517" s="14">
        <v>1.0</v>
      </c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14">
        <v>135.0</v>
      </c>
      <c r="B518" s="95">
        <v>3.0</v>
      </c>
      <c r="C518" s="14">
        <v>1.0</v>
      </c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14">
        <v>135.0</v>
      </c>
      <c r="B519" s="95">
        <v>5.0</v>
      </c>
      <c r="C519" s="14">
        <v>1.0</v>
      </c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14">
        <v>135.0</v>
      </c>
      <c r="B520" s="95">
        <v>8.0</v>
      </c>
      <c r="C520" s="14">
        <v>1.0</v>
      </c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14">
        <v>135.0</v>
      </c>
      <c r="B521" s="95">
        <v>13.0</v>
      </c>
      <c r="C521" s="14">
        <v>1.0</v>
      </c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14">
        <v>136.0</v>
      </c>
      <c r="B522" s="95">
        <v>3.0</v>
      </c>
      <c r="C522" s="14">
        <v>1.0</v>
      </c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14">
        <v>136.0</v>
      </c>
      <c r="B523" s="95">
        <v>5.0</v>
      </c>
      <c r="C523" s="14">
        <v>1.0</v>
      </c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14">
        <v>136.0</v>
      </c>
      <c r="B524" s="95">
        <v>8.0</v>
      </c>
      <c r="C524" s="14">
        <v>1.0</v>
      </c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14">
        <v>136.0</v>
      </c>
      <c r="B525" s="95">
        <v>13.0</v>
      </c>
      <c r="C525" s="14">
        <v>1.0</v>
      </c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14">
        <v>137.0</v>
      </c>
      <c r="B526" s="95">
        <v>3.0</v>
      </c>
      <c r="C526" s="14">
        <v>1.0</v>
      </c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14">
        <v>137.0</v>
      </c>
      <c r="B527" s="95">
        <v>5.0</v>
      </c>
      <c r="C527" s="14">
        <v>1.0</v>
      </c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14">
        <v>137.0</v>
      </c>
      <c r="B528" s="95">
        <v>8.0</v>
      </c>
      <c r="C528" s="14">
        <v>1.0</v>
      </c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14">
        <v>137.0</v>
      </c>
      <c r="B529" s="95">
        <v>13.0</v>
      </c>
      <c r="C529" s="14">
        <v>1.0</v>
      </c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14">
        <v>138.0</v>
      </c>
      <c r="B530" s="95">
        <v>3.0</v>
      </c>
      <c r="C530" s="14">
        <v>1.0</v>
      </c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14">
        <v>138.0</v>
      </c>
      <c r="B531" s="95">
        <v>5.0</v>
      </c>
      <c r="C531" s="14">
        <v>1.0</v>
      </c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14">
        <v>138.0</v>
      </c>
      <c r="B532" s="95">
        <v>8.0</v>
      </c>
      <c r="C532" s="14">
        <v>1.0</v>
      </c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14">
        <v>138.0</v>
      </c>
      <c r="B533" s="95">
        <v>13.0</v>
      </c>
      <c r="C533" s="14">
        <v>1.0</v>
      </c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14">
        <v>139.0</v>
      </c>
      <c r="B534" s="95">
        <v>3.0</v>
      </c>
      <c r="C534" s="14">
        <v>1.0</v>
      </c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14">
        <v>139.0</v>
      </c>
      <c r="B535" s="95">
        <v>5.0</v>
      </c>
      <c r="C535" s="14">
        <v>1.0</v>
      </c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14">
        <v>139.0</v>
      </c>
      <c r="B536" s="95">
        <v>8.0</v>
      </c>
      <c r="C536" s="14">
        <v>1.0</v>
      </c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14">
        <v>139.0</v>
      </c>
      <c r="B537" s="95">
        <v>13.0</v>
      </c>
      <c r="C537" s="14">
        <v>1.0</v>
      </c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14">
        <v>140.0</v>
      </c>
      <c r="B538" s="95">
        <v>3.0</v>
      </c>
      <c r="C538" s="14">
        <v>1.0</v>
      </c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14">
        <v>140.0</v>
      </c>
      <c r="B539" s="95">
        <v>5.0</v>
      </c>
      <c r="C539" s="14">
        <v>1.0</v>
      </c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14">
        <v>140.0</v>
      </c>
      <c r="B540" s="95">
        <v>8.0</v>
      </c>
      <c r="C540" s="14">
        <v>1.0</v>
      </c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14">
        <v>140.0</v>
      </c>
      <c r="B541" s="95">
        <v>13.0</v>
      </c>
      <c r="C541" s="14">
        <v>1.0</v>
      </c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14">
        <v>141.0</v>
      </c>
      <c r="B542" s="14">
        <v>14.0</v>
      </c>
      <c r="C542" s="14">
        <v>1.0</v>
      </c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14">
        <v>141.0</v>
      </c>
      <c r="B543" s="14">
        <v>15.0</v>
      </c>
      <c r="C543" s="14">
        <v>1.0</v>
      </c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14">
        <v>142.0</v>
      </c>
      <c r="B544" s="14">
        <v>14.0</v>
      </c>
      <c r="C544" s="14">
        <v>1.0</v>
      </c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14">
        <v>142.0</v>
      </c>
      <c r="B545" s="14">
        <v>15.0</v>
      </c>
      <c r="C545" s="14">
        <v>1.0</v>
      </c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14">
        <v>143.0</v>
      </c>
      <c r="B546" s="14">
        <v>14.0</v>
      </c>
      <c r="C546" s="14">
        <v>1.0</v>
      </c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14">
        <v>143.0</v>
      </c>
      <c r="B547" s="14">
        <v>15.0</v>
      </c>
      <c r="C547" s="14">
        <v>1.0</v>
      </c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14">
        <v>144.0</v>
      </c>
      <c r="B548" s="14">
        <v>14.0</v>
      </c>
      <c r="C548" s="14">
        <v>1.0</v>
      </c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14">
        <v>144.0</v>
      </c>
      <c r="B549" s="14">
        <v>15.0</v>
      </c>
      <c r="C549" s="14">
        <v>1.0</v>
      </c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14">
        <v>145.0</v>
      </c>
      <c r="B550" s="14">
        <v>14.0</v>
      </c>
      <c r="C550" s="14">
        <v>1.0</v>
      </c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14">
        <v>145.0</v>
      </c>
      <c r="B551" s="14">
        <v>15.0</v>
      </c>
      <c r="C551" s="14">
        <v>1.0</v>
      </c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14">
        <v>146.0</v>
      </c>
      <c r="B552" s="14">
        <v>14.0</v>
      </c>
      <c r="C552" s="14">
        <v>1.0</v>
      </c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14">
        <v>146.0</v>
      </c>
      <c r="B553" s="14">
        <v>15.0</v>
      </c>
      <c r="C553" s="14">
        <v>1.0</v>
      </c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14">
        <v>147.0</v>
      </c>
      <c r="B554" s="14">
        <v>14.0</v>
      </c>
      <c r="C554" s="14">
        <v>1.0</v>
      </c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14">
        <v>147.0</v>
      </c>
      <c r="B555" s="14">
        <v>15.0</v>
      </c>
      <c r="C555" s="14">
        <v>1.0</v>
      </c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14">
        <v>148.0</v>
      </c>
      <c r="B556" s="14">
        <v>14.0</v>
      </c>
      <c r="C556" s="14">
        <v>1.0</v>
      </c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14">
        <v>148.0</v>
      </c>
      <c r="B557" s="14">
        <v>15.0</v>
      </c>
      <c r="C557" s="14">
        <v>1.0</v>
      </c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14">
        <v>149.0</v>
      </c>
      <c r="B558" s="14">
        <v>14.0</v>
      </c>
      <c r="C558" s="14">
        <v>1.0</v>
      </c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14">
        <v>149.0</v>
      </c>
      <c r="B559" s="14">
        <v>15.0</v>
      </c>
      <c r="C559" s="14">
        <v>1.0</v>
      </c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14">
        <v>150.0</v>
      </c>
      <c r="B560" s="14">
        <v>14.0</v>
      </c>
      <c r="C560" s="14">
        <v>1.0</v>
      </c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14">
        <v>150.0</v>
      </c>
      <c r="B561" s="14">
        <v>15.0</v>
      </c>
      <c r="C561" s="14">
        <v>1.0</v>
      </c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14">
        <v>151.0</v>
      </c>
      <c r="B562" s="14">
        <v>14.0</v>
      </c>
      <c r="C562" s="14">
        <v>1.0</v>
      </c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14">
        <v>151.0</v>
      </c>
      <c r="B563" s="14">
        <v>15.0</v>
      </c>
      <c r="C563" s="14">
        <v>1.0</v>
      </c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14">
        <v>152.0</v>
      </c>
      <c r="B564" s="14">
        <v>14.0</v>
      </c>
      <c r="C564" s="14">
        <v>1.0</v>
      </c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14">
        <v>152.0</v>
      </c>
      <c r="B565" s="14">
        <v>15.0</v>
      </c>
      <c r="C565" s="14">
        <v>1.0</v>
      </c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14">
        <v>153.0</v>
      </c>
      <c r="B566" s="14">
        <v>14.0</v>
      </c>
      <c r="C566" s="14">
        <v>1.0</v>
      </c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14">
        <v>153.0</v>
      </c>
      <c r="B567" s="14">
        <v>15.0</v>
      </c>
      <c r="C567" s="14">
        <v>1.0</v>
      </c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14">
        <v>154.0</v>
      </c>
      <c r="B568" s="14">
        <v>14.0</v>
      </c>
      <c r="C568" s="14">
        <v>1.0</v>
      </c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14">
        <v>154.0</v>
      </c>
      <c r="B569" s="14">
        <v>15.0</v>
      </c>
      <c r="C569" s="14">
        <v>1.0</v>
      </c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14">
        <v>155.0</v>
      </c>
      <c r="B570" s="14">
        <v>14.0</v>
      </c>
      <c r="C570" s="14">
        <v>1.0</v>
      </c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14">
        <v>155.0</v>
      </c>
      <c r="B571" s="14">
        <v>15.0</v>
      </c>
      <c r="C571" s="14">
        <v>1.0</v>
      </c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14">
        <v>156.0</v>
      </c>
      <c r="B572" s="14">
        <v>14.0</v>
      </c>
      <c r="C572" s="14">
        <v>1.0</v>
      </c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14">
        <v>156.0</v>
      </c>
      <c r="B573" s="14">
        <v>15.0</v>
      </c>
      <c r="C573" s="14">
        <v>1.0</v>
      </c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14">
        <v>157.0</v>
      </c>
      <c r="B574" s="14">
        <v>14.0</v>
      </c>
      <c r="C574" s="14">
        <v>1.0</v>
      </c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14">
        <v>157.0</v>
      </c>
      <c r="B575" s="14">
        <v>15.0</v>
      </c>
      <c r="C575" s="14">
        <v>1.0</v>
      </c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14">
        <v>158.0</v>
      </c>
      <c r="B576" s="14">
        <v>14.0</v>
      </c>
      <c r="C576" s="14">
        <v>1.0</v>
      </c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14">
        <v>158.0</v>
      </c>
      <c r="B577" s="14">
        <v>15.0</v>
      </c>
      <c r="C577" s="14">
        <v>1.0</v>
      </c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14">
        <v>159.0</v>
      </c>
      <c r="B578" s="14">
        <v>14.0</v>
      </c>
      <c r="C578" s="14">
        <v>1.0</v>
      </c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14">
        <v>159.0</v>
      </c>
      <c r="B579" s="14">
        <v>15.0</v>
      </c>
      <c r="C579" s="14">
        <v>1.0</v>
      </c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14">
        <v>160.0</v>
      </c>
      <c r="B580" s="14">
        <v>14.0</v>
      </c>
      <c r="C580" s="14">
        <v>1.0</v>
      </c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14">
        <v>160.0</v>
      </c>
      <c r="B581" s="14">
        <v>15.0</v>
      </c>
      <c r="C581" s="14">
        <v>1.0</v>
      </c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14">
        <v>161.0</v>
      </c>
      <c r="B582" s="14">
        <v>1.0</v>
      </c>
      <c r="C582" s="14">
        <v>1.0</v>
      </c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14">
        <v>161.0</v>
      </c>
      <c r="B583" s="14">
        <v>2.0</v>
      </c>
      <c r="C583" s="14">
        <v>1.0</v>
      </c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14">
        <v>161.0</v>
      </c>
      <c r="B584" s="14">
        <v>4.0</v>
      </c>
      <c r="C584" s="14">
        <v>1.0</v>
      </c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14">
        <v>161.0</v>
      </c>
      <c r="B585" s="14">
        <v>6.0</v>
      </c>
      <c r="C585" s="14">
        <v>1.0</v>
      </c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14">
        <v>161.0</v>
      </c>
      <c r="B586" s="14">
        <v>7.0</v>
      </c>
      <c r="C586" s="14">
        <v>1.0</v>
      </c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14">
        <v>161.0</v>
      </c>
      <c r="B587" s="14">
        <v>11.0</v>
      </c>
      <c r="C587" s="14">
        <v>0.0</v>
      </c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14">
        <v>162.0</v>
      </c>
      <c r="B588" s="14">
        <v>1.0</v>
      </c>
      <c r="C588" s="14">
        <v>1.0</v>
      </c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14">
        <v>162.0</v>
      </c>
      <c r="B589" s="14">
        <v>2.0</v>
      </c>
      <c r="C589" s="14">
        <v>1.0</v>
      </c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14">
        <v>162.0</v>
      </c>
      <c r="B590" s="14">
        <v>4.0</v>
      </c>
      <c r="C590" s="14">
        <v>1.0</v>
      </c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14">
        <v>162.0</v>
      </c>
      <c r="B591" s="14">
        <v>6.0</v>
      </c>
      <c r="C591" s="14">
        <v>1.0</v>
      </c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14">
        <v>162.0</v>
      </c>
      <c r="B592" s="14">
        <v>7.0</v>
      </c>
      <c r="C592" s="14">
        <v>1.0</v>
      </c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14">
        <v>162.0</v>
      </c>
      <c r="B593" s="14">
        <v>11.0</v>
      </c>
      <c r="C593" s="14">
        <v>0.0</v>
      </c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14">
        <v>163.0</v>
      </c>
      <c r="B594" s="14">
        <v>1.0</v>
      </c>
      <c r="C594" s="14">
        <v>1.0</v>
      </c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14">
        <v>163.0</v>
      </c>
      <c r="B595" s="14">
        <v>2.0</v>
      </c>
      <c r="C595" s="14">
        <v>1.0</v>
      </c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14">
        <v>163.0</v>
      </c>
      <c r="B596" s="14">
        <v>4.0</v>
      </c>
      <c r="C596" s="14">
        <v>1.0</v>
      </c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14">
        <v>163.0</v>
      </c>
      <c r="B597" s="14">
        <v>6.0</v>
      </c>
      <c r="C597" s="14">
        <v>1.0</v>
      </c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14">
        <v>163.0</v>
      </c>
      <c r="B598" s="14">
        <v>7.0</v>
      </c>
      <c r="C598" s="14">
        <v>1.0</v>
      </c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14">
        <v>163.0</v>
      </c>
      <c r="B599" s="14">
        <v>11.0</v>
      </c>
      <c r="C599" s="14">
        <v>0.0</v>
      </c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14">
        <v>164.0</v>
      </c>
      <c r="B600" s="14">
        <v>1.0</v>
      </c>
      <c r="C600" s="14">
        <v>1.0</v>
      </c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14">
        <v>164.0</v>
      </c>
      <c r="B601" s="14">
        <v>2.0</v>
      </c>
      <c r="C601" s="14">
        <v>1.0</v>
      </c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14">
        <v>164.0</v>
      </c>
      <c r="B602" s="14">
        <v>4.0</v>
      </c>
      <c r="C602" s="14">
        <v>1.0</v>
      </c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14">
        <v>164.0</v>
      </c>
      <c r="B603" s="14">
        <v>6.0</v>
      </c>
      <c r="C603" s="14">
        <v>1.0</v>
      </c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14">
        <v>164.0</v>
      </c>
      <c r="B604" s="14">
        <v>7.0</v>
      </c>
      <c r="C604" s="14">
        <v>1.0</v>
      </c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14">
        <v>164.0</v>
      </c>
      <c r="B605" s="14">
        <v>11.0</v>
      </c>
      <c r="C605" s="14">
        <v>0.0</v>
      </c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14">
        <v>165.0</v>
      </c>
      <c r="B606" s="14">
        <v>1.0</v>
      </c>
      <c r="C606" s="14">
        <v>1.0</v>
      </c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14">
        <v>165.0</v>
      </c>
      <c r="B607" s="14">
        <v>2.0</v>
      </c>
      <c r="C607" s="14">
        <v>1.0</v>
      </c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14">
        <v>165.0</v>
      </c>
      <c r="B608" s="14">
        <v>4.0</v>
      </c>
      <c r="C608" s="14">
        <v>1.0</v>
      </c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14">
        <v>165.0</v>
      </c>
      <c r="B609" s="14">
        <v>6.0</v>
      </c>
      <c r="C609" s="14">
        <v>1.0</v>
      </c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14">
        <v>165.0</v>
      </c>
      <c r="B610" s="14">
        <v>7.0</v>
      </c>
      <c r="C610" s="14">
        <v>1.0</v>
      </c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14">
        <v>165.0</v>
      </c>
      <c r="B611" s="14">
        <v>11.0</v>
      </c>
      <c r="C611" s="14">
        <v>0.0</v>
      </c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14">
        <v>166.0</v>
      </c>
      <c r="B612" s="14">
        <v>1.0</v>
      </c>
      <c r="C612" s="14">
        <v>1.0</v>
      </c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14">
        <v>166.0</v>
      </c>
      <c r="B613" s="14">
        <v>2.0</v>
      </c>
      <c r="C613" s="14">
        <v>1.0</v>
      </c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14">
        <v>166.0</v>
      </c>
      <c r="B614" s="14">
        <v>4.0</v>
      </c>
      <c r="C614" s="14">
        <v>1.0</v>
      </c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14">
        <v>166.0</v>
      </c>
      <c r="B615" s="14">
        <v>6.0</v>
      </c>
      <c r="C615" s="14">
        <v>1.0</v>
      </c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14">
        <v>166.0</v>
      </c>
      <c r="B616" s="14">
        <v>7.0</v>
      </c>
      <c r="C616" s="14">
        <v>1.0</v>
      </c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14">
        <v>166.0</v>
      </c>
      <c r="B617" s="14">
        <v>11.0</v>
      </c>
      <c r="C617" s="14">
        <v>0.0</v>
      </c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14">
        <v>167.0</v>
      </c>
      <c r="B618" s="95">
        <v>1.0</v>
      </c>
      <c r="C618" s="14">
        <v>1.0</v>
      </c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14">
        <v>167.0</v>
      </c>
      <c r="B619" s="95">
        <v>2.0</v>
      </c>
      <c r="C619" s="14">
        <v>1.0</v>
      </c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14">
        <v>167.0</v>
      </c>
      <c r="B620" s="95">
        <v>4.0</v>
      </c>
      <c r="C620" s="14">
        <v>1.0</v>
      </c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14">
        <v>167.0</v>
      </c>
      <c r="B621" s="95">
        <v>6.0</v>
      </c>
      <c r="C621" s="14">
        <v>1.0</v>
      </c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14">
        <v>167.0</v>
      </c>
      <c r="B622" s="95">
        <v>7.0</v>
      </c>
      <c r="C622" s="14">
        <v>1.0</v>
      </c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14">
        <v>167.0</v>
      </c>
      <c r="B623" s="95">
        <v>11.0</v>
      </c>
      <c r="C623" s="14">
        <v>0.0</v>
      </c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14">
        <v>168.0</v>
      </c>
      <c r="B624" s="95">
        <v>1.0</v>
      </c>
      <c r="C624" s="14">
        <v>1.0</v>
      </c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14">
        <v>168.0</v>
      </c>
      <c r="B625" s="95">
        <v>2.0</v>
      </c>
      <c r="C625" s="14">
        <v>1.0</v>
      </c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14">
        <v>168.0</v>
      </c>
      <c r="B626" s="95">
        <v>4.0</v>
      </c>
      <c r="C626" s="14">
        <v>1.0</v>
      </c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14">
        <v>168.0</v>
      </c>
      <c r="B627" s="95">
        <v>6.0</v>
      </c>
      <c r="C627" s="14">
        <v>1.0</v>
      </c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14">
        <v>168.0</v>
      </c>
      <c r="B628" s="95">
        <v>7.0</v>
      </c>
      <c r="C628" s="14">
        <v>1.0</v>
      </c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14">
        <v>168.0</v>
      </c>
      <c r="B629" s="95">
        <v>11.0</v>
      </c>
      <c r="C629" s="14">
        <v>0.0</v>
      </c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14">
        <v>169.0</v>
      </c>
      <c r="B630" s="95">
        <v>1.0</v>
      </c>
      <c r="C630" s="14">
        <v>1.0</v>
      </c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14">
        <v>169.0</v>
      </c>
      <c r="B631" s="95">
        <v>2.0</v>
      </c>
      <c r="C631" s="14">
        <v>1.0</v>
      </c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14">
        <v>169.0</v>
      </c>
      <c r="B632" s="95">
        <v>4.0</v>
      </c>
      <c r="C632" s="14">
        <v>1.0</v>
      </c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14">
        <v>169.0</v>
      </c>
      <c r="B633" s="95">
        <v>6.0</v>
      </c>
      <c r="C633" s="14">
        <v>1.0</v>
      </c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14">
        <v>169.0</v>
      </c>
      <c r="B634" s="95">
        <v>7.0</v>
      </c>
      <c r="C634" s="14">
        <v>1.0</v>
      </c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14">
        <v>169.0</v>
      </c>
      <c r="B635" s="95">
        <v>11.0</v>
      </c>
      <c r="C635" s="14">
        <v>0.0</v>
      </c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14">
        <v>170.0</v>
      </c>
      <c r="B636" s="95">
        <v>1.0</v>
      </c>
      <c r="C636" s="14">
        <v>1.0</v>
      </c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14">
        <v>170.0</v>
      </c>
      <c r="B637" s="95">
        <v>2.0</v>
      </c>
      <c r="C637" s="14">
        <v>1.0</v>
      </c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14">
        <v>170.0</v>
      </c>
      <c r="B638" s="95">
        <v>4.0</v>
      </c>
      <c r="C638" s="14">
        <v>1.0</v>
      </c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14">
        <v>170.0</v>
      </c>
      <c r="B639" s="95">
        <v>6.0</v>
      </c>
      <c r="C639" s="14">
        <v>1.0</v>
      </c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14">
        <v>170.0</v>
      </c>
      <c r="B640" s="95">
        <v>7.0</v>
      </c>
      <c r="C640" s="14">
        <v>1.0</v>
      </c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14">
        <v>170.0</v>
      </c>
      <c r="B641" s="95">
        <v>11.0</v>
      </c>
      <c r="C641" s="14">
        <v>0.0</v>
      </c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14">
        <v>171.0</v>
      </c>
      <c r="B642" s="95">
        <v>1.0</v>
      </c>
      <c r="C642" s="14">
        <v>1.0</v>
      </c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14">
        <v>171.0</v>
      </c>
      <c r="B643" s="95">
        <v>2.0</v>
      </c>
      <c r="C643" s="14">
        <v>1.0</v>
      </c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14">
        <v>171.0</v>
      </c>
      <c r="B644" s="95">
        <v>4.0</v>
      </c>
      <c r="C644" s="14">
        <v>1.0</v>
      </c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14">
        <v>171.0</v>
      </c>
      <c r="B645" s="95">
        <v>6.0</v>
      </c>
      <c r="C645" s="14">
        <v>0.0</v>
      </c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14">
        <v>171.0</v>
      </c>
      <c r="B646" s="95">
        <v>7.0</v>
      </c>
      <c r="C646" s="14">
        <v>1.0</v>
      </c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14">
        <v>171.0</v>
      </c>
      <c r="B647" s="95">
        <v>11.0</v>
      </c>
      <c r="C647" s="14">
        <v>0.0</v>
      </c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14">
        <v>172.0</v>
      </c>
      <c r="B648" s="95">
        <v>1.0</v>
      </c>
      <c r="C648" s="14">
        <v>1.0</v>
      </c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14">
        <v>172.0</v>
      </c>
      <c r="B649" s="95">
        <v>2.0</v>
      </c>
      <c r="C649" s="14">
        <v>1.0</v>
      </c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14">
        <v>172.0</v>
      </c>
      <c r="B650" s="95">
        <v>4.0</v>
      </c>
      <c r="C650" s="14">
        <v>1.0</v>
      </c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14">
        <v>172.0</v>
      </c>
      <c r="B651" s="95">
        <v>6.0</v>
      </c>
      <c r="C651" s="14">
        <v>1.0</v>
      </c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14">
        <v>172.0</v>
      </c>
      <c r="B652" s="95">
        <v>7.0</v>
      </c>
      <c r="C652" s="14">
        <v>1.0</v>
      </c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14">
        <v>172.0</v>
      </c>
      <c r="B653" s="95">
        <v>11.0</v>
      </c>
      <c r="C653" s="14">
        <v>0.0</v>
      </c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14">
        <v>173.0</v>
      </c>
      <c r="B654" s="95">
        <v>1.0</v>
      </c>
      <c r="C654" s="14">
        <v>1.0</v>
      </c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14">
        <v>173.0</v>
      </c>
      <c r="B655" s="95">
        <v>2.0</v>
      </c>
      <c r="C655" s="14">
        <v>1.0</v>
      </c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14">
        <v>173.0</v>
      </c>
      <c r="B656" s="95">
        <v>4.0</v>
      </c>
      <c r="C656" s="14">
        <v>1.0</v>
      </c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14">
        <v>173.0</v>
      </c>
      <c r="B657" s="95">
        <v>6.0</v>
      </c>
      <c r="C657" s="14">
        <v>1.0</v>
      </c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14">
        <v>173.0</v>
      </c>
      <c r="B658" s="95">
        <v>7.0</v>
      </c>
      <c r="C658" s="14">
        <v>1.0</v>
      </c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14">
        <v>173.0</v>
      </c>
      <c r="B659" s="95">
        <v>11.0</v>
      </c>
      <c r="C659" s="14">
        <v>0.0</v>
      </c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14">
        <v>174.0</v>
      </c>
      <c r="B660" s="95">
        <v>1.0</v>
      </c>
      <c r="C660" s="14">
        <v>1.0</v>
      </c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14">
        <v>174.0</v>
      </c>
      <c r="B661" s="95">
        <v>2.0</v>
      </c>
      <c r="C661" s="14">
        <v>1.0</v>
      </c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14">
        <v>174.0</v>
      </c>
      <c r="B662" s="95">
        <v>4.0</v>
      </c>
      <c r="C662" s="14">
        <v>1.0</v>
      </c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14">
        <v>174.0</v>
      </c>
      <c r="B663" s="95">
        <v>6.0</v>
      </c>
      <c r="C663" s="14">
        <v>1.0</v>
      </c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14">
        <v>174.0</v>
      </c>
      <c r="B664" s="95">
        <v>7.0</v>
      </c>
      <c r="C664" s="14">
        <v>1.0</v>
      </c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14">
        <v>174.0</v>
      </c>
      <c r="B665" s="95">
        <v>11.0</v>
      </c>
      <c r="C665" s="14">
        <v>0.0</v>
      </c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14">
        <v>175.0</v>
      </c>
      <c r="B666" s="95">
        <v>1.0</v>
      </c>
      <c r="C666" s="14">
        <v>1.0</v>
      </c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14">
        <v>175.0</v>
      </c>
      <c r="B667" s="95">
        <v>2.0</v>
      </c>
      <c r="C667" s="14">
        <v>1.0</v>
      </c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14">
        <v>175.0</v>
      </c>
      <c r="B668" s="95">
        <v>4.0</v>
      </c>
      <c r="C668" s="14">
        <v>1.0</v>
      </c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14">
        <v>175.0</v>
      </c>
      <c r="B669" s="95">
        <v>6.0</v>
      </c>
      <c r="C669" s="14">
        <v>0.0</v>
      </c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14">
        <v>175.0</v>
      </c>
      <c r="B670" s="95">
        <v>7.0</v>
      </c>
      <c r="C670" s="14">
        <v>1.0</v>
      </c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14">
        <v>175.0</v>
      </c>
      <c r="B671" s="95">
        <v>11.0</v>
      </c>
      <c r="C671" s="14">
        <v>0.0</v>
      </c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14">
        <v>176.0</v>
      </c>
      <c r="B672" s="95">
        <v>1.0</v>
      </c>
      <c r="C672" s="14">
        <v>1.0</v>
      </c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14">
        <v>176.0</v>
      </c>
      <c r="B673" s="95">
        <v>2.0</v>
      </c>
      <c r="C673" s="14">
        <v>1.0</v>
      </c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14">
        <v>176.0</v>
      </c>
      <c r="B674" s="95">
        <v>4.0</v>
      </c>
      <c r="C674" s="14">
        <v>1.0</v>
      </c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14">
        <v>176.0</v>
      </c>
      <c r="B675" s="95">
        <v>6.0</v>
      </c>
      <c r="C675" s="14">
        <v>1.0</v>
      </c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14">
        <v>176.0</v>
      </c>
      <c r="B676" s="95">
        <v>7.0</v>
      </c>
      <c r="C676" s="14">
        <v>1.0</v>
      </c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14">
        <v>176.0</v>
      </c>
      <c r="B677" s="95">
        <v>11.0</v>
      </c>
      <c r="C677" s="14">
        <v>0.0</v>
      </c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14">
        <v>177.0</v>
      </c>
      <c r="B678" s="95">
        <v>1.0</v>
      </c>
      <c r="C678" s="14">
        <v>1.0</v>
      </c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14">
        <v>177.0</v>
      </c>
      <c r="B679" s="95">
        <v>2.0</v>
      </c>
      <c r="C679" s="14">
        <v>1.0</v>
      </c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14">
        <v>177.0</v>
      </c>
      <c r="B680" s="95">
        <v>4.0</v>
      </c>
      <c r="C680" s="14">
        <v>1.0</v>
      </c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14">
        <v>177.0</v>
      </c>
      <c r="B681" s="95">
        <v>6.0</v>
      </c>
      <c r="C681" s="14">
        <v>1.0</v>
      </c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14">
        <v>177.0</v>
      </c>
      <c r="B682" s="95">
        <v>7.0</v>
      </c>
      <c r="C682" s="14">
        <v>1.0</v>
      </c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14">
        <v>177.0</v>
      </c>
      <c r="B683" s="95">
        <v>11.0</v>
      </c>
      <c r="C683" s="14">
        <v>0.0</v>
      </c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14">
        <v>178.0</v>
      </c>
      <c r="B684" s="95">
        <v>1.0</v>
      </c>
      <c r="C684" s="14">
        <v>1.0</v>
      </c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14">
        <v>178.0</v>
      </c>
      <c r="B685" s="95">
        <v>2.0</v>
      </c>
      <c r="C685" s="14">
        <v>1.0</v>
      </c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14">
        <v>178.0</v>
      </c>
      <c r="B686" s="95">
        <v>4.0</v>
      </c>
      <c r="C686" s="14">
        <v>1.0</v>
      </c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14">
        <v>178.0</v>
      </c>
      <c r="B687" s="95">
        <v>6.0</v>
      </c>
      <c r="C687" s="14">
        <v>1.0</v>
      </c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14">
        <v>178.0</v>
      </c>
      <c r="B688" s="95">
        <v>7.0</v>
      </c>
      <c r="C688" s="14">
        <v>1.0</v>
      </c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14">
        <v>178.0</v>
      </c>
      <c r="B689" s="95">
        <v>11.0</v>
      </c>
      <c r="C689" s="14">
        <v>0.0</v>
      </c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14">
        <v>179.0</v>
      </c>
      <c r="B690" s="95">
        <v>1.0</v>
      </c>
      <c r="C690" s="14">
        <v>1.0</v>
      </c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14">
        <v>179.0</v>
      </c>
      <c r="B691" s="95">
        <v>2.0</v>
      </c>
      <c r="C691" s="14">
        <v>1.0</v>
      </c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14">
        <v>179.0</v>
      </c>
      <c r="B692" s="95">
        <v>4.0</v>
      </c>
      <c r="C692" s="14">
        <v>1.0</v>
      </c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14">
        <v>179.0</v>
      </c>
      <c r="B693" s="95">
        <v>6.0</v>
      </c>
      <c r="C693" s="14">
        <v>1.0</v>
      </c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14">
        <v>179.0</v>
      </c>
      <c r="B694" s="95">
        <v>7.0</v>
      </c>
      <c r="C694" s="14">
        <v>1.0</v>
      </c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14">
        <v>179.0</v>
      </c>
      <c r="B695" s="95">
        <v>11.0</v>
      </c>
      <c r="C695" s="14">
        <v>0.0</v>
      </c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14">
        <v>180.0</v>
      </c>
      <c r="B696" s="95">
        <v>1.0</v>
      </c>
      <c r="C696" s="14">
        <v>1.0</v>
      </c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14">
        <v>180.0</v>
      </c>
      <c r="B697" s="95">
        <v>2.0</v>
      </c>
      <c r="C697" s="14">
        <v>1.0</v>
      </c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14">
        <v>180.0</v>
      </c>
      <c r="B698" s="95">
        <v>4.0</v>
      </c>
      <c r="C698" s="14">
        <v>1.0</v>
      </c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14">
        <v>180.0</v>
      </c>
      <c r="B699" s="95">
        <v>6.0</v>
      </c>
      <c r="C699" s="14">
        <v>1.0</v>
      </c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14">
        <v>180.0</v>
      </c>
      <c r="B700" s="95">
        <v>7.0</v>
      </c>
      <c r="C700" s="14">
        <v>1.0</v>
      </c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14">
        <v>180.0</v>
      </c>
      <c r="B701" s="95">
        <v>11.0</v>
      </c>
      <c r="C701" s="14">
        <v>0.0</v>
      </c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14">
        <v>181.0</v>
      </c>
      <c r="B702" s="14">
        <v>3.0</v>
      </c>
      <c r="C702" s="14">
        <v>1.0</v>
      </c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14">
        <v>181.0</v>
      </c>
      <c r="B703" s="14">
        <v>5.0</v>
      </c>
      <c r="C703" s="14">
        <v>1.0</v>
      </c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14">
        <v>181.0</v>
      </c>
      <c r="B704" s="14">
        <v>8.0</v>
      </c>
      <c r="C704" s="14">
        <v>0.0</v>
      </c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14">
        <v>181.0</v>
      </c>
      <c r="B705" s="14">
        <v>13.0</v>
      </c>
      <c r="C705" s="14">
        <v>1.0</v>
      </c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14">
        <v>182.0</v>
      </c>
      <c r="B706" s="14">
        <v>3.0</v>
      </c>
      <c r="C706" s="14">
        <v>1.0</v>
      </c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14">
        <v>182.0</v>
      </c>
      <c r="B707" s="14">
        <v>5.0</v>
      </c>
      <c r="C707" s="14">
        <v>1.0</v>
      </c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14">
        <v>182.0</v>
      </c>
      <c r="B708" s="14">
        <v>8.0</v>
      </c>
      <c r="C708" s="14">
        <v>0.0</v>
      </c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14">
        <v>182.0</v>
      </c>
      <c r="B709" s="14">
        <v>13.0</v>
      </c>
      <c r="C709" s="14">
        <v>1.0</v>
      </c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14">
        <v>183.0</v>
      </c>
      <c r="B710" s="14">
        <v>3.0</v>
      </c>
      <c r="C710" s="14">
        <v>1.0</v>
      </c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14">
        <v>183.0</v>
      </c>
      <c r="B711" s="14">
        <v>5.0</v>
      </c>
      <c r="C711" s="14">
        <v>1.0</v>
      </c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14">
        <v>183.0</v>
      </c>
      <c r="B712" s="14">
        <v>8.0</v>
      </c>
      <c r="C712" s="14">
        <v>0.0</v>
      </c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14">
        <v>183.0</v>
      </c>
      <c r="B713" s="14">
        <v>13.0</v>
      </c>
      <c r="C713" s="14">
        <v>0.0</v>
      </c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14">
        <v>184.0</v>
      </c>
      <c r="B714" s="14">
        <v>3.0</v>
      </c>
      <c r="C714" s="14">
        <v>1.0</v>
      </c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14">
        <v>184.0</v>
      </c>
      <c r="B715" s="14">
        <v>5.0</v>
      </c>
      <c r="C715" s="14">
        <v>1.0</v>
      </c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14">
        <v>184.0</v>
      </c>
      <c r="B716" s="14">
        <v>8.0</v>
      </c>
      <c r="C716" s="14">
        <v>0.0</v>
      </c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14">
        <v>184.0</v>
      </c>
      <c r="B717" s="14">
        <v>13.0</v>
      </c>
      <c r="C717" s="14">
        <v>1.0</v>
      </c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14">
        <v>185.0</v>
      </c>
      <c r="B718" s="14">
        <v>3.0</v>
      </c>
      <c r="C718" s="14">
        <v>1.0</v>
      </c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14">
        <v>185.0</v>
      </c>
      <c r="B719" s="14">
        <v>5.0</v>
      </c>
      <c r="C719" s="14">
        <v>1.0</v>
      </c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14">
        <v>185.0</v>
      </c>
      <c r="B720" s="14">
        <v>8.0</v>
      </c>
      <c r="C720" s="14">
        <v>0.0</v>
      </c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14">
        <v>185.0</v>
      </c>
      <c r="B721" s="14">
        <v>13.0</v>
      </c>
      <c r="C721" s="14">
        <v>1.0</v>
      </c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14">
        <v>186.0</v>
      </c>
      <c r="B722" s="14">
        <v>3.0</v>
      </c>
      <c r="C722" s="14">
        <v>1.0</v>
      </c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14">
        <v>186.0</v>
      </c>
      <c r="B723" s="14">
        <v>5.0</v>
      </c>
      <c r="C723" s="14">
        <v>1.0</v>
      </c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14">
        <v>186.0</v>
      </c>
      <c r="B724" s="14">
        <v>8.0</v>
      </c>
      <c r="C724" s="14">
        <v>0.0</v>
      </c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14">
        <v>186.0</v>
      </c>
      <c r="B725" s="14">
        <v>13.0</v>
      </c>
      <c r="C725" s="14">
        <v>1.0</v>
      </c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14">
        <v>187.0</v>
      </c>
      <c r="B726" s="14">
        <v>3.0</v>
      </c>
      <c r="C726" s="14">
        <v>1.0</v>
      </c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14">
        <v>187.0</v>
      </c>
      <c r="B727" s="14">
        <v>5.0</v>
      </c>
      <c r="C727" s="14">
        <v>1.0</v>
      </c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14">
        <v>187.0</v>
      </c>
      <c r="B728" s="14">
        <v>8.0</v>
      </c>
      <c r="C728" s="14">
        <v>0.0</v>
      </c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14">
        <v>187.0</v>
      </c>
      <c r="B729" s="14">
        <v>13.0</v>
      </c>
      <c r="C729" s="14">
        <v>1.0</v>
      </c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14">
        <v>188.0</v>
      </c>
      <c r="B730" s="14">
        <v>3.0</v>
      </c>
      <c r="C730" s="14">
        <v>1.0</v>
      </c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14">
        <v>188.0</v>
      </c>
      <c r="B731" s="14">
        <v>5.0</v>
      </c>
      <c r="C731" s="14">
        <v>0.0</v>
      </c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14">
        <v>188.0</v>
      </c>
      <c r="B732" s="14">
        <v>8.0</v>
      </c>
      <c r="C732" s="14">
        <v>0.0</v>
      </c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14">
        <v>188.0</v>
      </c>
      <c r="B733" s="14">
        <v>13.0</v>
      </c>
      <c r="C733" s="14">
        <v>1.0</v>
      </c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14">
        <v>189.0</v>
      </c>
      <c r="B734" s="14">
        <v>3.0</v>
      </c>
      <c r="C734" s="14">
        <v>1.0</v>
      </c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14">
        <v>189.0</v>
      </c>
      <c r="B735" s="14">
        <v>5.0</v>
      </c>
      <c r="C735" s="14">
        <v>1.0</v>
      </c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14">
        <v>189.0</v>
      </c>
      <c r="B736" s="14">
        <v>8.0</v>
      </c>
      <c r="C736" s="14">
        <v>0.0</v>
      </c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14">
        <v>189.0</v>
      </c>
      <c r="B737" s="14">
        <v>13.0</v>
      </c>
      <c r="C737" s="14">
        <v>1.0</v>
      </c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14">
        <v>190.0</v>
      </c>
      <c r="B738" s="14">
        <v>3.0</v>
      </c>
      <c r="C738" s="14">
        <v>1.0</v>
      </c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14">
        <v>190.0</v>
      </c>
      <c r="B739" s="14">
        <v>5.0</v>
      </c>
      <c r="C739" s="14">
        <v>1.0</v>
      </c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14">
        <v>190.0</v>
      </c>
      <c r="B740" s="14">
        <v>8.0</v>
      </c>
      <c r="C740" s="14">
        <v>0.0</v>
      </c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14">
        <v>190.0</v>
      </c>
      <c r="B741" s="14">
        <v>13.0</v>
      </c>
      <c r="C741" s="14">
        <v>1.0</v>
      </c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14">
        <v>191.0</v>
      </c>
      <c r="B742" s="14">
        <v>3.0</v>
      </c>
      <c r="C742" s="14">
        <v>1.0</v>
      </c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14">
        <v>191.0</v>
      </c>
      <c r="B743" s="14">
        <v>5.0</v>
      </c>
      <c r="C743" s="14">
        <v>0.0</v>
      </c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14">
        <v>191.0</v>
      </c>
      <c r="B744" s="14">
        <v>8.0</v>
      </c>
      <c r="C744" s="14">
        <v>0.0</v>
      </c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14">
        <v>191.0</v>
      </c>
      <c r="B745" s="14">
        <v>13.0</v>
      </c>
      <c r="C745" s="14">
        <v>1.0</v>
      </c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14">
        <v>192.0</v>
      </c>
      <c r="B746" s="14">
        <v>3.0</v>
      </c>
      <c r="C746" s="14">
        <v>1.0</v>
      </c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14">
        <v>192.0</v>
      </c>
      <c r="B747" s="14">
        <v>5.0</v>
      </c>
      <c r="C747" s="14">
        <v>1.0</v>
      </c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14">
        <v>192.0</v>
      </c>
      <c r="B748" s="14">
        <v>8.0</v>
      </c>
      <c r="C748" s="14">
        <v>0.0</v>
      </c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14">
        <v>192.0</v>
      </c>
      <c r="B749" s="14">
        <v>13.0</v>
      </c>
      <c r="C749" s="14">
        <v>1.0</v>
      </c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14">
        <v>193.0</v>
      </c>
      <c r="B750" s="14">
        <v>3.0</v>
      </c>
      <c r="C750" s="14">
        <v>1.0</v>
      </c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14">
        <v>193.0</v>
      </c>
      <c r="B751" s="14">
        <v>5.0</v>
      </c>
      <c r="C751" s="14">
        <v>1.0</v>
      </c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14">
        <v>193.0</v>
      </c>
      <c r="B752" s="14">
        <v>8.0</v>
      </c>
      <c r="C752" s="14">
        <v>0.0</v>
      </c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14">
        <v>193.0</v>
      </c>
      <c r="B753" s="14">
        <v>13.0</v>
      </c>
      <c r="C753" s="14">
        <v>1.0</v>
      </c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14">
        <v>194.0</v>
      </c>
      <c r="B754" s="14">
        <v>3.0</v>
      </c>
      <c r="C754" s="14">
        <v>1.0</v>
      </c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14">
        <v>194.0</v>
      </c>
      <c r="B755" s="14">
        <v>5.0</v>
      </c>
      <c r="C755" s="14">
        <v>1.0</v>
      </c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14">
        <v>194.0</v>
      </c>
      <c r="B756" s="14">
        <v>8.0</v>
      </c>
      <c r="C756" s="14">
        <v>0.0</v>
      </c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14">
        <v>194.0</v>
      </c>
      <c r="B757" s="14">
        <v>13.0</v>
      </c>
      <c r="C757" s="14">
        <v>1.0</v>
      </c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14">
        <v>195.0</v>
      </c>
      <c r="B758" s="14">
        <v>3.0</v>
      </c>
      <c r="C758" s="14">
        <v>1.0</v>
      </c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14">
        <v>195.0</v>
      </c>
      <c r="B759" s="14">
        <v>5.0</v>
      </c>
      <c r="C759" s="14">
        <v>1.0</v>
      </c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14">
        <v>195.0</v>
      </c>
      <c r="B760" s="14">
        <v>8.0</v>
      </c>
      <c r="C760" s="14">
        <v>0.0</v>
      </c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14">
        <v>195.0</v>
      </c>
      <c r="B761" s="14">
        <v>13.0</v>
      </c>
      <c r="C761" s="14">
        <v>1.0</v>
      </c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14">
        <v>196.0</v>
      </c>
      <c r="B762" s="14">
        <v>3.0</v>
      </c>
      <c r="C762" s="14">
        <v>1.0</v>
      </c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14">
        <v>196.0</v>
      </c>
      <c r="B763" s="14">
        <v>5.0</v>
      </c>
      <c r="C763" s="14">
        <v>1.0</v>
      </c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14">
        <v>196.0</v>
      </c>
      <c r="B764" s="14">
        <v>8.0</v>
      </c>
      <c r="C764" s="14">
        <v>0.0</v>
      </c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14">
        <v>196.0</v>
      </c>
      <c r="B765" s="14">
        <v>13.0</v>
      </c>
      <c r="C765" s="14">
        <v>1.0</v>
      </c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14">
        <v>197.0</v>
      </c>
      <c r="B766" s="14">
        <v>3.0</v>
      </c>
      <c r="C766" s="14">
        <v>1.0</v>
      </c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14">
        <v>197.0</v>
      </c>
      <c r="B767" s="14">
        <v>5.0</v>
      </c>
      <c r="C767" s="14">
        <v>1.0</v>
      </c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14">
        <v>197.0</v>
      </c>
      <c r="B768" s="14">
        <v>8.0</v>
      </c>
      <c r="C768" s="14">
        <v>0.0</v>
      </c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14">
        <v>197.0</v>
      </c>
      <c r="B769" s="14">
        <v>13.0</v>
      </c>
      <c r="C769" s="14">
        <v>1.0</v>
      </c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14">
        <v>198.0</v>
      </c>
      <c r="B770" s="14">
        <v>3.0</v>
      </c>
      <c r="C770" s="14">
        <v>1.0</v>
      </c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14">
        <v>198.0</v>
      </c>
      <c r="B771" s="14">
        <v>5.0</v>
      </c>
      <c r="C771" s="14">
        <v>1.0</v>
      </c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14">
        <v>198.0</v>
      </c>
      <c r="B772" s="14">
        <v>8.0</v>
      </c>
      <c r="C772" s="14">
        <v>0.0</v>
      </c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14">
        <v>198.0</v>
      </c>
      <c r="B773" s="14">
        <v>13.0</v>
      </c>
      <c r="C773" s="14">
        <v>1.0</v>
      </c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14">
        <v>199.0</v>
      </c>
      <c r="B774" s="14">
        <v>3.0</v>
      </c>
      <c r="C774" s="14">
        <v>1.0</v>
      </c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14">
        <v>199.0</v>
      </c>
      <c r="B775" s="14">
        <v>5.0</v>
      </c>
      <c r="C775" s="14">
        <v>1.0</v>
      </c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14">
        <v>199.0</v>
      </c>
      <c r="B776" s="14">
        <v>8.0</v>
      </c>
      <c r="C776" s="14">
        <v>0.0</v>
      </c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14">
        <v>199.0</v>
      </c>
      <c r="B777" s="14">
        <v>13.0</v>
      </c>
      <c r="C777" s="14">
        <v>1.0</v>
      </c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14">
        <v>200.0</v>
      </c>
      <c r="B778" s="14">
        <v>3.0</v>
      </c>
      <c r="C778" s="14">
        <v>1.0</v>
      </c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14">
        <v>200.0</v>
      </c>
      <c r="B779" s="14">
        <v>5.0</v>
      </c>
      <c r="C779" s="14">
        <v>1.0</v>
      </c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14">
        <v>200.0</v>
      </c>
      <c r="B780" s="14">
        <v>8.0</v>
      </c>
      <c r="C780" s="14">
        <v>0.0</v>
      </c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14">
        <v>200.0</v>
      </c>
      <c r="B781" s="14">
        <v>13.0</v>
      </c>
      <c r="C781" s="14">
        <v>1.0</v>
      </c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14">
        <v>201.0</v>
      </c>
      <c r="B782" s="14">
        <v>5.0</v>
      </c>
      <c r="C782" s="14">
        <v>1.0</v>
      </c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14">
        <v>201.0</v>
      </c>
      <c r="B783" s="14">
        <v>10.0</v>
      </c>
      <c r="C783" s="14">
        <v>1.0</v>
      </c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14">
        <v>202.0</v>
      </c>
      <c r="B784" s="14">
        <v>5.0</v>
      </c>
      <c r="C784" s="14">
        <v>1.0</v>
      </c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14">
        <v>202.0</v>
      </c>
      <c r="B785" s="14">
        <v>10.0</v>
      </c>
      <c r="C785" s="14">
        <v>1.0</v>
      </c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14">
        <v>203.0</v>
      </c>
      <c r="B786" s="14">
        <v>5.0</v>
      </c>
      <c r="C786" s="14">
        <v>1.0</v>
      </c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14">
        <v>203.0</v>
      </c>
      <c r="B787" s="14">
        <v>10.0</v>
      </c>
      <c r="C787" s="14">
        <v>1.0</v>
      </c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14">
        <v>204.0</v>
      </c>
      <c r="B788" s="14">
        <v>5.0</v>
      </c>
      <c r="C788" s="14">
        <v>1.0</v>
      </c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14">
        <v>204.0</v>
      </c>
      <c r="B789" s="14">
        <v>10.0</v>
      </c>
      <c r="C789" s="14">
        <v>1.0</v>
      </c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14">
        <v>205.0</v>
      </c>
      <c r="B790" s="14">
        <v>5.0</v>
      </c>
      <c r="C790" s="14">
        <v>1.0</v>
      </c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14">
        <v>205.0</v>
      </c>
      <c r="B791" s="14">
        <v>10.0</v>
      </c>
      <c r="C791" s="14">
        <v>0.0</v>
      </c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14">
        <v>206.0</v>
      </c>
      <c r="B792" s="14">
        <v>5.0</v>
      </c>
      <c r="C792" s="14">
        <v>1.0</v>
      </c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14">
        <v>206.0</v>
      </c>
      <c r="B793" s="14">
        <v>10.0</v>
      </c>
      <c r="C793" s="14">
        <v>1.0</v>
      </c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14">
        <v>207.0</v>
      </c>
      <c r="B794" s="14">
        <v>5.0</v>
      </c>
      <c r="C794" s="14">
        <v>1.0</v>
      </c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14">
        <v>207.0</v>
      </c>
      <c r="B795" s="14">
        <v>10.0</v>
      </c>
      <c r="C795" s="14">
        <v>1.0</v>
      </c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14">
        <v>208.0</v>
      </c>
      <c r="B796" s="14">
        <v>5.0</v>
      </c>
      <c r="C796" s="14">
        <v>1.0</v>
      </c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14">
        <v>208.0</v>
      </c>
      <c r="B797" s="14">
        <v>10.0</v>
      </c>
      <c r="C797" s="14">
        <v>1.0</v>
      </c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14">
        <v>209.0</v>
      </c>
      <c r="B798" s="14">
        <v>5.0</v>
      </c>
      <c r="C798" s="14">
        <v>0.0</v>
      </c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14">
        <v>209.0</v>
      </c>
      <c r="B799" s="14">
        <v>10.0</v>
      </c>
      <c r="C799" s="14">
        <v>1.0</v>
      </c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14">
        <v>210.0</v>
      </c>
      <c r="B800" s="14">
        <v>5.0</v>
      </c>
      <c r="C800" s="14">
        <v>1.0</v>
      </c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14">
        <v>210.0</v>
      </c>
      <c r="B801" s="14">
        <v>10.0</v>
      </c>
      <c r="C801" s="14">
        <v>1.0</v>
      </c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14">
        <v>211.0</v>
      </c>
      <c r="B802" s="14">
        <v>5.0</v>
      </c>
      <c r="C802" s="14">
        <v>1.0</v>
      </c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14">
        <v>211.0</v>
      </c>
      <c r="B803" s="14">
        <v>10.0</v>
      </c>
      <c r="C803" s="14">
        <v>1.0</v>
      </c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14">
        <v>212.0</v>
      </c>
      <c r="B804" s="14">
        <v>5.0</v>
      </c>
      <c r="C804" s="14">
        <v>1.0</v>
      </c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14">
        <v>212.0</v>
      </c>
      <c r="B805" s="14">
        <v>10.0</v>
      </c>
      <c r="C805" s="14">
        <v>1.0</v>
      </c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14">
        <v>213.0</v>
      </c>
      <c r="B806" s="14">
        <v>5.0</v>
      </c>
      <c r="C806" s="14">
        <v>1.0</v>
      </c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14">
        <v>213.0</v>
      </c>
      <c r="B807" s="14">
        <v>10.0</v>
      </c>
      <c r="C807" s="14">
        <v>1.0</v>
      </c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14">
        <v>214.0</v>
      </c>
      <c r="B808" s="14">
        <v>5.0</v>
      </c>
      <c r="C808" s="14">
        <v>0.0</v>
      </c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14">
        <v>214.0</v>
      </c>
      <c r="B809" s="14">
        <v>10.0</v>
      </c>
      <c r="C809" s="14">
        <v>1.0</v>
      </c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14">
        <v>215.0</v>
      </c>
      <c r="B810" s="14">
        <v>5.0</v>
      </c>
      <c r="C810" s="14">
        <v>1.0</v>
      </c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14">
        <v>215.0</v>
      </c>
      <c r="B811" s="14">
        <v>10.0</v>
      </c>
      <c r="C811" s="14">
        <v>1.0</v>
      </c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14">
        <v>216.0</v>
      </c>
      <c r="B812" s="14">
        <v>5.0</v>
      </c>
      <c r="C812" s="14">
        <v>1.0</v>
      </c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14">
        <v>216.0</v>
      </c>
      <c r="B813" s="14">
        <v>10.0</v>
      </c>
      <c r="C813" s="14">
        <v>1.0</v>
      </c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14">
        <v>217.0</v>
      </c>
      <c r="B814" s="14">
        <v>5.0</v>
      </c>
      <c r="C814" s="14">
        <v>1.0</v>
      </c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14">
        <v>217.0</v>
      </c>
      <c r="B815" s="14">
        <v>10.0</v>
      </c>
      <c r="C815" s="14">
        <v>1.0</v>
      </c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14">
        <v>218.0</v>
      </c>
      <c r="B816" s="14">
        <v>5.0</v>
      </c>
      <c r="C816" s="14">
        <v>1.0</v>
      </c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14">
        <v>218.0</v>
      </c>
      <c r="B817" s="14">
        <v>10.0</v>
      </c>
      <c r="C817" s="14">
        <v>1.0</v>
      </c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14">
        <v>219.0</v>
      </c>
      <c r="B818" s="14">
        <v>5.0</v>
      </c>
      <c r="C818" s="14">
        <v>1.0</v>
      </c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14">
        <v>219.0</v>
      </c>
      <c r="B819" s="14">
        <v>10.0</v>
      </c>
      <c r="C819" s="14">
        <v>1.0</v>
      </c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14">
        <v>220.0</v>
      </c>
      <c r="B820" s="14">
        <v>5.0</v>
      </c>
      <c r="C820" s="14">
        <v>1.0</v>
      </c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14">
        <v>220.0</v>
      </c>
      <c r="B821" s="14">
        <v>10.0</v>
      </c>
      <c r="C821" s="14">
        <v>1.0</v>
      </c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14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14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14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14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14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14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14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14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14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14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14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14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14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14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14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14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14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14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14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14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14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14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14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14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14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14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14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14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14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14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14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14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14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82" t="s">
        <v>1297</v>
      </c>
      <c r="B1" s="82" t="s">
        <v>1298</v>
      </c>
      <c r="C1" s="82" t="s">
        <v>1299</v>
      </c>
      <c r="D1" s="82" t="s">
        <v>558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6">
        <v>764269.0</v>
      </c>
      <c r="B2" s="96">
        <v>44562.0</v>
      </c>
      <c r="C2" s="16">
        <v>45.0</v>
      </c>
      <c r="D2" s="16">
        <v>1.0</v>
      </c>
      <c r="E2" s="97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98">
        <v>987654.0</v>
      </c>
      <c r="B3" s="96">
        <v>44621.0</v>
      </c>
      <c r="C3" s="16">
        <v>45.0</v>
      </c>
      <c r="D3" s="16">
        <v>2.0</v>
      </c>
      <c r="E3" s="97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98">
        <v>234567.0</v>
      </c>
      <c r="B4" s="96">
        <v>44656.0</v>
      </c>
      <c r="C4" s="16">
        <v>45.0</v>
      </c>
      <c r="D4" s="16">
        <v>3.0</v>
      </c>
      <c r="E4" s="97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8">
        <v>876543.0</v>
      </c>
      <c r="B5" s="99">
        <v>44686.0</v>
      </c>
      <c r="C5" s="16">
        <v>45.0</v>
      </c>
      <c r="D5" s="16">
        <v>4.0</v>
      </c>
      <c r="E5" s="97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98">
        <v>345678.0</v>
      </c>
      <c r="B6" s="99">
        <v>44713.0</v>
      </c>
      <c r="C6" s="16">
        <v>45.0</v>
      </c>
      <c r="D6" s="16">
        <v>5.0</v>
      </c>
      <c r="E6" s="97"/>
      <c r="F6" s="13"/>
      <c r="G6" s="13"/>
      <c r="H6" s="7"/>
      <c r="I6" s="81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98">
        <v>765432.0</v>
      </c>
      <c r="B7" s="99">
        <v>44744.0</v>
      </c>
      <c r="C7" s="16">
        <v>45.0</v>
      </c>
      <c r="D7" s="16">
        <v>6.0</v>
      </c>
      <c r="E7" s="97"/>
      <c r="F7" s="13"/>
      <c r="G7" s="13"/>
      <c r="H7" s="7"/>
      <c r="I7" s="81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98">
        <v>456789.0</v>
      </c>
      <c r="B8" s="99">
        <v>44778.0</v>
      </c>
      <c r="C8" s="16">
        <v>45.0</v>
      </c>
      <c r="D8" s="16">
        <v>7.0</v>
      </c>
      <c r="E8" s="97"/>
      <c r="F8" s="13"/>
      <c r="G8" s="13"/>
      <c r="H8" s="7"/>
      <c r="I8" s="81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98">
        <v>654321.0</v>
      </c>
      <c r="B9" s="99">
        <v>44815.0</v>
      </c>
      <c r="C9" s="16">
        <v>45.0</v>
      </c>
      <c r="D9" s="16">
        <v>8.0</v>
      </c>
      <c r="E9" s="97"/>
      <c r="F9" s="13"/>
      <c r="G9" s="13"/>
      <c r="H9" s="7"/>
      <c r="I9" s="81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98">
        <v>567890.0</v>
      </c>
      <c r="B10" s="99">
        <v>44927.0</v>
      </c>
      <c r="C10" s="16">
        <v>45.0</v>
      </c>
      <c r="D10" s="16">
        <v>9.0</v>
      </c>
      <c r="E10" s="97"/>
      <c r="F10" s="13"/>
      <c r="G10" s="13"/>
      <c r="H10" s="7"/>
      <c r="I10" s="81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6">
        <v>987652.0</v>
      </c>
      <c r="B11" s="99">
        <v>44951.0</v>
      </c>
      <c r="C11" s="16">
        <v>45.0</v>
      </c>
      <c r="D11" s="16">
        <v>10.0</v>
      </c>
      <c r="E11" s="97"/>
      <c r="F11" s="13"/>
      <c r="G11" s="13"/>
      <c r="H11" s="7"/>
      <c r="I11" s="81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98">
        <v>789012.0</v>
      </c>
      <c r="B12" s="99">
        <v>44951.0</v>
      </c>
      <c r="C12" s="16">
        <v>45.0</v>
      </c>
      <c r="D12" s="16">
        <v>11.0</v>
      </c>
      <c r="E12" s="97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6">
        <v>990465.0</v>
      </c>
      <c r="B13" s="99">
        <v>45000.0</v>
      </c>
      <c r="C13" s="16">
        <v>45.0</v>
      </c>
      <c r="D13" s="16">
        <v>12.0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6">
        <v>109024.0</v>
      </c>
      <c r="B14" s="99">
        <v>45015.0</v>
      </c>
      <c r="C14" s="16">
        <v>45.0</v>
      </c>
      <c r="D14" s="16">
        <v>13.0</v>
      </c>
      <c r="E14" s="97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6">
        <v>119002.0</v>
      </c>
      <c r="B15" s="99">
        <v>45031.0</v>
      </c>
      <c r="C15" s="16">
        <v>45.0</v>
      </c>
      <c r="D15" s="16">
        <v>14.0</v>
      </c>
      <c r="E15" s="97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6">
        <v>128979.0</v>
      </c>
      <c r="B16" s="99">
        <v>45071.0</v>
      </c>
      <c r="C16" s="16">
        <v>45.0</v>
      </c>
      <c r="D16" s="16">
        <v>15.0</v>
      </c>
      <c r="E16" s="97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6">
        <v>354987.0</v>
      </c>
      <c r="B17" s="96">
        <v>44562.0</v>
      </c>
      <c r="C17" s="16">
        <v>45.0</v>
      </c>
      <c r="D17" s="16">
        <v>1.0</v>
      </c>
      <c r="E17" s="97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6">
        <v>321698.0</v>
      </c>
      <c r="B18" s="96">
        <v>44621.0</v>
      </c>
      <c r="C18" s="16">
        <v>45.0</v>
      </c>
      <c r="D18" s="16">
        <v>2.0</v>
      </c>
      <c r="E18" s="97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6">
        <v>215694.0</v>
      </c>
      <c r="B19" s="96">
        <v>44656.0</v>
      </c>
      <c r="C19" s="16">
        <v>45.0</v>
      </c>
      <c r="D19" s="16">
        <v>3.0</v>
      </c>
      <c r="E19" s="9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6">
        <v>365987.0</v>
      </c>
      <c r="B20" s="99">
        <v>44686.0</v>
      </c>
      <c r="C20" s="16">
        <v>45.0</v>
      </c>
      <c r="D20" s="16">
        <v>4.0</v>
      </c>
      <c r="E20" s="97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6">
        <v>569874.0</v>
      </c>
      <c r="B21" s="99">
        <v>44713.0</v>
      </c>
      <c r="C21" s="16">
        <v>45.0</v>
      </c>
      <c r="D21" s="16">
        <v>5.0</v>
      </c>
      <c r="E21" s="97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6">
        <v>125479.0</v>
      </c>
      <c r="B22" s="99">
        <v>44744.0</v>
      </c>
      <c r="C22" s="16">
        <v>45.0</v>
      </c>
      <c r="D22" s="16">
        <v>6.0</v>
      </c>
      <c r="E22" s="97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6">
        <v>253688.0</v>
      </c>
      <c r="B23" s="99">
        <v>44778.0</v>
      </c>
      <c r="C23" s="16">
        <v>45.0</v>
      </c>
      <c r="D23" s="16">
        <v>7.0</v>
      </c>
      <c r="E23" s="97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6">
        <v>548763.0</v>
      </c>
      <c r="B24" s="99">
        <v>44815.0</v>
      </c>
      <c r="C24" s="16">
        <v>45.0</v>
      </c>
      <c r="D24" s="16">
        <v>8.0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6">
        <v>214598.0</v>
      </c>
      <c r="B25" s="99">
        <v>44927.0</v>
      </c>
      <c r="C25" s="16">
        <v>45.0</v>
      </c>
      <c r="D25" s="16">
        <v>9.0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6">
        <v>354795.0</v>
      </c>
      <c r="B26" s="99">
        <v>44951.0</v>
      </c>
      <c r="C26" s="16">
        <v>45.0</v>
      </c>
      <c r="D26" s="16">
        <v>10.0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6">
        <v>316497.0</v>
      </c>
      <c r="B27" s="99">
        <v>44951.0</v>
      </c>
      <c r="C27" s="16">
        <v>45.0</v>
      </c>
      <c r="D27" s="16">
        <v>11.0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6">
        <v>154987.0</v>
      </c>
      <c r="B28" s="99">
        <v>45000.0</v>
      </c>
      <c r="C28" s="16">
        <v>45.0</v>
      </c>
      <c r="D28" s="16">
        <v>12.0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6">
        <v>147963.0</v>
      </c>
      <c r="B29" s="99">
        <v>45015.0</v>
      </c>
      <c r="C29" s="16">
        <v>45.0</v>
      </c>
      <c r="D29" s="16">
        <v>13.0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6">
        <v>544785.0</v>
      </c>
      <c r="B30" s="99">
        <v>45031.0</v>
      </c>
      <c r="C30" s="16">
        <v>45.0</v>
      </c>
      <c r="D30" s="16">
        <v>14.0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6">
        <v>115634.0</v>
      </c>
      <c r="B31" s="99">
        <v>45071.0</v>
      </c>
      <c r="C31" s="16">
        <v>45.0</v>
      </c>
      <c r="D31" s="16">
        <v>15.0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15.13"/>
    <col customWidth="1" min="4" max="4" width="12.5"/>
  </cols>
  <sheetData>
    <row r="1">
      <c r="A1" s="1" t="s">
        <v>1300</v>
      </c>
      <c r="B1" s="1" t="s">
        <v>1301</v>
      </c>
      <c r="C1" s="1" t="s">
        <v>1302</v>
      </c>
      <c r="D1" s="1" t="s">
        <v>1303</v>
      </c>
      <c r="E1" s="16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7">
        <v>1.0</v>
      </c>
      <c r="B2" s="50" t="s">
        <v>1304</v>
      </c>
      <c r="C2" s="7">
        <v>0.0</v>
      </c>
      <c r="D2" s="7">
        <v>1.0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7">
        <v>2.0</v>
      </c>
      <c r="B3" s="50" t="s">
        <v>1305</v>
      </c>
      <c r="C3" s="7">
        <v>0.0</v>
      </c>
      <c r="D3" s="7">
        <v>1.0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7">
        <v>3.0</v>
      </c>
      <c r="B4" s="50" t="s">
        <v>1306</v>
      </c>
      <c r="C4" s="7">
        <v>1.0</v>
      </c>
      <c r="D4" s="7">
        <v>1.0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7">
        <v>4.0</v>
      </c>
      <c r="B5" s="50" t="s">
        <v>1307</v>
      </c>
      <c r="C5" s="7">
        <v>0.0</v>
      </c>
      <c r="D5" s="7">
        <v>1.0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7">
        <v>5.0</v>
      </c>
      <c r="B6" s="50" t="s">
        <v>1308</v>
      </c>
      <c r="C6" s="7">
        <v>0.0</v>
      </c>
      <c r="D6" s="7">
        <f t="shared" ref="D6:D9" si="1">$D$5+1</f>
        <v>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7">
        <v>6.0</v>
      </c>
      <c r="B7" s="50" t="s">
        <v>1309</v>
      </c>
      <c r="C7" s="7">
        <v>0.0</v>
      </c>
      <c r="D7" s="7">
        <f t="shared" si="1"/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7">
        <v>7.0</v>
      </c>
      <c r="B8" s="50" t="s">
        <v>1310</v>
      </c>
      <c r="C8" s="7">
        <v>0.0</v>
      </c>
      <c r="D8" s="7">
        <f t="shared" si="1"/>
        <v>2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7">
        <v>8.0</v>
      </c>
      <c r="B9" s="50" t="s">
        <v>1311</v>
      </c>
      <c r="C9" s="7">
        <v>1.0</v>
      </c>
      <c r="D9" s="7">
        <f t="shared" si="1"/>
        <v>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7">
        <v>9.0</v>
      </c>
      <c r="B10" s="50" t="s">
        <v>1312</v>
      </c>
      <c r="C10" s="7">
        <v>0.0</v>
      </c>
      <c r="D10" s="7">
        <f>D9+1</f>
        <v>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2">
        <f t="shared" ref="A11:A1036" si="2">A10+1</f>
        <v>10</v>
      </c>
      <c r="B11" s="50" t="s">
        <v>1313</v>
      </c>
      <c r="C11" s="7">
        <v>1.0</v>
      </c>
      <c r="D11" s="7">
        <v>3.0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2">
        <f t="shared" si="2"/>
        <v>11</v>
      </c>
      <c r="B12" s="50" t="s">
        <v>1314</v>
      </c>
      <c r="C12" s="7">
        <v>0.0</v>
      </c>
      <c r="D12" s="7">
        <v>3.0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2">
        <f t="shared" si="2"/>
        <v>12</v>
      </c>
      <c r="B13" s="50" t="s">
        <v>1315</v>
      </c>
      <c r="C13" s="7">
        <v>0.0</v>
      </c>
      <c r="D13" s="7">
        <v>3.0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2">
        <f t="shared" si="2"/>
        <v>13</v>
      </c>
      <c r="B14" s="50" t="s">
        <v>1316</v>
      </c>
      <c r="C14" s="7">
        <v>0.0</v>
      </c>
      <c r="D14" s="7">
        <f>D13+1</f>
        <v>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2">
        <f t="shared" si="2"/>
        <v>14</v>
      </c>
      <c r="B15" s="50">
        <v>1995.0</v>
      </c>
      <c r="C15" s="7">
        <v>0.0</v>
      </c>
      <c r="D15" s="7">
        <v>4.0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2">
        <f t="shared" si="2"/>
        <v>15</v>
      </c>
      <c r="B16" s="50" t="s">
        <v>1317</v>
      </c>
      <c r="C16" s="7">
        <v>1.0</v>
      </c>
      <c r="D16" s="7">
        <v>4.0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2">
        <f t="shared" si="2"/>
        <v>16</v>
      </c>
      <c r="B17" s="50">
        <v>1993.0</v>
      </c>
      <c r="C17" s="7">
        <v>0.0</v>
      </c>
      <c r="D17" s="7">
        <v>4.0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2">
        <f t="shared" si="2"/>
        <v>17</v>
      </c>
      <c r="B18" s="50" t="b">
        <v>0</v>
      </c>
      <c r="C18" s="7">
        <v>0.0</v>
      </c>
      <c r="D18" s="7">
        <f>D17+1</f>
        <v>5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2">
        <f t="shared" si="2"/>
        <v>18</v>
      </c>
      <c r="B19" s="50" t="b">
        <v>1</v>
      </c>
      <c r="C19" s="7">
        <v>1.0</v>
      </c>
      <c r="D19" s="7">
        <v>5.0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2">
        <f t="shared" si="2"/>
        <v>19</v>
      </c>
      <c r="B20" s="50" t="s">
        <v>1318</v>
      </c>
      <c r="C20" s="7">
        <v>1.0</v>
      </c>
      <c r="D20" s="7">
        <v>6.0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2">
        <f t="shared" si="2"/>
        <v>20</v>
      </c>
      <c r="B21" s="50" t="s">
        <v>1319</v>
      </c>
      <c r="C21" s="7">
        <v>0.0</v>
      </c>
      <c r="D21" s="7">
        <v>6.0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2">
        <f t="shared" si="2"/>
        <v>21</v>
      </c>
      <c r="B22" s="50" t="s">
        <v>1320</v>
      </c>
      <c r="C22" s="7">
        <v>0.0</v>
      </c>
      <c r="D22" s="7">
        <v>6.0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2">
        <f t="shared" si="2"/>
        <v>22</v>
      </c>
      <c r="B23" s="50" t="s">
        <v>1321</v>
      </c>
      <c r="C23" s="7">
        <v>0.0</v>
      </c>
      <c r="D23" s="7">
        <v>6.0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2">
        <f t="shared" si="2"/>
        <v>23</v>
      </c>
      <c r="B24" s="50" t="s">
        <v>1322</v>
      </c>
      <c r="C24" s="7">
        <v>0.0</v>
      </c>
      <c r="D24" s="7">
        <v>7.0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2">
        <f t="shared" si="2"/>
        <v>24</v>
      </c>
      <c r="B25" s="50" t="s">
        <v>1323</v>
      </c>
      <c r="C25" s="7">
        <v>1.0</v>
      </c>
      <c r="D25" s="7">
        <v>7.0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2">
        <f t="shared" si="2"/>
        <v>25</v>
      </c>
      <c r="B26" s="50" t="s">
        <v>1324</v>
      </c>
      <c r="C26" s="7">
        <v>0.0</v>
      </c>
      <c r="D26" s="7">
        <v>7.0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2">
        <f t="shared" si="2"/>
        <v>26</v>
      </c>
      <c r="B27" s="50" t="s">
        <v>1325</v>
      </c>
      <c r="C27" s="7">
        <v>0.0</v>
      </c>
      <c r="D27" s="7">
        <v>7.0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2">
        <f t="shared" si="2"/>
        <v>27</v>
      </c>
      <c r="B28" s="50" t="s">
        <v>1326</v>
      </c>
      <c r="C28" s="7">
        <v>0.0</v>
      </c>
      <c r="D28" s="7">
        <v>8.0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2">
        <f t="shared" si="2"/>
        <v>28</v>
      </c>
      <c r="B29" s="50" t="s">
        <v>1327</v>
      </c>
      <c r="C29" s="7">
        <v>0.0</v>
      </c>
      <c r="D29" s="7">
        <v>8.0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2">
        <f t="shared" si="2"/>
        <v>29</v>
      </c>
      <c r="B30" s="50" t="s">
        <v>1328</v>
      </c>
      <c r="C30" s="7">
        <v>1.0</v>
      </c>
      <c r="D30" s="7">
        <v>8.0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2">
        <f t="shared" si="2"/>
        <v>30</v>
      </c>
      <c r="B31" s="50" t="s">
        <v>1329</v>
      </c>
      <c r="C31" s="7">
        <v>0.0</v>
      </c>
      <c r="D31" s="7">
        <v>8.0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2">
        <f t="shared" si="2"/>
        <v>31</v>
      </c>
      <c r="B32" s="50" t="s">
        <v>1330</v>
      </c>
      <c r="C32" s="7">
        <v>0.0</v>
      </c>
      <c r="D32" s="7">
        <v>9.0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2">
        <f t="shared" si="2"/>
        <v>32</v>
      </c>
      <c r="B33" s="50" t="s">
        <v>1331</v>
      </c>
      <c r="C33" s="7">
        <v>1.0</v>
      </c>
      <c r="D33" s="7">
        <v>9.0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2">
        <f t="shared" si="2"/>
        <v>33</v>
      </c>
      <c r="B34" s="50" t="s">
        <v>1332</v>
      </c>
      <c r="C34" s="7">
        <v>0.0</v>
      </c>
      <c r="D34" s="7">
        <v>9.0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2">
        <f t="shared" si="2"/>
        <v>34</v>
      </c>
      <c r="B35" s="50" t="s">
        <v>1333</v>
      </c>
      <c r="C35" s="7">
        <v>0.0</v>
      </c>
      <c r="D35" s="7">
        <v>9.0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2">
        <f t="shared" si="2"/>
        <v>35</v>
      </c>
      <c r="B36" s="50" t="s">
        <v>1334</v>
      </c>
      <c r="C36" s="7">
        <v>0.0</v>
      </c>
      <c r="D36" s="7">
        <v>10.0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2">
        <f t="shared" si="2"/>
        <v>36</v>
      </c>
      <c r="B37" s="50" t="s">
        <v>1335</v>
      </c>
      <c r="C37" s="7">
        <v>0.0</v>
      </c>
      <c r="D37" s="7">
        <v>10.0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2">
        <f t="shared" si="2"/>
        <v>37</v>
      </c>
      <c r="B38" s="50" t="s">
        <v>1336</v>
      </c>
      <c r="C38" s="7">
        <v>1.0</v>
      </c>
      <c r="D38" s="7">
        <v>10.0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2">
        <f t="shared" si="2"/>
        <v>38</v>
      </c>
      <c r="B39" s="50" t="s">
        <v>1337</v>
      </c>
      <c r="C39" s="7">
        <v>0.0</v>
      </c>
      <c r="D39" s="7">
        <v>10.0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2">
        <f t="shared" si="2"/>
        <v>39</v>
      </c>
      <c r="B40" s="50" t="s">
        <v>1338</v>
      </c>
      <c r="C40" s="7">
        <v>0.0</v>
      </c>
      <c r="D40" s="7">
        <v>11.0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2">
        <f t="shared" si="2"/>
        <v>40</v>
      </c>
      <c r="B41" s="50" t="s">
        <v>1339</v>
      </c>
      <c r="C41" s="7">
        <v>1.0</v>
      </c>
      <c r="D41" s="7">
        <v>11.0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2">
        <f t="shared" si="2"/>
        <v>41</v>
      </c>
      <c r="B42" s="50" t="s">
        <v>1340</v>
      </c>
      <c r="C42" s="7">
        <v>0.0</v>
      </c>
      <c r="D42" s="7">
        <v>11.0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2">
        <f t="shared" si="2"/>
        <v>42</v>
      </c>
      <c r="B43" s="50" t="s">
        <v>1341</v>
      </c>
      <c r="C43" s="7">
        <v>0.0</v>
      </c>
      <c r="D43" s="7">
        <v>11.0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2">
        <f t="shared" si="2"/>
        <v>43</v>
      </c>
      <c r="B44" s="50" t="s">
        <v>1342</v>
      </c>
      <c r="C44" s="7">
        <v>0.0</v>
      </c>
      <c r="D44" s="7">
        <v>12.0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2">
        <f t="shared" si="2"/>
        <v>44</v>
      </c>
      <c r="B45" s="50" t="s">
        <v>1343</v>
      </c>
      <c r="C45" s="7">
        <v>0.0</v>
      </c>
      <c r="D45" s="7">
        <v>12.0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2">
        <f t="shared" si="2"/>
        <v>45</v>
      </c>
      <c r="B46" s="50" t="s">
        <v>1344</v>
      </c>
      <c r="C46" s="7">
        <v>1.0</v>
      </c>
      <c r="D46" s="7">
        <v>12.0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2">
        <f t="shared" si="2"/>
        <v>46</v>
      </c>
      <c r="B47" s="50" t="s">
        <v>1345</v>
      </c>
      <c r="C47" s="7">
        <v>0.0</v>
      </c>
      <c r="D47" s="7">
        <v>12.0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2">
        <f t="shared" si="2"/>
        <v>47</v>
      </c>
      <c r="B48" s="50">
        <v>4.0</v>
      </c>
      <c r="C48" s="7">
        <v>0.0</v>
      </c>
      <c r="D48" s="7">
        <v>13.0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2">
        <f t="shared" si="2"/>
        <v>48</v>
      </c>
      <c r="B49" s="50">
        <v>3.0</v>
      </c>
      <c r="C49" s="7">
        <v>1.0</v>
      </c>
      <c r="D49" s="7">
        <v>13.0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2">
        <f t="shared" si="2"/>
        <v>49</v>
      </c>
      <c r="B50" s="50">
        <v>2.0</v>
      </c>
      <c r="C50" s="7">
        <v>0.0</v>
      </c>
      <c r="D50" s="7">
        <v>13.0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2">
        <f t="shared" si="2"/>
        <v>50</v>
      </c>
      <c r="B51" s="50">
        <v>1.0</v>
      </c>
      <c r="C51" s="7">
        <v>0.0</v>
      </c>
      <c r="D51" s="7">
        <v>13.0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2">
        <f t="shared" si="2"/>
        <v>51</v>
      </c>
      <c r="B52" s="50" t="s">
        <v>1346</v>
      </c>
      <c r="C52" s="7">
        <v>0.0</v>
      </c>
      <c r="D52" s="7">
        <v>14.0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2">
        <f t="shared" si="2"/>
        <v>52</v>
      </c>
      <c r="B53" s="50" t="s">
        <v>1347</v>
      </c>
      <c r="C53" s="7">
        <v>0.0</v>
      </c>
      <c r="D53" s="7">
        <v>14.0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2">
        <f t="shared" si="2"/>
        <v>53</v>
      </c>
      <c r="B54" s="50" t="s">
        <v>1348</v>
      </c>
      <c r="C54" s="7">
        <v>0.0</v>
      </c>
      <c r="D54" s="7">
        <v>14.0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2">
        <f t="shared" si="2"/>
        <v>54</v>
      </c>
      <c r="B55" s="50" t="s">
        <v>1309</v>
      </c>
      <c r="C55" s="7">
        <v>1.0</v>
      </c>
      <c r="D55" s="7">
        <v>14.0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2">
        <f t="shared" si="2"/>
        <v>55</v>
      </c>
      <c r="B56" s="50" t="s">
        <v>1349</v>
      </c>
      <c r="C56" s="7">
        <v>1.0</v>
      </c>
      <c r="D56" s="7">
        <v>15.0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2">
        <f t="shared" si="2"/>
        <v>56</v>
      </c>
      <c r="B57" s="50" t="s">
        <v>1350</v>
      </c>
      <c r="C57" s="7">
        <v>0.0</v>
      </c>
      <c r="D57" s="7">
        <v>15.0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2">
        <f t="shared" si="2"/>
        <v>57</v>
      </c>
      <c r="B58" s="50" t="s">
        <v>1351</v>
      </c>
      <c r="C58" s="7">
        <v>0.0</v>
      </c>
      <c r="D58" s="7">
        <v>15.0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2">
        <f t="shared" si="2"/>
        <v>58</v>
      </c>
      <c r="B59" s="50" t="s">
        <v>1352</v>
      </c>
      <c r="C59" s="7">
        <v>0.0</v>
      </c>
      <c r="D59" s="7">
        <v>15.0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2">
        <f t="shared" si="2"/>
        <v>59</v>
      </c>
      <c r="B60" s="50" t="s">
        <v>1353</v>
      </c>
      <c r="C60" s="7">
        <v>0.0</v>
      </c>
      <c r="D60" s="7">
        <v>16.0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2">
        <f t="shared" si="2"/>
        <v>60</v>
      </c>
      <c r="B61" s="50" t="s">
        <v>1354</v>
      </c>
      <c r="C61" s="7">
        <v>1.0</v>
      </c>
      <c r="D61" s="7">
        <v>16.0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2">
        <f t="shared" si="2"/>
        <v>61</v>
      </c>
      <c r="B62" s="50" t="s">
        <v>1355</v>
      </c>
      <c r="C62" s="7">
        <v>0.0</v>
      </c>
      <c r="D62" s="7">
        <v>16.0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2">
        <f t="shared" si="2"/>
        <v>62</v>
      </c>
      <c r="B63" s="50" t="s">
        <v>1356</v>
      </c>
      <c r="C63" s="7">
        <v>0.0</v>
      </c>
      <c r="D63" s="7">
        <v>16.0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2">
        <f t="shared" si="2"/>
        <v>63</v>
      </c>
      <c r="B64" s="50" t="s">
        <v>1357</v>
      </c>
      <c r="C64" s="7">
        <v>0.0</v>
      </c>
      <c r="D64" s="7">
        <v>17.0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2">
        <f t="shared" si="2"/>
        <v>64</v>
      </c>
      <c r="B65" s="50" t="s">
        <v>1358</v>
      </c>
      <c r="C65" s="7">
        <v>1.0</v>
      </c>
      <c r="D65" s="7">
        <v>17.0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2">
        <f t="shared" si="2"/>
        <v>65</v>
      </c>
      <c r="B66" s="50" t="s">
        <v>1359</v>
      </c>
      <c r="C66" s="7">
        <v>0.0</v>
      </c>
      <c r="D66" s="7">
        <v>17.0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2">
        <f t="shared" si="2"/>
        <v>66</v>
      </c>
      <c r="B67" s="50" t="s">
        <v>1360</v>
      </c>
      <c r="C67" s="7">
        <v>1.0</v>
      </c>
      <c r="D67" s="7">
        <v>17.0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2">
        <f t="shared" si="2"/>
        <v>67</v>
      </c>
      <c r="B68" s="50" t="s">
        <v>1361</v>
      </c>
      <c r="C68" s="7">
        <v>1.0</v>
      </c>
      <c r="D68" s="7">
        <v>18.0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2">
        <f t="shared" si="2"/>
        <v>68</v>
      </c>
      <c r="B69" s="50" t="s">
        <v>1362</v>
      </c>
      <c r="C69" s="7">
        <v>0.0</v>
      </c>
      <c r="D69" s="7">
        <v>18.0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2">
        <f t="shared" si="2"/>
        <v>69</v>
      </c>
      <c r="B70" s="50" t="s">
        <v>1363</v>
      </c>
      <c r="C70" s="7">
        <v>0.0</v>
      </c>
      <c r="D70" s="7">
        <v>18.0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2">
        <f t="shared" si="2"/>
        <v>70</v>
      </c>
      <c r="B71" s="50" t="s">
        <v>1364</v>
      </c>
      <c r="C71" s="7">
        <v>0.0</v>
      </c>
      <c r="D71" s="7">
        <v>18.0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2">
        <f t="shared" si="2"/>
        <v>71</v>
      </c>
      <c r="B72" s="50" t="b">
        <v>0</v>
      </c>
      <c r="C72" s="7">
        <v>0.0</v>
      </c>
      <c r="D72" s="7">
        <f>D71+1</f>
        <v>19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2">
        <f t="shared" si="2"/>
        <v>72</v>
      </c>
      <c r="B73" s="50" t="b">
        <v>1</v>
      </c>
      <c r="C73" s="7">
        <v>1.0</v>
      </c>
      <c r="D73" s="7">
        <v>19.0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2">
        <f t="shared" si="2"/>
        <v>73</v>
      </c>
      <c r="B74" s="50" t="b">
        <v>0</v>
      </c>
      <c r="C74" s="7">
        <v>1.0</v>
      </c>
      <c r="D74" s="7">
        <f>D73+1</f>
        <v>20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2">
        <f t="shared" si="2"/>
        <v>74</v>
      </c>
      <c r="B75" s="50" t="b">
        <v>1</v>
      </c>
      <c r="C75" s="7">
        <v>0.0</v>
      </c>
      <c r="D75" s="7">
        <v>20.0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2">
        <f t="shared" si="2"/>
        <v>75</v>
      </c>
      <c r="B76" s="47" t="b">
        <v>1</v>
      </c>
      <c r="C76" s="7">
        <v>1.0</v>
      </c>
      <c r="D76" s="7">
        <f>D75+1</f>
        <v>21</v>
      </c>
      <c r="E76" s="16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2">
        <f t="shared" si="2"/>
        <v>76</v>
      </c>
      <c r="B77" s="47" t="b">
        <v>0</v>
      </c>
      <c r="C77" s="7">
        <v>0.0</v>
      </c>
      <c r="D77" s="7">
        <v>21.0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2">
        <f t="shared" si="2"/>
        <v>77</v>
      </c>
      <c r="B78" s="47" t="b">
        <v>1</v>
      </c>
      <c r="C78" s="7">
        <v>1.0</v>
      </c>
      <c r="D78" s="7">
        <f>D77+1</f>
        <v>22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2">
        <f t="shared" si="2"/>
        <v>78</v>
      </c>
      <c r="B79" s="47" t="b">
        <v>0</v>
      </c>
      <c r="C79" s="7">
        <v>0.0</v>
      </c>
      <c r="D79" s="7">
        <v>22.0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2">
        <f t="shared" si="2"/>
        <v>79</v>
      </c>
      <c r="B80" s="47" t="b">
        <v>1</v>
      </c>
      <c r="C80" s="7">
        <v>0.0</v>
      </c>
      <c r="D80" s="7">
        <f>D79+1</f>
        <v>23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2">
        <f t="shared" si="2"/>
        <v>80</v>
      </c>
      <c r="B81" s="47" t="b">
        <v>0</v>
      </c>
      <c r="C81" s="7">
        <v>1.0</v>
      </c>
      <c r="D81" s="7">
        <v>23.0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2">
        <f t="shared" si="2"/>
        <v>81</v>
      </c>
      <c r="B82" s="47" t="b">
        <v>1</v>
      </c>
      <c r="C82" s="7">
        <v>1.0</v>
      </c>
      <c r="D82" s="7">
        <f>D81+1</f>
        <v>24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2">
        <f t="shared" si="2"/>
        <v>82</v>
      </c>
      <c r="B83" s="47" t="b">
        <v>0</v>
      </c>
      <c r="C83" s="7">
        <v>0.0</v>
      </c>
      <c r="D83" s="7">
        <v>24.0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2">
        <f t="shared" si="2"/>
        <v>83</v>
      </c>
      <c r="B84" s="47" t="b">
        <v>1</v>
      </c>
      <c r="C84" s="7">
        <v>0.0</v>
      </c>
      <c r="D84" s="7">
        <f>D83+1</f>
        <v>25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2">
        <f t="shared" si="2"/>
        <v>84</v>
      </c>
      <c r="B85" s="47" t="b">
        <v>0</v>
      </c>
      <c r="C85" s="7">
        <v>1.0</v>
      </c>
      <c r="D85" s="7">
        <v>25.0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2">
        <f t="shared" si="2"/>
        <v>85</v>
      </c>
      <c r="B86" s="47" t="b">
        <v>1</v>
      </c>
      <c r="C86" s="7">
        <v>0.0</v>
      </c>
      <c r="D86" s="7">
        <f>D85+1</f>
        <v>26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2">
        <f t="shared" si="2"/>
        <v>86</v>
      </c>
      <c r="B87" s="47" t="b">
        <v>0</v>
      </c>
      <c r="C87" s="7">
        <v>1.0</v>
      </c>
      <c r="D87" s="7">
        <v>26.0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2">
        <f t="shared" si="2"/>
        <v>87</v>
      </c>
      <c r="B88" s="47" t="b">
        <v>1</v>
      </c>
      <c r="C88" s="7">
        <v>1.0</v>
      </c>
      <c r="D88" s="7">
        <f>D87+1</f>
        <v>27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2">
        <f t="shared" si="2"/>
        <v>88</v>
      </c>
      <c r="B89" s="47" t="b">
        <v>0</v>
      </c>
      <c r="C89" s="7">
        <v>0.0</v>
      </c>
      <c r="D89" s="7">
        <v>27.0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2">
        <f t="shared" si="2"/>
        <v>89</v>
      </c>
      <c r="B90" s="50" t="b">
        <v>1</v>
      </c>
      <c r="C90" s="7">
        <v>0.0</v>
      </c>
      <c r="D90" s="7">
        <f>D89+1</f>
        <v>28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2">
        <f t="shared" si="2"/>
        <v>90</v>
      </c>
      <c r="B91" s="50" t="b">
        <v>0</v>
      </c>
      <c r="C91" s="7">
        <v>1.0</v>
      </c>
      <c r="D91" s="7">
        <v>28.0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2">
        <f t="shared" si="2"/>
        <v>91</v>
      </c>
      <c r="B92" s="50" t="b">
        <v>1</v>
      </c>
      <c r="C92" s="7">
        <v>1.0</v>
      </c>
      <c r="D92" s="7">
        <f>D91+1</f>
        <v>29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2">
        <f t="shared" si="2"/>
        <v>92</v>
      </c>
      <c r="B93" s="50" t="b">
        <v>0</v>
      </c>
      <c r="C93" s="7">
        <v>0.0</v>
      </c>
      <c r="D93" s="7">
        <v>29.0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2">
        <f t="shared" si="2"/>
        <v>93</v>
      </c>
      <c r="B94" s="50" t="b">
        <v>1</v>
      </c>
      <c r="C94" s="7">
        <v>1.0</v>
      </c>
      <c r="D94" s="7">
        <f>D93+1</f>
        <v>30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2">
        <f t="shared" si="2"/>
        <v>94</v>
      </c>
      <c r="B95" s="50" t="b">
        <v>0</v>
      </c>
      <c r="C95" s="7">
        <v>0.0</v>
      </c>
      <c r="D95" s="7">
        <v>30.0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2">
        <f t="shared" si="2"/>
        <v>95</v>
      </c>
      <c r="B96" s="50" t="s">
        <v>1365</v>
      </c>
      <c r="C96" s="7">
        <v>0.0</v>
      </c>
      <c r="D96" s="7">
        <f>D95+1</f>
        <v>31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2">
        <f t="shared" si="2"/>
        <v>96</v>
      </c>
      <c r="B97" s="50" t="s">
        <v>1366</v>
      </c>
      <c r="C97" s="7">
        <v>1.0</v>
      </c>
      <c r="D97" s="7">
        <v>31.0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2">
        <f t="shared" si="2"/>
        <v>97</v>
      </c>
      <c r="B98" s="50" t="s">
        <v>1367</v>
      </c>
      <c r="C98" s="7">
        <v>0.0</v>
      </c>
      <c r="D98" s="7">
        <v>31.0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2">
        <f t="shared" si="2"/>
        <v>98</v>
      </c>
      <c r="B99" s="50" t="s">
        <v>1367</v>
      </c>
      <c r="C99" s="7">
        <v>0.0</v>
      </c>
      <c r="D99" s="7">
        <v>31.0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2">
        <f t="shared" si="2"/>
        <v>99</v>
      </c>
      <c r="B100" s="50" t="s">
        <v>1368</v>
      </c>
      <c r="C100" s="7">
        <v>0.0</v>
      </c>
      <c r="D100" s="7">
        <f>D99+1</f>
        <v>32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2">
        <f t="shared" si="2"/>
        <v>100</v>
      </c>
      <c r="B101" s="50" t="s">
        <v>1369</v>
      </c>
      <c r="C101" s="7">
        <v>1.0</v>
      </c>
      <c r="D101" s="7">
        <v>32.0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2">
        <f t="shared" si="2"/>
        <v>101</v>
      </c>
      <c r="B102" s="50" t="s">
        <v>1370</v>
      </c>
      <c r="C102" s="7">
        <v>0.0</v>
      </c>
      <c r="D102" s="7">
        <v>32.0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2">
        <f t="shared" si="2"/>
        <v>102</v>
      </c>
      <c r="B103" s="50" t="s">
        <v>1371</v>
      </c>
      <c r="C103" s="7">
        <v>0.0</v>
      </c>
      <c r="D103" s="7">
        <v>32.0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2">
        <f t="shared" si="2"/>
        <v>103</v>
      </c>
      <c r="B104" s="50" t="s">
        <v>1365</v>
      </c>
      <c r="C104" s="7">
        <v>0.0</v>
      </c>
      <c r="D104" s="7">
        <f>D103+1</f>
        <v>33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2">
        <f t="shared" si="2"/>
        <v>104</v>
      </c>
      <c r="B105" s="50" t="s">
        <v>1366</v>
      </c>
      <c r="C105" s="7">
        <v>1.0</v>
      </c>
      <c r="D105" s="7">
        <v>33.0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2">
        <f t="shared" si="2"/>
        <v>105</v>
      </c>
      <c r="B106" s="50" t="s">
        <v>1367</v>
      </c>
      <c r="C106" s="7">
        <v>0.0</v>
      </c>
      <c r="D106" s="7">
        <v>33.0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2">
        <f t="shared" si="2"/>
        <v>106</v>
      </c>
      <c r="B107" s="50" t="s">
        <v>1367</v>
      </c>
      <c r="C107" s="7">
        <v>0.0</v>
      </c>
      <c r="D107" s="7">
        <v>33.0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2">
        <f t="shared" si="2"/>
        <v>107</v>
      </c>
      <c r="B108" s="50" t="s">
        <v>1372</v>
      </c>
      <c r="C108" s="7">
        <v>0.0</v>
      </c>
      <c r="D108" s="7">
        <v>34.0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2">
        <f t="shared" si="2"/>
        <v>108</v>
      </c>
      <c r="B109" s="50" t="s">
        <v>1373</v>
      </c>
      <c r="C109" s="7">
        <v>0.0</v>
      </c>
      <c r="D109" s="7">
        <v>34.0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2">
        <f t="shared" si="2"/>
        <v>109</v>
      </c>
      <c r="B110" s="50" t="s">
        <v>1374</v>
      </c>
      <c r="C110" s="7">
        <v>1.0</v>
      </c>
      <c r="D110" s="7">
        <v>34.0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2">
        <f t="shared" si="2"/>
        <v>110</v>
      </c>
      <c r="B111" s="50" t="s">
        <v>1375</v>
      </c>
      <c r="C111" s="7">
        <v>0.0</v>
      </c>
      <c r="D111" s="7">
        <v>34.0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2">
        <f t="shared" si="2"/>
        <v>111</v>
      </c>
      <c r="B112" s="50" t="s">
        <v>1376</v>
      </c>
      <c r="C112" s="7">
        <v>0.0</v>
      </c>
      <c r="D112" s="7">
        <v>35.0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2">
        <f t="shared" si="2"/>
        <v>112</v>
      </c>
      <c r="B113" s="50" t="s">
        <v>1377</v>
      </c>
      <c r="C113" s="7">
        <v>1.0</v>
      </c>
      <c r="D113" s="7">
        <v>35.0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2">
        <f t="shared" si="2"/>
        <v>113</v>
      </c>
      <c r="B114" s="50" t="s">
        <v>1378</v>
      </c>
      <c r="C114" s="7">
        <v>0.0</v>
      </c>
      <c r="D114" s="7">
        <v>35.0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2">
        <f t="shared" si="2"/>
        <v>114</v>
      </c>
      <c r="B115" s="50" t="s">
        <v>1379</v>
      </c>
      <c r="C115" s="7">
        <v>0.0</v>
      </c>
      <c r="D115" s="7">
        <v>35.0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2">
        <f t="shared" si="2"/>
        <v>115</v>
      </c>
      <c r="B116" s="50" t="s">
        <v>1380</v>
      </c>
      <c r="C116" s="7">
        <v>0.0</v>
      </c>
      <c r="D116" s="7">
        <v>36.0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2">
        <f t="shared" si="2"/>
        <v>116</v>
      </c>
      <c r="B117" s="50" t="s">
        <v>1381</v>
      </c>
      <c r="C117" s="7">
        <v>0.0</v>
      </c>
      <c r="D117" s="7">
        <v>36.0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2">
        <f t="shared" si="2"/>
        <v>117</v>
      </c>
      <c r="B118" s="50" t="s">
        <v>1382</v>
      </c>
      <c r="C118" s="7">
        <v>0.0</v>
      </c>
      <c r="D118" s="7">
        <v>36.0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2">
        <f t="shared" si="2"/>
        <v>118</v>
      </c>
      <c r="B119" s="50" t="s">
        <v>1383</v>
      </c>
      <c r="C119" s="7">
        <v>1.0</v>
      </c>
      <c r="D119" s="7">
        <v>36.0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2">
        <f t="shared" si="2"/>
        <v>119</v>
      </c>
      <c r="B120" s="50" t="s">
        <v>1384</v>
      </c>
      <c r="C120" s="7">
        <v>0.0</v>
      </c>
      <c r="D120" s="7">
        <v>37.0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2">
        <f t="shared" si="2"/>
        <v>120</v>
      </c>
      <c r="B121" s="50" t="s">
        <v>1385</v>
      </c>
      <c r="C121" s="7">
        <v>0.0</v>
      </c>
      <c r="D121" s="7">
        <v>37.0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2">
        <f t="shared" si="2"/>
        <v>121</v>
      </c>
      <c r="B122" s="50" t="s">
        <v>1386</v>
      </c>
      <c r="C122" s="7">
        <v>1.0</v>
      </c>
      <c r="D122" s="7">
        <v>37.0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2">
        <f t="shared" si="2"/>
        <v>122</v>
      </c>
      <c r="B123" s="50" t="s">
        <v>1387</v>
      </c>
      <c r="C123" s="7">
        <v>0.0</v>
      </c>
      <c r="D123" s="7">
        <v>37.0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2">
        <f t="shared" si="2"/>
        <v>123</v>
      </c>
      <c r="B124" s="50" t="s">
        <v>1388</v>
      </c>
      <c r="C124" s="7">
        <v>0.0</v>
      </c>
      <c r="D124" s="7">
        <v>38.0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2">
        <f t="shared" si="2"/>
        <v>124</v>
      </c>
      <c r="B125" s="50" t="s">
        <v>1389</v>
      </c>
      <c r="C125" s="7">
        <v>0.0</v>
      </c>
      <c r="D125" s="7">
        <v>38.0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2">
        <f t="shared" si="2"/>
        <v>125</v>
      </c>
      <c r="B126" s="50" t="s">
        <v>1390</v>
      </c>
      <c r="C126" s="7">
        <v>1.0</v>
      </c>
      <c r="D126" s="7">
        <v>38.0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2">
        <f t="shared" si="2"/>
        <v>126</v>
      </c>
      <c r="B127" s="50" t="s">
        <v>1391</v>
      </c>
      <c r="C127" s="7">
        <v>0.0</v>
      </c>
      <c r="D127" s="7">
        <v>38.0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2">
        <f t="shared" si="2"/>
        <v>127</v>
      </c>
      <c r="B128" s="100" t="s">
        <v>1392</v>
      </c>
      <c r="C128" s="7">
        <v>0.0</v>
      </c>
      <c r="D128" s="7">
        <v>39.0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2">
        <f t="shared" si="2"/>
        <v>128</v>
      </c>
      <c r="B129" s="50" t="s">
        <v>1393</v>
      </c>
      <c r="C129" s="7">
        <v>0.0</v>
      </c>
      <c r="D129" s="7">
        <v>39.0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2">
        <f t="shared" si="2"/>
        <v>129</v>
      </c>
      <c r="B130" s="50" t="s">
        <v>1394</v>
      </c>
      <c r="C130" s="7">
        <v>1.0</v>
      </c>
      <c r="D130" s="7">
        <v>39.0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2">
        <f t="shared" si="2"/>
        <v>130</v>
      </c>
      <c r="B131" s="50" t="s">
        <v>1395</v>
      </c>
      <c r="C131" s="7">
        <v>0.0</v>
      </c>
      <c r="D131" s="7">
        <v>39.0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2">
        <f t="shared" si="2"/>
        <v>131</v>
      </c>
      <c r="B132" s="50" t="s">
        <v>1396</v>
      </c>
      <c r="C132" s="7">
        <v>0.0</v>
      </c>
      <c r="D132" s="7">
        <v>40.0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2">
        <f t="shared" si="2"/>
        <v>132</v>
      </c>
      <c r="B133" s="50" t="s">
        <v>1397</v>
      </c>
      <c r="C133" s="7">
        <v>0.0</v>
      </c>
      <c r="D133" s="7">
        <v>40.0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2">
        <f t="shared" si="2"/>
        <v>133</v>
      </c>
      <c r="B134" s="50" t="s">
        <v>1398</v>
      </c>
      <c r="C134" s="7">
        <v>0.0</v>
      </c>
      <c r="D134" s="7">
        <v>40.0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2">
        <f t="shared" si="2"/>
        <v>134</v>
      </c>
      <c r="B135" s="50" t="s">
        <v>1399</v>
      </c>
      <c r="C135" s="7">
        <v>1.0</v>
      </c>
      <c r="D135" s="7">
        <v>40.0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2">
        <f t="shared" si="2"/>
        <v>135</v>
      </c>
      <c r="B136" s="47" t="b">
        <v>1</v>
      </c>
      <c r="C136" s="7">
        <v>0.0</v>
      </c>
      <c r="D136" s="7">
        <f>D135+1</f>
        <v>41</v>
      </c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2">
        <f t="shared" si="2"/>
        <v>136</v>
      </c>
      <c r="B137" s="47" t="b">
        <v>0</v>
      </c>
      <c r="C137" s="7">
        <v>1.0</v>
      </c>
      <c r="D137" s="7">
        <v>41.0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2">
        <f t="shared" si="2"/>
        <v>137</v>
      </c>
      <c r="B138" s="47" t="b">
        <v>1</v>
      </c>
      <c r="C138" s="7">
        <v>1.0</v>
      </c>
      <c r="D138" s="7">
        <f>D137+1</f>
        <v>42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2">
        <f t="shared" si="2"/>
        <v>138</v>
      </c>
      <c r="B139" s="47" t="b">
        <v>0</v>
      </c>
      <c r="C139" s="7">
        <v>0.0</v>
      </c>
      <c r="D139" s="7">
        <v>42.0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2">
        <f t="shared" si="2"/>
        <v>139</v>
      </c>
      <c r="B140" s="47" t="b">
        <v>1</v>
      </c>
      <c r="C140" s="7">
        <v>1.0</v>
      </c>
      <c r="D140" s="7">
        <f>D139+1</f>
        <v>43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2">
        <f t="shared" si="2"/>
        <v>140</v>
      </c>
      <c r="B141" s="47" t="b">
        <v>0</v>
      </c>
      <c r="C141" s="7">
        <v>0.0</v>
      </c>
      <c r="D141" s="7">
        <v>43.0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2">
        <f t="shared" si="2"/>
        <v>141</v>
      </c>
      <c r="B142" s="50" t="s">
        <v>1400</v>
      </c>
      <c r="C142" s="7">
        <v>0.0</v>
      </c>
      <c r="D142" s="7">
        <f>D141+1</f>
        <v>44</v>
      </c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2">
        <f t="shared" si="2"/>
        <v>142</v>
      </c>
      <c r="B143" s="50" t="s">
        <v>1401</v>
      </c>
      <c r="C143" s="7">
        <v>0.0</v>
      </c>
      <c r="D143" s="7">
        <v>44.0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2">
        <f t="shared" si="2"/>
        <v>143</v>
      </c>
      <c r="B144" s="50" t="s">
        <v>1402</v>
      </c>
      <c r="C144" s="7">
        <v>0.0</v>
      </c>
      <c r="D144" s="7">
        <v>44.0</v>
      </c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2">
        <f t="shared" si="2"/>
        <v>144</v>
      </c>
      <c r="B145" s="50" t="s">
        <v>1403</v>
      </c>
      <c r="C145" s="7">
        <v>1.0</v>
      </c>
      <c r="D145" s="7">
        <v>44.0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2">
        <f t="shared" si="2"/>
        <v>145</v>
      </c>
      <c r="B146" s="50" t="s">
        <v>1404</v>
      </c>
      <c r="C146" s="7">
        <v>0.0</v>
      </c>
      <c r="D146" s="7">
        <v>45.0</v>
      </c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2">
        <f t="shared" si="2"/>
        <v>146</v>
      </c>
      <c r="B147" s="50" t="s">
        <v>1405</v>
      </c>
      <c r="C147" s="7">
        <v>0.0</v>
      </c>
      <c r="D147" s="7">
        <v>45.0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2">
        <f t="shared" si="2"/>
        <v>147</v>
      </c>
      <c r="B148" s="50" t="s">
        <v>1406</v>
      </c>
      <c r="C148" s="7">
        <v>1.0</v>
      </c>
      <c r="D148" s="7">
        <v>45.0</v>
      </c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2">
        <f t="shared" si="2"/>
        <v>148</v>
      </c>
      <c r="B149" s="50" t="s">
        <v>1407</v>
      </c>
      <c r="C149" s="7">
        <v>0.0</v>
      </c>
      <c r="D149" s="7">
        <v>45.0</v>
      </c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2">
        <f t="shared" si="2"/>
        <v>149</v>
      </c>
      <c r="B150" s="50" t="s">
        <v>1408</v>
      </c>
      <c r="C150" s="7">
        <v>1.0</v>
      </c>
      <c r="D150" s="7">
        <v>46.0</v>
      </c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2">
        <f t="shared" si="2"/>
        <v>150</v>
      </c>
      <c r="B151" s="50" t="s">
        <v>1409</v>
      </c>
      <c r="C151" s="7">
        <v>0.0</v>
      </c>
      <c r="D151" s="7">
        <v>46.0</v>
      </c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2">
        <f t="shared" si="2"/>
        <v>151</v>
      </c>
      <c r="B152" s="50" t="s">
        <v>1410</v>
      </c>
      <c r="C152" s="7">
        <v>0.0</v>
      </c>
      <c r="D152" s="7">
        <v>46.0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2">
        <f t="shared" si="2"/>
        <v>152</v>
      </c>
      <c r="B153" s="50" t="s">
        <v>1411</v>
      </c>
      <c r="C153" s="7">
        <v>0.0</v>
      </c>
      <c r="D153" s="7">
        <v>46.0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2">
        <f t="shared" si="2"/>
        <v>153</v>
      </c>
      <c r="B154" s="50" t="s">
        <v>1412</v>
      </c>
      <c r="C154" s="7">
        <v>0.0</v>
      </c>
      <c r="D154" s="7">
        <v>47.0</v>
      </c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2">
        <f t="shared" si="2"/>
        <v>154</v>
      </c>
      <c r="B155" s="50" t="s">
        <v>1413</v>
      </c>
      <c r="C155" s="7">
        <v>0.0</v>
      </c>
      <c r="D155" s="7">
        <v>47.0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2">
        <f t="shared" si="2"/>
        <v>155</v>
      </c>
      <c r="B156" s="50" t="s">
        <v>1414</v>
      </c>
      <c r="C156" s="7">
        <v>0.0</v>
      </c>
      <c r="D156" s="7">
        <v>47.0</v>
      </c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2">
        <f t="shared" si="2"/>
        <v>156</v>
      </c>
      <c r="B157" s="50" t="s">
        <v>1415</v>
      </c>
      <c r="C157" s="7">
        <v>1.0</v>
      </c>
      <c r="D157" s="7">
        <v>47.0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2">
        <f t="shared" si="2"/>
        <v>157</v>
      </c>
      <c r="B158" s="50" t="s">
        <v>1416</v>
      </c>
      <c r="C158" s="7">
        <v>0.0</v>
      </c>
      <c r="D158" s="7">
        <v>48.0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2">
        <f t="shared" si="2"/>
        <v>158</v>
      </c>
      <c r="B159" s="50" t="s">
        <v>1417</v>
      </c>
      <c r="C159" s="7">
        <v>0.0</v>
      </c>
      <c r="D159" s="7">
        <v>48.0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2">
        <f t="shared" si="2"/>
        <v>159</v>
      </c>
      <c r="B160" s="50" t="s">
        <v>1418</v>
      </c>
      <c r="C160" s="7">
        <v>0.0</v>
      </c>
      <c r="D160" s="7">
        <v>48.0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2">
        <f t="shared" si="2"/>
        <v>160</v>
      </c>
      <c r="B161" s="50" t="s">
        <v>1419</v>
      </c>
      <c r="C161" s="7">
        <v>1.0</v>
      </c>
      <c r="D161" s="7">
        <v>48.0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2">
        <f t="shared" si="2"/>
        <v>161</v>
      </c>
      <c r="B162" s="50" t="s">
        <v>1420</v>
      </c>
      <c r="C162" s="7">
        <v>0.0</v>
      </c>
      <c r="D162" s="7">
        <v>49.0</v>
      </c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2">
        <f t="shared" si="2"/>
        <v>162</v>
      </c>
      <c r="B163" s="50" t="s">
        <v>1421</v>
      </c>
      <c r="C163" s="7">
        <v>0.0</v>
      </c>
      <c r="D163" s="7">
        <v>49.0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2">
        <f t="shared" si="2"/>
        <v>163</v>
      </c>
      <c r="B164" s="50" t="s">
        <v>1422</v>
      </c>
      <c r="C164" s="7">
        <v>0.0</v>
      </c>
      <c r="D164" s="7">
        <v>49.0</v>
      </c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2">
        <f t="shared" si="2"/>
        <v>164</v>
      </c>
      <c r="B165" s="50" t="s">
        <v>1423</v>
      </c>
      <c r="C165" s="7">
        <v>1.0</v>
      </c>
      <c r="D165" s="7">
        <v>49.0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2">
        <f t="shared" si="2"/>
        <v>165</v>
      </c>
      <c r="B166" s="50" t="s">
        <v>1424</v>
      </c>
      <c r="C166" s="7">
        <v>0.0</v>
      </c>
      <c r="D166" s="7">
        <v>50.0</v>
      </c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2">
        <f t="shared" si="2"/>
        <v>166</v>
      </c>
      <c r="B167" s="50" t="s">
        <v>1425</v>
      </c>
      <c r="C167" s="7">
        <v>0.0</v>
      </c>
      <c r="D167" s="7">
        <v>50.0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2">
        <f t="shared" si="2"/>
        <v>167</v>
      </c>
      <c r="B168" s="50" t="s">
        <v>1426</v>
      </c>
      <c r="C168" s="7">
        <v>0.0</v>
      </c>
      <c r="D168" s="7">
        <v>50.0</v>
      </c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2">
        <f t="shared" si="2"/>
        <v>168</v>
      </c>
      <c r="B169" s="50" t="s">
        <v>1427</v>
      </c>
      <c r="C169" s="7">
        <v>1.0</v>
      </c>
      <c r="D169" s="7">
        <v>50.0</v>
      </c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2">
        <f t="shared" si="2"/>
        <v>169</v>
      </c>
      <c r="B170" s="50" t="s">
        <v>1428</v>
      </c>
      <c r="C170" s="7">
        <v>0.0</v>
      </c>
      <c r="D170" s="7">
        <v>51.0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2">
        <f t="shared" si="2"/>
        <v>170</v>
      </c>
      <c r="B171" s="50" t="s">
        <v>1429</v>
      </c>
      <c r="C171" s="7">
        <v>0.0</v>
      </c>
      <c r="D171" s="7">
        <v>51.0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2">
        <f t="shared" si="2"/>
        <v>171</v>
      </c>
      <c r="B172" s="50" t="s">
        <v>1430</v>
      </c>
      <c r="C172" s="7">
        <v>1.0</v>
      </c>
      <c r="D172" s="7">
        <v>51.0</v>
      </c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2">
        <f t="shared" si="2"/>
        <v>172</v>
      </c>
      <c r="B173" s="50" t="s">
        <v>1431</v>
      </c>
      <c r="C173" s="7">
        <v>0.0</v>
      </c>
      <c r="D173" s="7">
        <v>51.0</v>
      </c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2">
        <f t="shared" si="2"/>
        <v>173</v>
      </c>
      <c r="B174" s="50" t="s">
        <v>1432</v>
      </c>
      <c r="C174" s="7">
        <v>0.0</v>
      </c>
      <c r="D174" s="7">
        <v>52.0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2">
        <f t="shared" si="2"/>
        <v>174</v>
      </c>
      <c r="B175" s="50" t="s">
        <v>1433</v>
      </c>
      <c r="C175" s="7">
        <v>0.0</v>
      </c>
      <c r="D175" s="7">
        <v>52.0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2">
        <f t="shared" si="2"/>
        <v>175</v>
      </c>
      <c r="B176" s="50" t="s">
        <v>1434</v>
      </c>
      <c r="C176" s="7">
        <v>0.0</v>
      </c>
      <c r="D176" s="7">
        <v>52.0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2">
        <f t="shared" si="2"/>
        <v>176</v>
      </c>
      <c r="B177" s="50" t="s">
        <v>1435</v>
      </c>
      <c r="C177" s="7">
        <v>1.0</v>
      </c>
      <c r="D177" s="7">
        <v>52.0</v>
      </c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2">
        <f t="shared" si="2"/>
        <v>177</v>
      </c>
      <c r="B178" s="50" t="s">
        <v>1436</v>
      </c>
      <c r="C178" s="7">
        <v>1.0</v>
      </c>
      <c r="D178" s="7">
        <v>53.0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2">
        <f t="shared" si="2"/>
        <v>178</v>
      </c>
      <c r="B179" s="50" t="s">
        <v>1437</v>
      </c>
      <c r="C179" s="7">
        <v>0.0</v>
      </c>
      <c r="D179" s="7">
        <v>53.0</v>
      </c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2">
        <f t="shared" si="2"/>
        <v>179</v>
      </c>
      <c r="B180" s="50">
        <v>4.0</v>
      </c>
      <c r="C180" s="7">
        <v>0.0</v>
      </c>
      <c r="D180" s="7">
        <v>53.0</v>
      </c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2">
        <f t="shared" si="2"/>
        <v>180</v>
      </c>
      <c r="B181" s="50">
        <v>2.0</v>
      </c>
      <c r="C181" s="7">
        <v>0.0</v>
      </c>
      <c r="D181" s="7">
        <v>53.0</v>
      </c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2">
        <f t="shared" si="2"/>
        <v>181</v>
      </c>
      <c r="B182" s="50" t="s">
        <v>1438</v>
      </c>
      <c r="C182" s="7">
        <v>0.0</v>
      </c>
      <c r="D182" s="7">
        <v>54.0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2">
        <f t="shared" si="2"/>
        <v>182</v>
      </c>
      <c r="B183" s="50" t="s">
        <v>1439</v>
      </c>
      <c r="C183" s="7">
        <v>0.0</v>
      </c>
      <c r="D183" s="7">
        <v>54.0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2">
        <f t="shared" si="2"/>
        <v>183</v>
      </c>
      <c r="B184" s="50" t="s">
        <v>1440</v>
      </c>
      <c r="C184" s="7">
        <v>1.0</v>
      </c>
      <c r="D184" s="7">
        <v>54.0</v>
      </c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2">
        <f t="shared" si="2"/>
        <v>184</v>
      </c>
      <c r="B185" s="50" t="s">
        <v>1441</v>
      </c>
      <c r="C185" s="7">
        <v>0.0</v>
      </c>
      <c r="D185" s="7">
        <v>54.0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2">
        <f t="shared" si="2"/>
        <v>185</v>
      </c>
      <c r="B186" s="50" t="s">
        <v>1442</v>
      </c>
      <c r="C186" s="7">
        <v>0.0</v>
      </c>
      <c r="D186" s="7">
        <v>55.0</v>
      </c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2">
        <f t="shared" si="2"/>
        <v>186</v>
      </c>
      <c r="B187" s="50" t="s">
        <v>1443</v>
      </c>
      <c r="C187" s="7">
        <v>0.0</v>
      </c>
      <c r="D187" s="7">
        <v>55.0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2">
        <f t="shared" si="2"/>
        <v>187</v>
      </c>
      <c r="B188" s="50" t="s">
        <v>1444</v>
      </c>
      <c r="C188" s="7">
        <v>0.0</v>
      </c>
      <c r="D188" s="7">
        <v>55.0</v>
      </c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2">
        <f t="shared" si="2"/>
        <v>188</v>
      </c>
      <c r="B189" s="50" t="s">
        <v>1445</v>
      </c>
      <c r="C189" s="7">
        <v>1.0</v>
      </c>
      <c r="D189" s="7">
        <v>55.0</v>
      </c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2">
        <f t="shared" si="2"/>
        <v>189</v>
      </c>
      <c r="B190" s="50" t="s">
        <v>1446</v>
      </c>
      <c r="C190" s="7">
        <v>1.0</v>
      </c>
      <c r="D190" s="7">
        <v>56.0</v>
      </c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2">
        <f t="shared" si="2"/>
        <v>190</v>
      </c>
      <c r="B191" s="50" t="s">
        <v>1447</v>
      </c>
      <c r="C191" s="7">
        <v>0.0</v>
      </c>
      <c r="D191" s="7">
        <v>56.0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2">
        <f t="shared" si="2"/>
        <v>191</v>
      </c>
      <c r="B192" s="50" t="s">
        <v>1448</v>
      </c>
      <c r="C192" s="7">
        <v>0.0</v>
      </c>
      <c r="D192" s="7">
        <v>56.0</v>
      </c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2">
        <f t="shared" si="2"/>
        <v>192</v>
      </c>
      <c r="B193" s="50" t="s">
        <v>1449</v>
      </c>
      <c r="C193" s="7">
        <v>0.0</v>
      </c>
      <c r="D193" s="7">
        <v>56.0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2">
        <f t="shared" si="2"/>
        <v>193</v>
      </c>
      <c r="B194" s="50" t="s">
        <v>1450</v>
      </c>
      <c r="C194" s="7">
        <v>0.0</v>
      </c>
      <c r="D194" s="7">
        <v>57.0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2">
        <f t="shared" si="2"/>
        <v>194</v>
      </c>
      <c r="B195" s="50" t="s">
        <v>1451</v>
      </c>
      <c r="C195" s="7">
        <v>1.0</v>
      </c>
      <c r="D195" s="7">
        <v>57.0</v>
      </c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2">
        <f t="shared" si="2"/>
        <v>195</v>
      </c>
      <c r="B196" s="50" t="s">
        <v>1452</v>
      </c>
      <c r="C196" s="7">
        <v>0.0</v>
      </c>
      <c r="D196" s="7">
        <v>57.0</v>
      </c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2">
        <f t="shared" si="2"/>
        <v>196</v>
      </c>
      <c r="B197" s="50" t="s">
        <v>1453</v>
      </c>
      <c r="C197" s="7">
        <v>0.0</v>
      </c>
      <c r="D197" s="7">
        <v>57.0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2">
        <f t="shared" si="2"/>
        <v>197</v>
      </c>
      <c r="B198" s="50" t="s">
        <v>1398</v>
      </c>
      <c r="C198" s="7">
        <v>0.0</v>
      </c>
      <c r="D198" s="7">
        <v>58.0</v>
      </c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2">
        <f t="shared" si="2"/>
        <v>198</v>
      </c>
      <c r="B199" s="50" t="s">
        <v>1397</v>
      </c>
      <c r="C199" s="7">
        <v>0.0</v>
      </c>
      <c r="D199" s="7">
        <v>58.0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2">
        <f t="shared" si="2"/>
        <v>199</v>
      </c>
      <c r="B200" s="50" t="s">
        <v>1399</v>
      </c>
      <c r="C200" s="7">
        <v>1.0</v>
      </c>
      <c r="D200" s="7">
        <v>58.0</v>
      </c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2">
        <f t="shared" si="2"/>
        <v>200</v>
      </c>
      <c r="B201" s="50" t="s">
        <v>1454</v>
      </c>
      <c r="C201" s="7">
        <v>0.0</v>
      </c>
      <c r="D201" s="7">
        <v>58.0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2">
        <f t="shared" si="2"/>
        <v>201</v>
      </c>
      <c r="B202" s="50" t="s">
        <v>1455</v>
      </c>
      <c r="C202" s="7">
        <v>1.0</v>
      </c>
      <c r="D202" s="7">
        <v>59.0</v>
      </c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2">
        <f t="shared" si="2"/>
        <v>202</v>
      </c>
      <c r="B203" s="50" t="s">
        <v>1456</v>
      </c>
      <c r="C203" s="7">
        <v>0.0</v>
      </c>
      <c r="D203" s="7">
        <v>59.0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2">
        <f t="shared" si="2"/>
        <v>203</v>
      </c>
      <c r="B204" s="50" t="s">
        <v>1457</v>
      </c>
      <c r="C204" s="7">
        <v>0.0</v>
      </c>
      <c r="D204" s="7">
        <v>59.0</v>
      </c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2">
        <f t="shared" si="2"/>
        <v>204</v>
      </c>
      <c r="B205" s="50" t="s">
        <v>1458</v>
      </c>
      <c r="C205" s="7">
        <v>0.0</v>
      </c>
      <c r="D205" s="7">
        <v>59.0</v>
      </c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2">
        <f t="shared" si="2"/>
        <v>205</v>
      </c>
      <c r="B206" s="50" t="s">
        <v>1459</v>
      </c>
      <c r="C206" s="7">
        <v>0.0</v>
      </c>
      <c r="D206" s="7">
        <v>60.0</v>
      </c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2">
        <f t="shared" si="2"/>
        <v>206</v>
      </c>
      <c r="B207" s="50" t="s">
        <v>1460</v>
      </c>
      <c r="C207" s="7">
        <v>0.0</v>
      </c>
      <c r="D207" s="7">
        <v>60.0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2">
        <f t="shared" si="2"/>
        <v>207</v>
      </c>
      <c r="B208" s="50" t="s">
        <v>1461</v>
      </c>
      <c r="C208" s="7">
        <v>1.0</v>
      </c>
      <c r="D208" s="7">
        <v>60.0</v>
      </c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2">
        <f t="shared" si="2"/>
        <v>208</v>
      </c>
      <c r="B209" s="50" t="s">
        <v>1462</v>
      </c>
      <c r="C209" s="7">
        <v>0.0</v>
      </c>
      <c r="D209" s="7">
        <v>60.0</v>
      </c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2">
        <f t="shared" si="2"/>
        <v>209</v>
      </c>
      <c r="B210" s="50" t="b">
        <v>1</v>
      </c>
      <c r="C210" s="7">
        <v>0.0</v>
      </c>
      <c r="D210" s="7">
        <v>61.0</v>
      </c>
      <c r="E210" s="16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2">
        <f t="shared" si="2"/>
        <v>210</v>
      </c>
      <c r="B211" s="50" t="b">
        <v>0</v>
      </c>
      <c r="C211" s="7">
        <v>1.0</v>
      </c>
      <c r="D211" s="7">
        <v>61.0</v>
      </c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2">
        <f t="shared" si="2"/>
        <v>211</v>
      </c>
      <c r="B212" s="50" t="b">
        <v>1</v>
      </c>
      <c r="C212" s="7">
        <v>0.0</v>
      </c>
      <c r="D212" s="7">
        <v>62.0</v>
      </c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2">
        <f t="shared" si="2"/>
        <v>212</v>
      </c>
      <c r="B213" s="50" t="b">
        <v>0</v>
      </c>
      <c r="C213" s="7">
        <v>1.0</v>
      </c>
      <c r="D213" s="7">
        <v>62.0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2">
        <f t="shared" si="2"/>
        <v>213</v>
      </c>
      <c r="B214" s="50" t="b">
        <v>1</v>
      </c>
      <c r="C214" s="7">
        <v>1.0</v>
      </c>
      <c r="D214" s="7">
        <v>63.0</v>
      </c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2">
        <f t="shared" si="2"/>
        <v>214</v>
      </c>
      <c r="B215" s="50" t="b">
        <v>0</v>
      </c>
      <c r="C215" s="7">
        <v>0.0</v>
      </c>
      <c r="D215" s="7">
        <v>63.0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2">
        <f t="shared" si="2"/>
        <v>215</v>
      </c>
      <c r="B216" s="50" t="b">
        <v>1</v>
      </c>
      <c r="C216" s="7">
        <v>1.0</v>
      </c>
      <c r="D216" s="7">
        <v>64.0</v>
      </c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2">
        <f t="shared" si="2"/>
        <v>216</v>
      </c>
      <c r="B217" s="50" t="b">
        <v>0</v>
      </c>
      <c r="C217" s="7">
        <v>0.0</v>
      </c>
      <c r="D217" s="7">
        <v>64.0</v>
      </c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2">
        <f t="shared" si="2"/>
        <v>217</v>
      </c>
      <c r="B218" s="50" t="b">
        <v>1</v>
      </c>
      <c r="C218" s="7">
        <v>0.0</v>
      </c>
      <c r="D218" s="7">
        <v>65.0</v>
      </c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2">
        <f t="shared" si="2"/>
        <v>218</v>
      </c>
      <c r="B219" s="50" t="b">
        <v>0</v>
      </c>
      <c r="C219" s="7">
        <v>1.0</v>
      </c>
      <c r="D219" s="7">
        <v>65.0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2">
        <f t="shared" si="2"/>
        <v>219</v>
      </c>
      <c r="B220" s="50" t="b">
        <v>1</v>
      </c>
      <c r="C220" s="7">
        <v>0.0</v>
      </c>
      <c r="D220" s="7">
        <v>66.0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2">
        <f t="shared" si="2"/>
        <v>220</v>
      </c>
      <c r="B221" s="50" t="b">
        <v>0</v>
      </c>
      <c r="C221" s="7">
        <v>1.0</v>
      </c>
      <c r="D221" s="7">
        <v>66.0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2">
        <f t="shared" si="2"/>
        <v>221</v>
      </c>
      <c r="B222" s="50" t="b">
        <v>1</v>
      </c>
      <c r="C222" s="7">
        <v>0.0</v>
      </c>
      <c r="D222" s="7">
        <v>67.0</v>
      </c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2">
        <f t="shared" si="2"/>
        <v>222</v>
      </c>
      <c r="B223" s="50" t="b">
        <v>0</v>
      </c>
      <c r="C223" s="7">
        <v>1.0</v>
      </c>
      <c r="D223" s="7">
        <v>67.0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2">
        <f t="shared" si="2"/>
        <v>223</v>
      </c>
      <c r="B224" s="50" t="b">
        <v>1</v>
      </c>
      <c r="C224" s="7">
        <v>1.0</v>
      </c>
      <c r="D224" s="7">
        <v>68.0</v>
      </c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2">
        <f t="shared" si="2"/>
        <v>224</v>
      </c>
      <c r="B225" s="50" t="b">
        <v>0</v>
      </c>
      <c r="C225" s="7">
        <v>0.0</v>
      </c>
      <c r="D225" s="7">
        <v>68.0</v>
      </c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2">
        <f t="shared" si="2"/>
        <v>225</v>
      </c>
      <c r="B226" s="50" t="b">
        <v>1</v>
      </c>
      <c r="C226" s="7">
        <v>0.0</v>
      </c>
      <c r="D226" s="7">
        <v>69.0</v>
      </c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2">
        <f t="shared" si="2"/>
        <v>226</v>
      </c>
      <c r="B227" s="50" t="b">
        <v>0</v>
      </c>
      <c r="C227" s="7">
        <v>1.0</v>
      </c>
      <c r="D227" s="7">
        <v>69.0</v>
      </c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2">
        <f t="shared" si="2"/>
        <v>227</v>
      </c>
      <c r="B228" s="50" t="b">
        <v>1</v>
      </c>
      <c r="C228" s="7">
        <v>0.0</v>
      </c>
      <c r="D228" s="7">
        <v>70.0</v>
      </c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2">
        <f t="shared" si="2"/>
        <v>228</v>
      </c>
      <c r="B229" s="50" t="b">
        <v>0</v>
      </c>
      <c r="C229" s="7">
        <v>1.0</v>
      </c>
      <c r="D229" s="7">
        <v>70.0</v>
      </c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2">
        <f t="shared" si="2"/>
        <v>229</v>
      </c>
      <c r="B230" s="50" t="s">
        <v>1463</v>
      </c>
      <c r="C230" s="7">
        <v>1.0</v>
      </c>
      <c r="D230" s="7">
        <v>71.0</v>
      </c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2">
        <f t="shared" si="2"/>
        <v>230</v>
      </c>
      <c r="B231" s="50" t="s">
        <v>1464</v>
      </c>
      <c r="C231" s="7">
        <v>0.0</v>
      </c>
      <c r="D231" s="7">
        <v>71.0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2">
        <f t="shared" si="2"/>
        <v>231</v>
      </c>
      <c r="B232" s="50" t="s">
        <v>1465</v>
      </c>
      <c r="C232" s="7">
        <v>0.0</v>
      </c>
      <c r="D232" s="7">
        <v>71.0</v>
      </c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2">
        <f t="shared" si="2"/>
        <v>232</v>
      </c>
      <c r="B233" s="50" t="s">
        <v>1466</v>
      </c>
      <c r="C233" s="7">
        <v>0.0</v>
      </c>
      <c r="D233" s="7">
        <v>71.0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2">
        <f t="shared" si="2"/>
        <v>233</v>
      </c>
      <c r="B234" s="50" t="s">
        <v>1467</v>
      </c>
      <c r="C234" s="7">
        <v>0.0</v>
      </c>
      <c r="D234" s="7">
        <v>72.0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2">
        <f t="shared" si="2"/>
        <v>234</v>
      </c>
      <c r="B235" s="50" t="s">
        <v>1468</v>
      </c>
      <c r="C235" s="7">
        <v>0.0</v>
      </c>
      <c r="D235" s="7">
        <v>72.0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2">
        <f t="shared" si="2"/>
        <v>235</v>
      </c>
      <c r="B236" s="50" t="s">
        <v>1469</v>
      </c>
      <c r="C236" s="7">
        <v>0.0</v>
      </c>
      <c r="D236" s="7">
        <v>72.0</v>
      </c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2">
        <f t="shared" si="2"/>
        <v>236</v>
      </c>
      <c r="B237" s="50" t="s">
        <v>1470</v>
      </c>
      <c r="C237" s="7">
        <v>1.0</v>
      </c>
      <c r="D237" s="7">
        <v>72.0</v>
      </c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2">
        <f t="shared" si="2"/>
        <v>237</v>
      </c>
      <c r="B238" s="50" t="s">
        <v>1471</v>
      </c>
      <c r="C238" s="7">
        <v>0.0</v>
      </c>
      <c r="D238" s="7">
        <v>73.0</v>
      </c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2">
        <f t="shared" si="2"/>
        <v>238</v>
      </c>
      <c r="B239" s="50" t="s">
        <v>1472</v>
      </c>
      <c r="C239" s="7">
        <v>0.0</v>
      </c>
      <c r="D239" s="7">
        <v>73.0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2">
        <f t="shared" si="2"/>
        <v>239</v>
      </c>
      <c r="B240" s="50" t="s">
        <v>1473</v>
      </c>
      <c r="C240" s="7">
        <v>0.0</v>
      </c>
      <c r="D240" s="7">
        <v>73.0</v>
      </c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2">
        <f t="shared" si="2"/>
        <v>240</v>
      </c>
      <c r="B241" s="50" t="s">
        <v>1474</v>
      </c>
      <c r="C241" s="7">
        <v>1.0</v>
      </c>
      <c r="D241" s="7">
        <v>73.0</v>
      </c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2">
        <f t="shared" si="2"/>
        <v>241</v>
      </c>
      <c r="B242" s="50" t="s">
        <v>1475</v>
      </c>
      <c r="C242" s="7">
        <v>0.0</v>
      </c>
      <c r="D242" s="7">
        <v>74.0</v>
      </c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2">
        <f t="shared" si="2"/>
        <v>242</v>
      </c>
      <c r="B243" s="50" t="s">
        <v>1476</v>
      </c>
      <c r="C243" s="7">
        <v>0.0</v>
      </c>
      <c r="D243" s="7">
        <v>74.0</v>
      </c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2">
        <f t="shared" si="2"/>
        <v>243</v>
      </c>
      <c r="B244" s="50" t="s">
        <v>1477</v>
      </c>
      <c r="C244" s="7">
        <v>1.0</v>
      </c>
      <c r="D244" s="7">
        <v>74.0</v>
      </c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2">
        <f t="shared" si="2"/>
        <v>244</v>
      </c>
      <c r="B245" s="50" t="s">
        <v>1478</v>
      </c>
      <c r="C245" s="7">
        <v>0.0</v>
      </c>
      <c r="D245" s="7">
        <v>74.0</v>
      </c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2">
        <f t="shared" si="2"/>
        <v>245</v>
      </c>
      <c r="B246" s="50" t="s">
        <v>1479</v>
      </c>
      <c r="C246" s="7">
        <v>0.0</v>
      </c>
      <c r="D246" s="7">
        <v>75.0</v>
      </c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2">
        <f t="shared" si="2"/>
        <v>246</v>
      </c>
      <c r="B247" s="50" t="s">
        <v>1480</v>
      </c>
      <c r="C247" s="7">
        <v>1.0</v>
      </c>
      <c r="D247" s="7">
        <v>75.0</v>
      </c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2">
        <f t="shared" si="2"/>
        <v>247</v>
      </c>
      <c r="B248" s="50" t="s">
        <v>1481</v>
      </c>
      <c r="C248" s="7">
        <v>0.0</v>
      </c>
      <c r="D248" s="7">
        <v>75.0</v>
      </c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2">
        <f t="shared" si="2"/>
        <v>248</v>
      </c>
      <c r="B249" s="50" t="s">
        <v>1482</v>
      </c>
      <c r="C249" s="7">
        <v>0.0</v>
      </c>
      <c r="D249" s="7">
        <v>75.0</v>
      </c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2">
        <f t="shared" si="2"/>
        <v>249</v>
      </c>
      <c r="B250" s="50" t="s">
        <v>1483</v>
      </c>
      <c r="C250" s="7">
        <v>1.0</v>
      </c>
      <c r="D250" s="7">
        <v>76.0</v>
      </c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2">
        <f t="shared" si="2"/>
        <v>250</v>
      </c>
      <c r="B251" s="50" t="s">
        <v>1484</v>
      </c>
      <c r="C251" s="7">
        <v>0.0</v>
      </c>
      <c r="D251" s="7">
        <v>76.0</v>
      </c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2">
        <f t="shared" si="2"/>
        <v>251</v>
      </c>
      <c r="B252" s="50" t="s">
        <v>1485</v>
      </c>
      <c r="C252" s="7">
        <v>0.0</v>
      </c>
      <c r="D252" s="7">
        <v>76.0</v>
      </c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2">
        <f t="shared" si="2"/>
        <v>252</v>
      </c>
      <c r="B253" s="50" t="s">
        <v>1482</v>
      </c>
      <c r="C253" s="7">
        <v>0.0</v>
      </c>
      <c r="D253" s="7">
        <v>76.0</v>
      </c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2">
        <f t="shared" si="2"/>
        <v>253</v>
      </c>
      <c r="B254" s="50" t="s">
        <v>1486</v>
      </c>
      <c r="C254" s="7">
        <v>0.0</v>
      </c>
      <c r="D254" s="7">
        <v>77.0</v>
      </c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2">
        <f t="shared" si="2"/>
        <v>254</v>
      </c>
      <c r="B255" s="50" t="s">
        <v>1487</v>
      </c>
      <c r="C255" s="7">
        <v>0.0</v>
      </c>
      <c r="D255" s="7">
        <v>77.0</v>
      </c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2">
        <f t="shared" si="2"/>
        <v>255</v>
      </c>
      <c r="B256" s="50" t="s">
        <v>1488</v>
      </c>
      <c r="C256" s="7">
        <v>1.0</v>
      </c>
      <c r="D256" s="7">
        <v>77.0</v>
      </c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2">
        <f t="shared" si="2"/>
        <v>256</v>
      </c>
      <c r="B257" s="50" t="s">
        <v>1489</v>
      </c>
      <c r="C257" s="7">
        <v>0.0</v>
      </c>
      <c r="D257" s="7">
        <v>77.0</v>
      </c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2">
        <f t="shared" si="2"/>
        <v>257</v>
      </c>
      <c r="B258" s="50" t="s">
        <v>1490</v>
      </c>
      <c r="C258" s="7">
        <v>1.0</v>
      </c>
      <c r="D258" s="7">
        <v>78.0</v>
      </c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2">
        <f t="shared" si="2"/>
        <v>258</v>
      </c>
      <c r="B259" s="50" t="s">
        <v>1491</v>
      </c>
      <c r="C259" s="7">
        <v>0.0</v>
      </c>
      <c r="D259" s="7">
        <v>78.0</v>
      </c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2">
        <f t="shared" si="2"/>
        <v>259</v>
      </c>
      <c r="B260" s="50" t="s">
        <v>1492</v>
      </c>
      <c r="C260" s="7">
        <v>0.0</v>
      </c>
      <c r="D260" s="7">
        <v>78.0</v>
      </c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2">
        <f t="shared" si="2"/>
        <v>260</v>
      </c>
      <c r="B261" s="50" t="s">
        <v>1493</v>
      </c>
      <c r="C261" s="7">
        <v>0.0</v>
      </c>
      <c r="D261" s="7">
        <v>78.0</v>
      </c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2">
        <f t="shared" si="2"/>
        <v>261</v>
      </c>
      <c r="B262" s="50" t="s">
        <v>1494</v>
      </c>
      <c r="C262" s="7">
        <v>0.0</v>
      </c>
      <c r="D262" s="7">
        <v>79.0</v>
      </c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2">
        <f t="shared" si="2"/>
        <v>262</v>
      </c>
      <c r="B263" s="50" t="s">
        <v>1495</v>
      </c>
      <c r="C263" s="7">
        <v>0.0</v>
      </c>
      <c r="D263" s="7">
        <v>79.0</v>
      </c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2">
        <f t="shared" si="2"/>
        <v>263</v>
      </c>
      <c r="B264" s="50" t="s">
        <v>1496</v>
      </c>
      <c r="C264" s="7">
        <v>0.0</v>
      </c>
      <c r="D264" s="7">
        <v>79.0</v>
      </c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2">
        <f t="shared" si="2"/>
        <v>264</v>
      </c>
      <c r="B265" s="50" t="s">
        <v>1489</v>
      </c>
      <c r="C265" s="7">
        <v>1.0</v>
      </c>
      <c r="D265" s="7">
        <v>79.0</v>
      </c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2">
        <f t="shared" si="2"/>
        <v>265</v>
      </c>
      <c r="B266" s="50" t="s">
        <v>1497</v>
      </c>
      <c r="C266" s="7">
        <v>0.0</v>
      </c>
      <c r="D266" s="7">
        <v>80.0</v>
      </c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2">
        <f t="shared" si="2"/>
        <v>266</v>
      </c>
      <c r="B267" s="50" t="s">
        <v>1498</v>
      </c>
      <c r="C267" s="7">
        <v>0.0</v>
      </c>
      <c r="D267" s="7">
        <v>80.0</v>
      </c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2">
        <f t="shared" si="2"/>
        <v>267</v>
      </c>
      <c r="B268" s="50" t="s">
        <v>1499</v>
      </c>
      <c r="C268" s="7">
        <v>0.0</v>
      </c>
      <c r="D268" s="7">
        <v>80.0</v>
      </c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2">
        <f t="shared" si="2"/>
        <v>268</v>
      </c>
      <c r="B269" s="50" t="s">
        <v>1489</v>
      </c>
      <c r="C269" s="7">
        <v>1.0</v>
      </c>
      <c r="D269" s="7">
        <v>80.0</v>
      </c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2">
        <f t="shared" si="2"/>
        <v>269</v>
      </c>
      <c r="B270" s="50" t="b">
        <v>1</v>
      </c>
      <c r="C270" s="7">
        <v>0.0</v>
      </c>
      <c r="D270" s="7">
        <v>81.0</v>
      </c>
      <c r="E270" s="5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2">
        <f t="shared" si="2"/>
        <v>270</v>
      </c>
      <c r="B271" s="50" t="b">
        <v>0</v>
      </c>
      <c r="C271" s="7">
        <v>1.0</v>
      </c>
      <c r="D271" s="7">
        <v>81.0</v>
      </c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2">
        <f t="shared" si="2"/>
        <v>271</v>
      </c>
      <c r="B272" s="50" t="b">
        <v>1</v>
      </c>
      <c r="C272" s="7">
        <v>0.0</v>
      </c>
      <c r="D272" s="7">
        <v>82.0</v>
      </c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2">
        <f t="shared" si="2"/>
        <v>272</v>
      </c>
      <c r="B273" s="50" t="b">
        <v>0</v>
      </c>
      <c r="C273" s="7">
        <v>1.0</v>
      </c>
      <c r="D273" s="7">
        <v>82.0</v>
      </c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2">
        <f t="shared" si="2"/>
        <v>273</v>
      </c>
      <c r="B274" s="50" t="b">
        <v>1</v>
      </c>
      <c r="C274" s="7">
        <v>1.0</v>
      </c>
      <c r="D274" s="7">
        <v>83.0</v>
      </c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2">
        <f t="shared" si="2"/>
        <v>274</v>
      </c>
      <c r="B275" s="50" t="b">
        <v>0</v>
      </c>
      <c r="C275" s="7">
        <v>0.0</v>
      </c>
      <c r="D275" s="7">
        <v>83.0</v>
      </c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2">
        <f t="shared" si="2"/>
        <v>275</v>
      </c>
      <c r="B276" s="50" t="b">
        <v>1</v>
      </c>
      <c r="C276" s="7">
        <v>0.0</v>
      </c>
      <c r="D276" s="7">
        <v>84.0</v>
      </c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2">
        <f t="shared" si="2"/>
        <v>276</v>
      </c>
      <c r="B277" s="50" t="b">
        <v>0</v>
      </c>
      <c r="C277" s="7">
        <v>1.0</v>
      </c>
      <c r="D277" s="7">
        <v>84.0</v>
      </c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2">
        <f t="shared" si="2"/>
        <v>277</v>
      </c>
      <c r="B278" s="50" t="b">
        <v>1</v>
      </c>
      <c r="C278" s="7">
        <v>1.0</v>
      </c>
      <c r="D278" s="7">
        <v>85.0</v>
      </c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2">
        <f t="shared" si="2"/>
        <v>278</v>
      </c>
      <c r="B279" s="50" t="b">
        <v>0</v>
      </c>
      <c r="C279" s="7">
        <v>0.0</v>
      </c>
      <c r="D279" s="7">
        <v>85.0</v>
      </c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2">
        <f t="shared" si="2"/>
        <v>279</v>
      </c>
      <c r="B280" s="50" t="b">
        <v>1</v>
      </c>
      <c r="C280" s="7">
        <v>1.0</v>
      </c>
      <c r="D280" s="7">
        <v>86.0</v>
      </c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2">
        <f t="shared" si="2"/>
        <v>280</v>
      </c>
      <c r="B281" s="50" t="b">
        <v>0</v>
      </c>
      <c r="C281" s="7">
        <v>0.0</v>
      </c>
      <c r="D281" s="7">
        <v>86.0</v>
      </c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2">
        <f t="shared" si="2"/>
        <v>281</v>
      </c>
      <c r="B282" s="50" t="b">
        <v>1</v>
      </c>
      <c r="C282" s="7">
        <v>1.0</v>
      </c>
      <c r="D282" s="7">
        <v>87.0</v>
      </c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2">
        <f t="shared" si="2"/>
        <v>282</v>
      </c>
      <c r="B283" s="50" t="b">
        <v>0</v>
      </c>
      <c r="C283" s="7">
        <v>0.0</v>
      </c>
      <c r="D283" s="7">
        <v>87.0</v>
      </c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2">
        <f t="shared" si="2"/>
        <v>283</v>
      </c>
      <c r="B284" s="50" t="b">
        <v>1</v>
      </c>
      <c r="C284" s="7">
        <v>1.0</v>
      </c>
      <c r="D284" s="7">
        <v>88.0</v>
      </c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2">
        <f t="shared" si="2"/>
        <v>284</v>
      </c>
      <c r="B285" s="50" t="b">
        <v>0</v>
      </c>
      <c r="C285" s="7">
        <v>0.0</v>
      </c>
      <c r="D285" s="7">
        <v>88.0</v>
      </c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2">
        <f t="shared" si="2"/>
        <v>285</v>
      </c>
      <c r="B286" s="50" t="b">
        <v>1</v>
      </c>
      <c r="C286" s="7">
        <v>1.0</v>
      </c>
      <c r="D286" s="7">
        <v>89.0</v>
      </c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2">
        <f t="shared" si="2"/>
        <v>286</v>
      </c>
      <c r="B287" s="50" t="b">
        <v>0</v>
      </c>
      <c r="C287" s="7">
        <v>0.0</v>
      </c>
      <c r="D287" s="7">
        <v>89.0</v>
      </c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2">
        <f t="shared" si="2"/>
        <v>287</v>
      </c>
      <c r="B288" s="50" t="b">
        <v>1</v>
      </c>
      <c r="C288" s="7">
        <v>0.0</v>
      </c>
      <c r="D288" s="7">
        <v>90.0</v>
      </c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2">
        <f t="shared" si="2"/>
        <v>288</v>
      </c>
      <c r="B289" s="50" t="b">
        <v>0</v>
      </c>
      <c r="C289" s="7">
        <v>1.0</v>
      </c>
      <c r="D289" s="7">
        <v>90.0</v>
      </c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2">
        <f t="shared" si="2"/>
        <v>289</v>
      </c>
      <c r="B290" s="50" t="s">
        <v>1500</v>
      </c>
      <c r="C290" s="7">
        <v>0.0</v>
      </c>
      <c r="D290" s="7">
        <v>91.0</v>
      </c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2">
        <f t="shared" si="2"/>
        <v>290</v>
      </c>
      <c r="B291" s="50" t="s">
        <v>1501</v>
      </c>
      <c r="C291" s="7">
        <v>1.0</v>
      </c>
      <c r="D291" s="7">
        <v>91.0</v>
      </c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2">
        <f t="shared" si="2"/>
        <v>291</v>
      </c>
      <c r="B292" s="50" t="s">
        <v>1502</v>
      </c>
      <c r="C292" s="7">
        <v>0.0</v>
      </c>
      <c r="D292" s="7">
        <v>91.0</v>
      </c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2">
        <f t="shared" si="2"/>
        <v>292</v>
      </c>
      <c r="B293" s="50" t="s">
        <v>1466</v>
      </c>
      <c r="C293" s="7">
        <v>0.0</v>
      </c>
      <c r="D293" s="7">
        <v>91.0</v>
      </c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2">
        <f t="shared" si="2"/>
        <v>293</v>
      </c>
      <c r="B294" s="50" t="s">
        <v>1503</v>
      </c>
      <c r="C294" s="7">
        <v>1.0</v>
      </c>
      <c r="D294" s="7">
        <v>92.0</v>
      </c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2">
        <f t="shared" si="2"/>
        <v>294</v>
      </c>
      <c r="B295" s="50" t="s">
        <v>1504</v>
      </c>
      <c r="C295" s="7">
        <v>0.0</v>
      </c>
      <c r="D295" s="7">
        <v>92.0</v>
      </c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2">
        <f t="shared" si="2"/>
        <v>295</v>
      </c>
      <c r="B296" s="50" t="s">
        <v>1505</v>
      </c>
      <c r="C296" s="7">
        <v>0.0</v>
      </c>
      <c r="D296" s="7">
        <v>92.0</v>
      </c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2">
        <f t="shared" si="2"/>
        <v>296</v>
      </c>
      <c r="B297" s="50" t="s">
        <v>1506</v>
      </c>
      <c r="C297" s="7">
        <v>0.0</v>
      </c>
      <c r="D297" s="7">
        <v>92.0</v>
      </c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2">
        <f t="shared" si="2"/>
        <v>297</v>
      </c>
      <c r="B298" s="50" t="s">
        <v>1507</v>
      </c>
      <c r="C298" s="7">
        <v>0.0</v>
      </c>
      <c r="D298" s="7">
        <v>93.0</v>
      </c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2">
        <f t="shared" si="2"/>
        <v>298</v>
      </c>
      <c r="B299" s="50" t="s">
        <v>1508</v>
      </c>
      <c r="C299" s="7">
        <v>1.0</v>
      </c>
      <c r="D299" s="7">
        <v>93.0</v>
      </c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2">
        <f t="shared" si="2"/>
        <v>299</v>
      </c>
      <c r="B300" s="50" t="s">
        <v>1509</v>
      </c>
      <c r="C300" s="7">
        <v>0.0</v>
      </c>
      <c r="D300" s="7">
        <v>93.0</v>
      </c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2">
        <f t="shared" si="2"/>
        <v>300</v>
      </c>
      <c r="B301" s="50" t="s">
        <v>1510</v>
      </c>
      <c r="C301" s="7">
        <v>0.0</v>
      </c>
      <c r="D301" s="7">
        <v>93.0</v>
      </c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2">
        <f t="shared" si="2"/>
        <v>301</v>
      </c>
      <c r="B302" s="50" t="s">
        <v>1511</v>
      </c>
      <c r="C302" s="7">
        <v>1.0</v>
      </c>
      <c r="D302" s="7">
        <v>94.0</v>
      </c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2">
        <f t="shared" si="2"/>
        <v>302</v>
      </c>
      <c r="B303" s="50" t="s">
        <v>1512</v>
      </c>
      <c r="C303" s="7">
        <v>0.0</v>
      </c>
      <c r="D303" s="7">
        <v>94.0</v>
      </c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2">
        <f t="shared" si="2"/>
        <v>303</v>
      </c>
      <c r="B304" s="50" t="s">
        <v>1513</v>
      </c>
      <c r="C304" s="7">
        <v>0.0</v>
      </c>
      <c r="D304" s="7">
        <v>94.0</v>
      </c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2">
        <f t="shared" si="2"/>
        <v>304</v>
      </c>
      <c r="B305" s="50" t="s">
        <v>1514</v>
      </c>
      <c r="C305" s="7">
        <v>0.0</v>
      </c>
      <c r="D305" s="7">
        <v>94.0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2">
        <f t="shared" si="2"/>
        <v>305</v>
      </c>
      <c r="B306" s="50" t="s">
        <v>1515</v>
      </c>
      <c r="C306" s="7">
        <v>0.0</v>
      </c>
      <c r="D306" s="7">
        <v>95.0</v>
      </c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2">
        <f t="shared" si="2"/>
        <v>306</v>
      </c>
      <c r="B307" s="47" t="s">
        <v>1516</v>
      </c>
      <c r="C307" s="7">
        <v>0.0</v>
      </c>
      <c r="D307" s="7">
        <v>95.0</v>
      </c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2">
        <f t="shared" si="2"/>
        <v>307</v>
      </c>
      <c r="B308" s="50" t="s">
        <v>1517</v>
      </c>
      <c r="C308" s="7">
        <v>1.0</v>
      </c>
      <c r="D308" s="7">
        <v>95.0</v>
      </c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2">
        <f t="shared" si="2"/>
        <v>308</v>
      </c>
      <c r="B309" s="50" t="s">
        <v>1518</v>
      </c>
      <c r="C309" s="7">
        <v>0.0</v>
      </c>
      <c r="D309" s="7">
        <v>95.0</v>
      </c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2">
        <f t="shared" si="2"/>
        <v>309</v>
      </c>
      <c r="B310" s="50" t="s">
        <v>1519</v>
      </c>
      <c r="C310" s="7">
        <v>0.0</v>
      </c>
      <c r="D310" s="7">
        <v>96.0</v>
      </c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2">
        <f t="shared" si="2"/>
        <v>310</v>
      </c>
      <c r="B311" s="50" t="s">
        <v>1520</v>
      </c>
      <c r="C311" s="7">
        <v>0.0</v>
      </c>
      <c r="D311" s="7">
        <v>96.0</v>
      </c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2">
        <f t="shared" si="2"/>
        <v>311</v>
      </c>
      <c r="B312" s="50" t="s">
        <v>1521</v>
      </c>
      <c r="C312" s="7">
        <v>1.0</v>
      </c>
      <c r="D312" s="7">
        <v>96.0</v>
      </c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2">
        <f t="shared" si="2"/>
        <v>312</v>
      </c>
      <c r="B313" s="50" t="s">
        <v>1522</v>
      </c>
      <c r="C313" s="7">
        <v>0.0</v>
      </c>
      <c r="D313" s="7">
        <v>96.0</v>
      </c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2">
        <f t="shared" si="2"/>
        <v>313</v>
      </c>
      <c r="B314" s="50" t="s">
        <v>1523</v>
      </c>
      <c r="C314" s="7">
        <v>0.0</v>
      </c>
      <c r="D314" s="7">
        <v>97.0</v>
      </c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2">
        <f t="shared" si="2"/>
        <v>314</v>
      </c>
      <c r="B315" s="50" t="s">
        <v>1524</v>
      </c>
      <c r="C315" s="7">
        <v>0.0</v>
      </c>
      <c r="D315" s="7">
        <v>97.0</v>
      </c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2">
        <f t="shared" si="2"/>
        <v>315</v>
      </c>
      <c r="B316" s="50" t="s">
        <v>1525</v>
      </c>
      <c r="C316" s="7">
        <v>1.0</v>
      </c>
      <c r="D316" s="7">
        <v>97.0</v>
      </c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2">
        <f t="shared" si="2"/>
        <v>316</v>
      </c>
      <c r="B317" s="50" t="s">
        <v>1474</v>
      </c>
      <c r="C317" s="7">
        <v>0.0</v>
      </c>
      <c r="D317" s="7">
        <v>97.0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2">
        <f t="shared" si="2"/>
        <v>317</v>
      </c>
      <c r="B318" s="50" t="s">
        <v>1526</v>
      </c>
      <c r="C318" s="7">
        <v>0.0</v>
      </c>
      <c r="D318" s="7">
        <v>98.0</v>
      </c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2">
        <f t="shared" si="2"/>
        <v>318</v>
      </c>
      <c r="B319" s="50" t="s">
        <v>1527</v>
      </c>
      <c r="C319" s="7">
        <v>0.0</v>
      </c>
      <c r="D319" s="7">
        <v>98.0</v>
      </c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2">
        <f t="shared" si="2"/>
        <v>319</v>
      </c>
      <c r="B320" s="50" t="s">
        <v>1528</v>
      </c>
      <c r="C320" s="7">
        <v>1.0</v>
      </c>
      <c r="D320" s="7">
        <v>98.0</v>
      </c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2">
        <f t="shared" si="2"/>
        <v>320</v>
      </c>
      <c r="B321" s="50" t="s">
        <v>1529</v>
      </c>
      <c r="C321" s="7">
        <v>0.0</v>
      </c>
      <c r="D321" s="7">
        <v>98.0</v>
      </c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2">
        <f t="shared" si="2"/>
        <v>321</v>
      </c>
      <c r="B322" s="50" t="s">
        <v>1530</v>
      </c>
      <c r="C322" s="7">
        <v>1.0</v>
      </c>
      <c r="D322" s="7">
        <v>99.0</v>
      </c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2">
        <f t="shared" si="2"/>
        <v>322</v>
      </c>
      <c r="B323" s="50" t="s">
        <v>1531</v>
      </c>
      <c r="C323" s="7">
        <v>0.0</v>
      </c>
      <c r="D323" s="7">
        <v>99.0</v>
      </c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2">
        <f t="shared" si="2"/>
        <v>323</v>
      </c>
      <c r="B324" s="50" t="s">
        <v>1532</v>
      </c>
      <c r="C324" s="7">
        <v>0.0</v>
      </c>
      <c r="D324" s="7">
        <v>99.0</v>
      </c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2">
        <f t="shared" si="2"/>
        <v>324</v>
      </c>
      <c r="B325" s="50" t="s">
        <v>1466</v>
      </c>
      <c r="C325" s="7">
        <v>0.0</v>
      </c>
      <c r="D325" s="7">
        <v>99.0</v>
      </c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2">
        <f t="shared" si="2"/>
        <v>325</v>
      </c>
      <c r="B326" s="50" t="s">
        <v>1533</v>
      </c>
      <c r="C326" s="7">
        <v>0.0</v>
      </c>
      <c r="D326" s="7">
        <v>100.0</v>
      </c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2">
        <f t="shared" si="2"/>
        <v>326</v>
      </c>
      <c r="B327" s="50" t="s">
        <v>1534</v>
      </c>
      <c r="C327" s="7">
        <v>1.0</v>
      </c>
      <c r="D327" s="7">
        <v>100.0</v>
      </c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2">
        <f t="shared" si="2"/>
        <v>327</v>
      </c>
      <c r="B328" s="50" t="s">
        <v>1535</v>
      </c>
      <c r="C328" s="7">
        <v>0.0</v>
      </c>
      <c r="D328" s="7">
        <v>100.0</v>
      </c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2">
        <f t="shared" si="2"/>
        <v>328</v>
      </c>
      <c r="B329" s="50" t="s">
        <v>1536</v>
      </c>
      <c r="C329" s="7">
        <v>0.0</v>
      </c>
      <c r="D329" s="7">
        <v>100.0</v>
      </c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2">
        <f t="shared" si="2"/>
        <v>329</v>
      </c>
      <c r="B330" s="50" t="b">
        <v>1</v>
      </c>
      <c r="C330" s="7">
        <v>1.0</v>
      </c>
      <c r="D330" s="7">
        <v>101.0</v>
      </c>
      <c r="E330" s="16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2">
        <f t="shared" si="2"/>
        <v>330</v>
      </c>
      <c r="B331" s="50" t="b">
        <v>0</v>
      </c>
      <c r="C331" s="7">
        <v>0.0</v>
      </c>
      <c r="D331" s="7">
        <v>101.0</v>
      </c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2">
        <f t="shared" si="2"/>
        <v>331</v>
      </c>
      <c r="B332" s="50" t="b">
        <v>1</v>
      </c>
      <c r="C332" s="7">
        <v>0.0</v>
      </c>
      <c r="D332" s="7">
        <v>102.0</v>
      </c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2">
        <f t="shared" si="2"/>
        <v>332</v>
      </c>
      <c r="B333" s="50" t="b">
        <v>0</v>
      </c>
      <c r="C333" s="7">
        <v>1.0</v>
      </c>
      <c r="D333" s="7">
        <v>102.0</v>
      </c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2">
        <f t="shared" si="2"/>
        <v>333</v>
      </c>
      <c r="B334" s="50" t="b">
        <v>1</v>
      </c>
      <c r="C334" s="7">
        <v>0.0</v>
      </c>
      <c r="D334" s="7">
        <v>103.0</v>
      </c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2">
        <f t="shared" si="2"/>
        <v>334</v>
      </c>
      <c r="B335" s="50" t="b">
        <v>0</v>
      </c>
      <c r="C335" s="7">
        <v>1.0</v>
      </c>
      <c r="D335" s="7">
        <v>103.0</v>
      </c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2">
        <f t="shared" si="2"/>
        <v>335</v>
      </c>
      <c r="B336" s="50" t="b">
        <v>1</v>
      </c>
      <c r="C336" s="7">
        <v>0.0</v>
      </c>
      <c r="D336" s="7">
        <v>104.0</v>
      </c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2">
        <f t="shared" si="2"/>
        <v>336</v>
      </c>
      <c r="B337" s="50" t="b">
        <v>0</v>
      </c>
      <c r="C337" s="7">
        <v>1.0</v>
      </c>
      <c r="D337" s="7">
        <v>104.0</v>
      </c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2">
        <f t="shared" si="2"/>
        <v>337</v>
      </c>
      <c r="B338" s="50" t="b">
        <v>1</v>
      </c>
      <c r="C338" s="7">
        <v>1.0</v>
      </c>
      <c r="D338" s="7">
        <v>105.0</v>
      </c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2">
        <f t="shared" si="2"/>
        <v>338</v>
      </c>
      <c r="B339" s="50" t="b">
        <v>0</v>
      </c>
      <c r="C339" s="7">
        <v>0.0</v>
      </c>
      <c r="D339" s="7">
        <v>105.0</v>
      </c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2">
        <f t="shared" si="2"/>
        <v>339</v>
      </c>
      <c r="B340" s="50" t="b">
        <v>1</v>
      </c>
      <c r="C340" s="7">
        <v>0.0</v>
      </c>
      <c r="D340" s="7">
        <v>106.0</v>
      </c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2">
        <f t="shared" si="2"/>
        <v>340</v>
      </c>
      <c r="B341" s="50" t="b">
        <v>0</v>
      </c>
      <c r="C341" s="7">
        <v>1.0</v>
      </c>
      <c r="D341" s="7">
        <v>106.0</v>
      </c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2">
        <f t="shared" si="2"/>
        <v>341</v>
      </c>
      <c r="B342" s="50" t="b">
        <v>1</v>
      </c>
      <c r="C342" s="7">
        <v>1.0</v>
      </c>
      <c r="D342" s="7">
        <v>107.0</v>
      </c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2">
        <f t="shared" si="2"/>
        <v>342</v>
      </c>
      <c r="B343" s="50" t="b">
        <v>0</v>
      </c>
      <c r="C343" s="7">
        <v>0.0</v>
      </c>
      <c r="D343" s="7">
        <v>107.0</v>
      </c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2">
        <f t="shared" si="2"/>
        <v>343</v>
      </c>
      <c r="B344" s="50" t="b">
        <v>1</v>
      </c>
      <c r="C344" s="7">
        <v>0.0</v>
      </c>
      <c r="D344" s="7">
        <v>108.0</v>
      </c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2">
        <f t="shared" si="2"/>
        <v>344</v>
      </c>
      <c r="B345" s="50" t="b">
        <v>0</v>
      </c>
      <c r="C345" s="7">
        <v>1.0</v>
      </c>
      <c r="D345" s="7">
        <v>108.0</v>
      </c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2">
        <f t="shared" si="2"/>
        <v>345</v>
      </c>
      <c r="B346" s="50" t="b">
        <v>1</v>
      </c>
      <c r="C346" s="7">
        <v>0.0</v>
      </c>
      <c r="D346" s="7">
        <v>109.0</v>
      </c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2">
        <f t="shared" si="2"/>
        <v>346</v>
      </c>
      <c r="B347" s="50" t="b">
        <v>0</v>
      </c>
      <c r="C347" s="7">
        <v>1.0</v>
      </c>
      <c r="D347" s="7">
        <v>109.0</v>
      </c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2">
        <f t="shared" si="2"/>
        <v>347</v>
      </c>
      <c r="B348" s="50" t="b">
        <v>1</v>
      </c>
      <c r="C348" s="7">
        <v>1.0</v>
      </c>
      <c r="D348" s="7">
        <v>110.0</v>
      </c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2">
        <f t="shared" si="2"/>
        <v>348</v>
      </c>
      <c r="B349" s="50" t="b">
        <v>0</v>
      </c>
      <c r="C349" s="7">
        <v>0.0</v>
      </c>
      <c r="D349" s="7">
        <v>110.0</v>
      </c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2">
        <f t="shared" si="2"/>
        <v>349</v>
      </c>
      <c r="B350" s="47" t="s">
        <v>1537</v>
      </c>
      <c r="C350" s="7">
        <v>0.0</v>
      </c>
      <c r="D350" s="7">
        <v>111.0</v>
      </c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2">
        <f t="shared" si="2"/>
        <v>350</v>
      </c>
      <c r="B351" s="47" t="s">
        <v>1538</v>
      </c>
      <c r="C351" s="7">
        <v>1.0</v>
      </c>
      <c r="D351" s="7">
        <v>111.0</v>
      </c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2">
        <f t="shared" si="2"/>
        <v>351</v>
      </c>
      <c r="B352" s="47" t="s">
        <v>1539</v>
      </c>
      <c r="C352" s="7">
        <v>0.0</v>
      </c>
      <c r="D352" s="7">
        <v>111.0</v>
      </c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2">
        <f t="shared" si="2"/>
        <v>352</v>
      </c>
      <c r="B353" s="47" t="s">
        <v>1540</v>
      </c>
      <c r="C353" s="7">
        <v>0.0</v>
      </c>
      <c r="D353" s="7">
        <v>111.0</v>
      </c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2">
        <f t="shared" si="2"/>
        <v>353</v>
      </c>
      <c r="B354" s="47" t="s">
        <v>1541</v>
      </c>
      <c r="C354" s="7">
        <v>0.0</v>
      </c>
      <c r="D354" s="7">
        <v>112.0</v>
      </c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2">
        <f t="shared" si="2"/>
        <v>354</v>
      </c>
      <c r="B355" s="47" t="s">
        <v>1542</v>
      </c>
      <c r="C355" s="7">
        <v>0.0</v>
      </c>
      <c r="D355" s="7">
        <v>112.0</v>
      </c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2">
        <f t="shared" si="2"/>
        <v>355</v>
      </c>
      <c r="B356" s="47" t="s">
        <v>1543</v>
      </c>
      <c r="C356" s="7">
        <v>0.0</v>
      </c>
      <c r="D356" s="7">
        <v>112.0</v>
      </c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2">
        <f t="shared" si="2"/>
        <v>356</v>
      </c>
      <c r="B357" s="47" t="s">
        <v>1489</v>
      </c>
      <c r="C357" s="7">
        <v>1.0</v>
      </c>
      <c r="D357" s="7">
        <v>112.0</v>
      </c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2">
        <f t="shared" si="2"/>
        <v>357</v>
      </c>
      <c r="B358" s="47" t="s">
        <v>1544</v>
      </c>
      <c r="C358" s="7">
        <v>0.0</v>
      </c>
      <c r="D358" s="7">
        <v>113.0</v>
      </c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2">
        <f t="shared" si="2"/>
        <v>358</v>
      </c>
      <c r="B359" s="47" t="s">
        <v>1545</v>
      </c>
      <c r="C359" s="7">
        <v>0.0</v>
      </c>
      <c r="D359" s="7">
        <v>113.0</v>
      </c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2">
        <f t="shared" si="2"/>
        <v>359</v>
      </c>
      <c r="B360" s="47" t="s">
        <v>1546</v>
      </c>
      <c r="C360" s="7">
        <v>1.0</v>
      </c>
      <c r="D360" s="7">
        <v>113.0</v>
      </c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2">
        <f t="shared" si="2"/>
        <v>360</v>
      </c>
      <c r="B361" s="47" t="s">
        <v>1547</v>
      </c>
      <c r="C361" s="7">
        <v>0.0</v>
      </c>
      <c r="D361" s="7">
        <v>113.0</v>
      </c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2">
        <f t="shared" si="2"/>
        <v>361</v>
      </c>
      <c r="B362" s="47" t="s">
        <v>1548</v>
      </c>
      <c r="C362" s="7">
        <v>0.0</v>
      </c>
      <c r="D362" s="7">
        <v>114.0</v>
      </c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2">
        <f t="shared" si="2"/>
        <v>362</v>
      </c>
      <c r="B363" s="47" t="s">
        <v>1549</v>
      </c>
      <c r="C363" s="7">
        <v>0.0</v>
      </c>
      <c r="D363" s="7">
        <v>114.0</v>
      </c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2">
        <f t="shared" si="2"/>
        <v>363</v>
      </c>
      <c r="B364" s="47" t="s">
        <v>1550</v>
      </c>
      <c r="C364" s="7">
        <v>1.0</v>
      </c>
      <c r="D364" s="7">
        <v>114.0</v>
      </c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2">
        <f t="shared" si="2"/>
        <v>364</v>
      </c>
      <c r="B365" s="47" t="s">
        <v>1551</v>
      </c>
      <c r="C365" s="7">
        <v>0.0</v>
      </c>
      <c r="D365" s="7">
        <v>114.0</v>
      </c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2">
        <f t="shared" si="2"/>
        <v>365</v>
      </c>
      <c r="B366" s="47" t="s">
        <v>1552</v>
      </c>
      <c r="C366" s="7">
        <v>0.0</v>
      </c>
      <c r="D366" s="7">
        <v>115.0</v>
      </c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2">
        <f t="shared" si="2"/>
        <v>366</v>
      </c>
      <c r="B367" s="47" t="s">
        <v>1553</v>
      </c>
      <c r="C367" s="7">
        <v>1.0</v>
      </c>
      <c r="D367" s="7">
        <v>115.0</v>
      </c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2">
        <f t="shared" si="2"/>
        <v>367</v>
      </c>
      <c r="B368" s="47" t="s">
        <v>1554</v>
      </c>
      <c r="C368" s="7">
        <v>0.0</v>
      </c>
      <c r="D368" s="7">
        <v>115.0</v>
      </c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2">
        <f t="shared" si="2"/>
        <v>368</v>
      </c>
      <c r="B369" s="47" t="s">
        <v>1555</v>
      </c>
      <c r="C369" s="7">
        <v>0.0</v>
      </c>
      <c r="D369" s="7">
        <v>115.0</v>
      </c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2">
        <f t="shared" si="2"/>
        <v>369</v>
      </c>
      <c r="B370" s="47" t="s">
        <v>1556</v>
      </c>
      <c r="C370" s="7">
        <v>0.0</v>
      </c>
      <c r="D370" s="7">
        <v>116.0</v>
      </c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2">
        <f t="shared" si="2"/>
        <v>370</v>
      </c>
      <c r="B371" s="47" t="s">
        <v>1557</v>
      </c>
      <c r="C371" s="7">
        <v>0.0</v>
      </c>
      <c r="D371" s="7">
        <v>116.0</v>
      </c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2">
        <f t="shared" si="2"/>
        <v>371</v>
      </c>
      <c r="B372" s="47" t="s">
        <v>1558</v>
      </c>
      <c r="C372" s="7">
        <v>0.0</v>
      </c>
      <c r="D372" s="7">
        <v>116.0</v>
      </c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2">
        <f t="shared" si="2"/>
        <v>372</v>
      </c>
      <c r="B373" s="47" t="s">
        <v>1559</v>
      </c>
      <c r="C373" s="7">
        <v>1.0</v>
      </c>
      <c r="D373" s="7">
        <v>116.0</v>
      </c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2">
        <f t="shared" si="2"/>
        <v>373</v>
      </c>
      <c r="B374" s="47" t="s">
        <v>1560</v>
      </c>
      <c r="C374" s="7">
        <v>0.0</v>
      </c>
      <c r="D374" s="7">
        <v>117.0</v>
      </c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2">
        <f t="shared" si="2"/>
        <v>374</v>
      </c>
      <c r="B375" s="47" t="s">
        <v>1561</v>
      </c>
      <c r="C375" s="7">
        <v>0.0</v>
      </c>
      <c r="D375" s="7">
        <v>117.0</v>
      </c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2">
        <f t="shared" si="2"/>
        <v>375</v>
      </c>
      <c r="B376" s="47" t="s">
        <v>1562</v>
      </c>
      <c r="C376" s="7">
        <v>1.0</v>
      </c>
      <c r="D376" s="7">
        <v>117.0</v>
      </c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2">
        <f t="shared" si="2"/>
        <v>376</v>
      </c>
      <c r="B377" s="47" t="s">
        <v>1563</v>
      </c>
      <c r="C377" s="7">
        <v>0.0</v>
      </c>
      <c r="D377" s="7">
        <v>117.0</v>
      </c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2">
        <f t="shared" si="2"/>
        <v>377</v>
      </c>
      <c r="B378" s="47" t="s">
        <v>1564</v>
      </c>
      <c r="C378" s="7">
        <v>0.0</v>
      </c>
      <c r="D378" s="7">
        <v>118.0</v>
      </c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2">
        <f t="shared" si="2"/>
        <v>378</v>
      </c>
      <c r="B379" s="47" t="s">
        <v>1565</v>
      </c>
      <c r="C379" s="7">
        <v>0.0</v>
      </c>
      <c r="D379" s="7">
        <v>118.0</v>
      </c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2">
        <f t="shared" si="2"/>
        <v>379</v>
      </c>
      <c r="B380" s="47" t="s">
        <v>1566</v>
      </c>
      <c r="C380" s="7">
        <v>0.0</v>
      </c>
      <c r="D380" s="7">
        <v>118.0</v>
      </c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2">
        <f t="shared" si="2"/>
        <v>380</v>
      </c>
      <c r="B381" s="47" t="s">
        <v>1567</v>
      </c>
      <c r="C381" s="7">
        <v>1.0</v>
      </c>
      <c r="D381" s="7">
        <v>118.0</v>
      </c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2">
        <f t="shared" si="2"/>
        <v>381</v>
      </c>
      <c r="B382" s="47" t="s">
        <v>1568</v>
      </c>
      <c r="C382" s="7">
        <v>1.0</v>
      </c>
      <c r="D382" s="7">
        <v>119.0</v>
      </c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2">
        <f t="shared" si="2"/>
        <v>382</v>
      </c>
      <c r="B383" s="47" t="s">
        <v>1569</v>
      </c>
      <c r="C383" s="7">
        <v>0.0</v>
      </c>
      <c r="D383" s="7">
        <v>119.0</v>
      </c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2">
        <f t="shared" si="2"/>
        <v>383</v>
      </c>
      <c r="B384" s="47" t="s">
        <v>1570</v>
      </c>
      <c r="C384" s="7">
        <v>0.0</v>
      </c>
      <c r="D384" s="7">
        <v>119.0</v>
      </c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2">
        <f t="shared" si="2"/>
        <v>384</v>
      </c>
      <c r="B385" s="47" t="s">
        <v>1482</v>
      </c>
      <c r="C385" s="7">
        <v>0.0</v>
      </c>
      <c r="D385" s="7">
        <v>119.0</v>
      </c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2">
        <f t="shared" si="2"/>
        <v>385</v>
      </c>
      <c r="B386" s="47" t="s">
        <v>1571</v>
      </c>
      <c r="C386" s="7">
        <v>0.0</v>
      </c>
      <c r="D386" s="7">
        <v>120.0</v>
      </c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2">
        <f t="shared" si="2"/>
        <v>386</v>
      </c>
      <c r="B387" s="47" t="s">
        <v>1572</v>
      </c>
      <c r="C387" s="7">
        <v>1.0</v>
      </c>
      <c r="D387" s="7">
        <v>120.0</v>
      </c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2">
        <f t="shared" si="2"/>
        <v>387</v>
      </c>
      <c r="B388" s="47" t="s">
        <v>1489</v>
      </c>
      <c r="C388" s="7">
        <v>0.0</v>
      </c>
      <c r="D388" s="7">
        <v>120.0</v>
      </c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2">
        <f t="shared" si="2"/>
        <v>388</v>
      </c>
      <c r="B389" s="47" t="s">
        <v>1482</v>
      </c>
      <c r="C389" s="7">
        <v>0.0</v>
      </c>
      <c r="D389" s="7">
        <v>120.0</v>
      </c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2">
        <f t="shared" si="2"/>
        <v>389</v>
      </c>
      <c r="B390" s="47" t="s">
        <v>1573</v>
      </c>
      <c r="C390" s="7">
        <v>0.0</v>
      </c>
      <c r="D390" s="7">
        <v>121.0</v>
      </c>
      <c r="E390" s="98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2">
        <f t="shared" si="2"/>
        <v>390</v>
      </c>
      <c r="B391" s="47" t="s">
        <v>1574</v>
      </c>
      <c r="C391" s="7">
        <v>0.0</v>
      </c>
      <c r="D391" s="7">
        <v>121.0</v>
      </c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2">
        <f t="shared" si="2"/>
        <v>391</v>
      </c>
      <c r="B392" s="47" t="s">
        <v>1575</v>
      </c>
      <c r="C392" s="7">
        <v>1.0</v>
      </c>
      <c r="D392" s="7">
        <v>121.0</v>
      </c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2">
        <f t="shared" si="2"/>
        <v>392</v>
      </c>
      <c r="B393" s="47" t="s">
        <v>1576</v>
      </c>
      <c r="C393" s="7">
        <v>0.0</v>
      </c>
      <c r="D393" s="7">
        <v>121.0</v>
      </c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2">
        <f t="shared" si="2"/>
        <v>393</v>
      </c>
      <c r="B394" s="47" t="s">
        <v>1577</v>
      </c>
      <c r="C394" s="7">
        <v>0.0</v>
      </c>
      <c r="D394" s="7">
        <v>122.0</v>
      </c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2">
        <f t="shared" si="2"/>
        <v>394</v>
      </c>
      <c r="B395" s="47" t="s">
        <v>1578</v>
      </c>
      <c r="C395" s="7">
        <v>1.0</v>
      </c>
      <c r="D395" s="7">
        <v>122.0</v>
      </c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2">
        <f t="shared" si="2"/>
        <v>395</v>
      </c>
      <c r="B396" s="47" t="s">
        <v>1579</v>
      </c>
      <c r="C396" s="7">
        <v>0.0</v>
      </c>
      <c r="D396" s="7">
        <v>122.0</v>
      </c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2">
        <f t="shared" si="2"/>
        <v>396</v>
      </c>
      <c r="B397" s="47" t="s">
        <v>1580</v>
      </c>
      <c r="C397" s="7">
        <v>0.0</v>
      </c>
      <c r="D397" s="7">
        <v>122.0</v>
      </c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2">
        <f t="shared" si="2"/>
        <v>397</v>
      </c>
      <c r="B398" s="101" t="s">
        <v>1581</v>
      </c>
      <c r="C398" s="7">
        <v>0.0</v>
      </c>
      <c r="D398" s="7">
        <v>123.0</v>
      </c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2">
        <f t="shared" si="2"/>
        <v>398</v>
      </c>
      <c r="B399" s="102" t="s">
        <v>1582</v>
      </c>
      <c r="C399" s="7">
        <v>0.0</v>
      </c>
      <c r="D399" s="7">
        <v>123.0</v>
      </c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2">
        <f t="shared" si="2"/>
        <v>399</v>
      </c>
      <c r="B400" s="101" t="s">
        <v>1579</v>
      </c>
      <c r="C400" s="7">
        <v>1.0</v>
      </c>
      <c r="D400" s="7">
        <v>123.0</v>
      </c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2">
        <f t="shared" si="2"/>
        <v>400</v>
      </c>
      <c r="B401" s="101" t="s">
        <v>1580</v>
      </c>
      <c r="C401" s="7">
        <v>0.0</v>
      </c>
      <c r="D401" s="7">
        <v>123.0</v>
      </c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2">
        <f t="shared" si="2"/>
        <v>401</v>
      </c>
      <c r="B402" s="101" t="s">
        <v>1583</v>
      </c>
      <c r="C402" s="7">
        <v>0.0</v>
      </c>
      <c r="D402" s="7">
        <v>124.0</v>
      </c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2">
        <f t="shared" si="2"/>
        <v>402</v>
      </c>
      <c r="B403" s="101" t="s">
        <v>1584</v>
      </c>
      <c r="C403" s="7">
        <v>1.0</v>
      </c>
      <c r="D403" s="7">
        <v>124.0</v>
      </c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2">
        <f t="shared" si="2"/>
        <v>403</v>
      </c>
      <c r="B404" s="101" t="s">
        <v>1585</v>
      </c>
      <c r="C404" s="7">
        <v>0.0</v>
      </c>
      <c r="D404" s="7">
        <v>124.0</v>
      </c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2">
        <f t="shared" si="2"/>
        <v>404</v>
      </c>
      <c r="B405" s="101" t="s">
        <v>1586</v>
      </c>
      <c r="C405" s="7">
        <v>0.0</v>
      </c>
      <c r="D405" s="7">
        <v>124.0</v>
      </c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2">
        <f t="shared" si="2"/>
        <v>405</v>
      </c>
      <c r="B406" s="47" t="b">
        <v>1</v>
      </c>
      <c r="C406" s="7">
        <v>0.0</v>
      </c>
      <c r="D406" s="7">
        <v>125.0</v>
      </c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2">
        <f t="shared" si="2"/>
        <v>406</v>
      </c>
      <c r="B407" s="47" t="b">
        <v>0</v>
      </c>
      <c r="C407" s="7">
        <v>1.0</v>
      </c>
      <c r="D407" s="7">
        <v>125.0</v>
      </c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2">
        <f t="shared" si="2"/>
        <v>407</v>
      </c>
      <c r="B408" s="101" t="s">
        <v>22</v>
      </c>
      <c r="C408" s="7">
        <v>0.0</v>
      </c>
      <c r="D408" s="7">
        <v>126.0</v>
      </c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2">
        <f t="shared" si="2"/>
        <v>408</v>
      </c>
      <c r="B409" s="101" t="s">
        <v>1587</v>
      </c>
      <c r="C409" s="7">
        <v>0.0</v>
      </c>
      <c r="D409" s="7">
        <v>126.0</v>
      </c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2">
        <f t="shared" si="2"/>
        <v>409</v>
      </c>
      <c r="B410" s="101" t="s">
        <v>1588</v>
      </c>
      <c r="C410" s="7">
        <v>0.0</v>
      </c>
      <c r="D410" s="7">
        <v>126.0</v>
      </c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2">
        <f t="shared" si="2"/>
        <v>410</v>
      </c>
      <c r="B411" s="101" t="s">
        <v>1589</v>
      </c>
      <c r="C411" s="7">
        <v>1.0</v>
      </c>
      <c r="D411" s="7">
        <v>126.0</v>
      </c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2">
        <f t="shared" si="2"/>
        <v>411</v>
      </c>
      <c r="B412" s="101" t="s">
        <v>1590</v>
      </c>
      <c r="C412" s="7">
        <v>0.0</v>
      </c>
      <c r="D412" s="7">
        <v>127.0</v>
      </c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2">
        <f t="shared" si="2"/>
        <v>412</v>
      </c>
      <c r="B413" s="101" t="s">
        <v>1591</v>
      </c>
      <c r="C413" s="7">
        <v>0.0</v>
      </c>
      <c r="D413" s="7">
        <v>127.0</v>
      </c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2">
        <f t="shared" si="2"/>
        <v>413</v>
      </c>
      <c r="B414" s="101" t="s">
        <v>1592</v>
      </c>
      <c r="C414" s="7">
        <v>1.0</v>
      </c>
      <c r="D414" s="7">
        <v>127.0</v>
      </c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2">
        <f t="shared" si="2"/>
        <v>414</v>
      </c>
      <c r="B415" s="101" t="s">
        <v>1589</v>
      </c>
      <c r="C415" s="7">
        <v>0.0</v>
      </c>
      <c r="D415" s="7">
        <v>127.0</v>
      </c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2">
        <f t="shared" si="2"/>
        <v>415</v>
      </c>
      <c r="B416" s="101" t="s">
        <v>1593</v>
      </c>
      <c r="C416" s="7">
        <v>1.0</v>
      </c>
      <c r="D416" s="7">
        <v>128.0</v>
      </c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2">
        <f t="shared" si="2"/>
        <v>416</v>
      </c>
      <c r="B417" s="101" t="s">
        <v>1594</v>
      </c>
      <c r="C417" s="7">
        <v>0.0</v>
      </c>
      <c r="D417" s="7">
        <v>128.0</v>
      </c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2">
        <f t="shared" si="2"/>
        <v>417</v>
      </c>
      <c r="B418" s="101" t="s">
        <v>1595</v>
      </c>
      <c r="C418" s="7">
        <v>0.0</v>
      </c>
      <c r="D418" s="7">
        <v>128.0</v>
      </c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2">
        <f t="shared" si="2"/>
        <v>418</v>
      </c>
      <c r="B419" s="101" t="s">
        <v>1596</v>
      </c>
      <c r="C419" s="7">
        <v>0.0</v>
      </c>
      <c r="D419" s="7">
        <v>128.0</v>
      </c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2">
        <f t="shared" si="2"/>
        <v>419</v>
      </c>
      <c r="B420" s="47" t="b">
        <v>1</v>
      </c>
      <c r="C420" s="7">
        <v>1.0</v>
      </c>
      <c r="D420" s="7">
        <v>129.0</v>
      </c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2">
        <f t="shared" si="2"/>
        <v>420</v>
      </c>
      <c r="B421" s="47" t="b">
        <v>0</v>
      </c>
      <c r="C421" s="7">
        <v>0.0</v>
      </c>
      <c r="D421" s="7">
        <v>129.0</v>
      </c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2">
        <f t="shared" si="2"/>
        <v>421</v>
      </c>
      <c r="B422" s="101" t="s">
        <v>1597</v>
      </c>
      <c r="C422" s="7">
        <v>0.0</v>
      </c>
      <c r="D422" s="7">
        <v>130.0</v>
      </c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2">
        <f t="shared" si="2"/>
        <v>422</v>
      </c>
      <c r="B423" s="101" t="s">
        <v>1598</v>
      </c>
      <c r="C423" s="7">
        <v>0.0</v>
      </c>
      <c r="D423" s="7">
        <v>130.0</v>
      </c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2">
        <f t="shared" si="2"/>
        <v>423</v>
      </c>
      <c r="B424" s="101" t="s">
        <v>1599</v>
      </c>
      <c r="C424" s="7">
        <v>1.0</v>
      </c>
      <c r="D424" s="7">
        <v>130.0</v>
      </c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2">
        <f t="shared" si="2"/>
        <v>424</v>
      </c>
      <c r="B425" s="101" t="s">
        <v>1600</v>
      </c>
      <c r="C425" s="7">
        <v>0.0</v>
      </c>
      <c r="D425" s="7">
        <v>130.0</v>
      </c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2">
        <f t="shared" si="2"/>
        <v>425</v>
      </c>
      <c r="B426" s="47" t="s">
        <v>1601</v>
      </c>
      <c r="C426" s="7">
        <v>0.0</v>
      </c>
      <c r="D426" s="7">
        <v>131.0</v>
      </c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2">
        <f t="shared" si="2"/>
        <v>426</v>
      </c>
      <c r="B427" s="47" t="s">
        <v>1602</v>
      </c>
      <c r="C427" s="7">
        <v>0.0</v>
      </c>
      <c r="D427" s="7">
        <v>131.0</v>
      </c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2">
        <f t="shared" si="2"/>
        <v>427</v>
      </c>
      <c r="B428" s="47" t="s">
        <v>1603</v>
      </c>
      <c r="C428" s="7">
        <v>0.0</v>
      </c>
      <c r="D428" s="7">
        <v>131.0</v>
      </c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2">
        <f t="shared" si="2"/>
        <v>428</v>
      </c>
      <c r="B429" s="47" t="s">
        <v>1604</v>
      </c>
      <c r="C429" s="7">
        <v>1.0</v>
      </c>
      <c r="D429" s="7">
        <v>131.0</v>
      </c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2">
        <f t="shared" si="2"/>
        <v>429</v>
      </c>
      <c r="B430" s="101" t="s">
        <v>1605</v>
      </c>
      <c r="C430" s="7">
        <v>1.0</v>
      </c>
      <c r="D430" s="7">
        <v>132.0</v>
      </c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2">
        <f t="shared" si="2"/>
        <v>430</v>
      </c>
      <c r="B431" s="101" t="s">
        <v>1606</v>
      </c>
      <c r="C431" s="7">
        <v>0.0</v>
      </c>
      <c r="D431" s="7">
        <v>132.0</v>
      </c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2">
        <f t="shared" si="2"/>
        <v>431</v>
      </c>
      <c r="B432" s="101" t="s">
        <v>1607</v>
      </c>
      <c r="C432" s="7">
        <v>0.0</v>
      </c>
      <c r="D432" s="7">
        <v>132.0</v>
      </c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2">
        <f t="shared" si="2"/>
        <v>432</v>
      </c>
      <c r="B433" s="101" t="s">
        <v>1608</v>
      </c>
      <c r="C433" s="7">
        <v>0.0</v>
      </c>
      <c r="D433" s="7">
        <v>132.0</v>
      </c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2">
        <f t="shared" si="2"/>
        <v>433</v>
      </c>
      <c r="B434" s="47" t="b">
        <v>1</v>
      </c>
      <c r="C434" s="7">
        <v>1.0</v>
      </c>
      <c r="D434" s="7">
        <v>133.0</v>
      </c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2">
        <f t="shared" si="2"/>
        <v>434</v>
      </c>
      <c r="B435" s="47" t="b">
        <v>0</v>
      </c>
      <c r="C435" s="7">
        <v>0.0</v>
      </c>
      <c r="D435" s="7">
        <v>133.0</v>
      </c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2">
        <f t="shared" si="2"/>
        <v>435</v>
      </c>
      <c r="B436" s="101" t="s">
        <v>1609</v>
      </c>
      <c r="C436" s="7">
        <v>0.0</v>
      </c>
      <c r="D436" s="7">
        <v>134.0</v>
      </c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2">
        <f t="shared" si="2"/>
        <v>436</v>
      </c>
      <c r="B437" s="101" t="s">
        <v>1610</v>
      </c>
      <c r="C437" s="7">
        <v>1.0</v>
      </c>
      <c r="D437" s="7">
        <v>134.0</v>
      </c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2">
        <f t="shared" si="2"/>
        <v>437</v>
      </c>
      <c r="B438" s="101" t="s">
        <v>1611</v>
      </c>
      <c r="C438" s="7">
        <v>0.0</v>
      </c>
      <c r="D438" s="7">
        <v>134.0</v>
      </c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2">
        <f t="shared" si="2"/>
        <v>438</v>
      </c>
      <c r="B439" s="101" t="s">
        <v>1612</v>
      </c>
      <c r="C439" s="7">
        <v>0.0</v>
      </c>
      <c r="D439" s="7">
        <v>134.0</v>
      </c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2">
        <f t="shared" si="2"/>
        <v>439</v>
      </c>
      <c r="B440" s="101" t="s">
        <v>1613</v>
      </c>
      <c r="C440" s="7">
        <v>1.0</v>
      </c>
      <c r="D440" s="7">
        <v>135.0</v>
      </c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2">
        <f t="shared" si="2"/>
        <v>440</v>
      </c>
      <c r="B441" s="101" t="s">
        <v>1614</v>
      </c>
      <c r="C441" s="7">
        <v>0.0</v>
      </c>
      <c r="D441" s="7">
        <v>135.0</v>
      </c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2">
        <f t="shared" si="2"/>
        <v>441</v>
      </c>
      <c r="B442" s="101" t="s">
        <v>1615</v>
      </c>
      <c r="C442" s="7">
        <v>0.0</v>
      </c>
      <c r="D442" s="7">
        <v>135.0</v>
      </c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2">
        <f t="shared" si="2"/>
        <v>442</v>
      </c>
      <c r="B443" s="101" t="s">
        <v>1616</v>
      </c>
      <c r="C443" s="7">
        <v>0.0</v>
      </c>
      <c r="D443" s="7">
        <v>135.0</v>
      </c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2">
        <f t="shared" si="2"/>
        <v>443</v>
      </c>
      <c r="B444" s="47" t="b">
        <v>1</v>
      </c>
      <c r="C444" s="7">
        <v>1.0</v>
      </c>
      <c r="D444" s="7">
        <v>136.0</v>
      </c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2">
        <f t="shared" si="2"/>
        <v>444</v>
      </c>
      <c r="B445" s="47" t="b">
        <v>0</v>
      </c>
      <c r="C445" s="7">
        <v>0.0</v>
      </c>
      <c r="D445" s="7">
        <v>136.0</v>
      </c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2">
        <f t="shared" si="2"/>
        <v>445</v>
      </c>
      <c r="B446" s="101" t="s">
        <v>1617</v>
      </c>
      <c r="C446" s="7">
        <v>1.0</v>
      </c>
      <c r="D446" s="7">
        <v>137.0</v>
      </c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2">
        <f t="shared" si="2"/>
        <v>446</v>
      </c>
      <c r="B447" s="47" t="s">
        <v>1618</v>
      </c>
      <c r="C447" s="7">
        <v>0.0</v>
      </c>
      <c r="D447" s="7">
        <v>137.0</v>
      </c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2">
        <f t="shared" si="2"/>
        <v>447</v>
      </c>
      <c r="B448" s="101" t="s">
        <v>1619</v>
      </c>
      <c r="C448" s="7">
        <v>0.0</v>
      </c>
      <c r="D448" s="7">
        <v>137.0</v>
      </c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2">
        <f t="shared" si="2"/>
        <v>448</v>
      </c>
      <c r="B449" s="101" t="s">
        <v>1580</v>
      </c>
      <c r="C449" s="7">
        <v>0.0</v>
      </c>
      <c r="D449" s="7">
        <v>137.0</v>
      </c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2">
        <f t="shared" si="2"/>
        <v>449</v>
      </c>
      <c r="B450" s="101" t="s">
        <v>1620</v>
      </c>
      <c r="C450" s="7">
        <v>0.0</v>
      </c>
      <c r="D450" s="7">
        <v>138.0</v>
      </c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2">
        <f t="shared" si="2"/>
        <v>450</v>
      </c>
      <c r="B451" s="101" t="s">
        <v>1621</v>
      </c>
      <c r="C451" s="7">
        <v>1.0</v>
      </c>
      <c r="D451" s="7">
        <v>138.0</v>
      </c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2">
        <f t="shared" si="2"/>
        <v>451</v>
      </c>
      <c r="B452" s="101" t="s">
        <v>1622</v>
      </c>
      <c r="C452" s="7">
        <v>0.0</v>
      </c>
      <c r="D452" s="7">
        <v>138.0</v>
      </c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2">
        <f t="shared" si="2"/>
        <v>452</v>
      </c>
      <c r="B453" s="101" t="s">
        <v>1589</v>
      </c>
      <c r="C453" s="7">
        <v>0.0</v>
      </c>
      <c r="D453" s="7">
        <v>138.0</v>
      </c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2">
        <f t="shared" si="2"/>
        <v>453</v>
      </c>
      <c r="B454" s="101" t="s">
        <v>1623</v>
      </c>
      <c r="C454" s="7">
        <v>0.0</v>
      </c>
      <c r="D454" s="7">
        <v>139.0</v>
      </c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2">
        <f t="shared" si="2"/>
        <v>454</v>
      </c>
      <c r="B455" s="101" t="s">
        <v>1624</v>
      </c>
      <c r="C455" s="7">
        <v>1.0</v>
      </c>
      <c r="D455" s="7">
        <v>139.0</v>
      </c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2">
        <f t="shared" si="2"/>
        <v>455</v>
      </c>
      <c r="B456" s="101" t="s">
        <v>1625</v>
      </c>
      <c r="C456" s="7">
        <v>0.0</v>
      </c>
      <c r="D456" s="7">
        <v>139.0</v>
      </c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2">
        <f t="shared" si="2"/>
        <v>456</v>
      </c>
      <c r="B457" s="101" t="s">
        <v>1589</v>
      </c>
      <c r="C457" s="7">
        <v>0.0</v>
      </c>
      <c r="D457" s="7">
        <v>139.0</v>
      </c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2">
        <f t="shared" si="2"/>
        <v>457</v>
      </c>
      <c r="B458" s="47" t="b">
        <v>1</v>
      </c>
      <c r="C458" s="7">
        <v>1.0</v>
      </c>
      <c r="D458" s="7">
        <v>140.0</v>
      </c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2">
        <f t="shared" si="2"/>
        <v>458</v>
      </c>
      <c r="B459" s="47" t="b">
        <v>0</v>
      </c>
      <c r="C459" s="7">
        <v>0.0</v>
      </c>
      <c r="D459" s="7">
        <v>140.0</v>
      </c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2">
        <f t="shared" si="2"/>
        <v>459</v>
      </c>
      <c r="B460" s="50" t="s">
        <v>1626</v>
      </c>
      <c r="C460" s="7">
        <v>0.0</v>
      </c>
      <c r="D460" s="7">
        <v>141.0</v>
      </c>
      <c r="E460" s="5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2">
        <f t="shared" si="2"/>
        <v>460</v>
      </c>
      <c r="B461" s="50" t="s">
        <v>1627</v>
      </c>
      <c r="C461" s="7">
        <v>0.0</v>
      </c>
      <c r="D461" s="7">
        <v>141.0</v>
      </c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2">
        <f t="shared" si="2"/>
        <v>461</v>
      </c>
      <c r="B462" s="50" t="s">
        <v>1628</v>
      </c>
      <c r="C462" s="7">
        <v>1.0</v>
      </c>
      <c r="D462" s="7">
        <v>141.0</v>
      </c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2">
        <f t="shared" si="2"/>
        <v>462</v>
      </c>
      <c r="B463" s="50" t="s">
        <v>1629</v>
      </c>
      <c r="C463" s="7">
        <v>0.0</v>
      </c>
      <c r="D463" s="7">
        <v>141.0</v>
      </c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2">
        <f t="shared" si="2"/>
        <v>463</v>
      </c>
      <c r="B464" s="50" t="s">
        <v>1630</v>
      </c>
      <c r="C464" s="7">
        <v>1.0</v>
      </c>
      <c r="D464" s="7">
        <v>142.0</v>
      </c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2">
        <f t="shared" si="2"/>
        <v>464</v>
      </c>
      <c r="B465" s="50" t="s">
        <v>1631</v>
      </c>
      <c r="C465" s="7">
        <v>0.0</v>
      </c>
      <c r="D465" s="7">
        <v>142.0</v>
      </c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2">
        <f t="shared" si="2"/>
        <v>465</v>
      </c>
      <c r="B466" s="50" t="s">
        <v>1632</v>
      </c>
      <c r="C466" s="7">
        <v>0.0</v>
      </c>
      <c r="D466" s="7">
        <v>142.0</v>
      </c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2">
        <f t="shared" si="2"/>
        <v>466</v>
      </c>
      <c r="B467" s="50" t="s">
        <v>1633</v>
      </c>
      <c r="C467" s="7">
        <v>0.0</v>
      </c>
      <c r="D467" s="7">
        <v>142.0</v>
      </c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2">
        <f t="shared" si="2"/>
        <v>467</v>
      </c>
      <c r="B468" s="50" t="s">
        <v>1315</v>
      </c>
      <c r="C468" s="7">
        <v>0.0</v>
      </c>
      <c r="D468" s="7">
        <v>143.0</v>
      </c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2">
        <f t="shared" si="2"/>
        <v>468</v>
      </c>
      <c r="B469" s="50" t="s">
        <v>1634</v>
      </c>
      <c r="C469" s="7">
        <v>1.0</v>
      </c>
      <c r="D469" s="7">
        <v>143.0</v>
      </c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2">
        <f t="shared" si="2"/>
        <v>469</v>
      </c>
      <c r="B470" s="50" t="s">
        <v>1635</v>
      </c>
      <c r="C470" s="7">
        <v>0.0</v>
      </c>
      <c r="D470" s="7">
        <v>143.0</v>
      </c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2">
        <f t="shared" si="2"/>
        <v>470</v>
      </c>
      <c r="B471" s="50" t="s">
        <v>1636</v>
      </c>
      <c r="C471" s="7">
        <v>0.0</v>
      </c>
      <c r="D471" s="7">
        <v>143.0</v>
      </c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2">
        <f t="shared" si="2"/>
        <v>471</v>
      </c>
      <c r="B472" s="50" t="s">
        <v>1637</v>
      </c>
      <c r="C472" s="7">
        <v>0.0</v>
      </c>
      <c r="D472" s="7">
        <v>144.0</v>
      </c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2">
        <f t="shared" si="2"/>
        <v>472</v>
      </c>
      <c r="B473" s="50" t="s">
        <v>1638</v>
      </c>
      <c r="C473" s="7">
        <v>0.0</v>
      </c>
      <c r="D473" s="7">
        <v>144.0</v>
      </c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2">
        <f t="shared" si="2"/>
        <v>473</v>
      </c>
      <c r="B474" s="50" t="s">
        <v>1639</v>
      </c>
      <c r="C474" s="7">
        <v>0.0</v>
      </c>
      <c r="D474" s="7">
        <v>144.0</v>
      </c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2">
        <f t="shared" si="2"/>
        <v>474</v>
      </c>
      <c r="B475" s="50" t="s">
        <v>1640</v>
      </c>
      <c r="C475" s="7">
        <v>1.0</v>
      </c>
      <c r="D475" s="7">
        <v>144.0</v>
      </c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2">
        <f t="shared" si="2"/>
        <v>475</v>
      </c>
      <c r="B476" s="50" t="s">
        <v>1641</v>
      </c>
      <c r="C476" s="7">
        <v>0.0</v>
      </c>
      <c r="D476" s="7">
        <v>145.0</v>
      </c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2">
        <f t="shared" si="2"/>
        <v>476</v>
      </c>
      <c r="B477" s="50" t="s">
        <v>1642</v>
      </c>
      <c r="C477" s="7">
        <v>1.0</v>
      </c>
      <c r="D477" s="7">
        <v>145.0</v>
      </c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2">
        <f t="shared" si="2"/>
        <v>477</v>
      </c>
      <c r="B478" s="50" t="s">
        <v>1643</v>
      </c>
      <c r="C478" s="7">
        <v>0.0</v>
      </c>
      <c r="D478" s="7">
        <v>145.0</v>
      </c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2">
        <f t="shared" si="2"/>
        <v>478</v>
      </c>
      <c r="B479" s="50" t="s">
        <v>1644</v>
      </c>
      <c r="C479" s="7">
        <v>0.0</v>
      </c>
      <c r="D479" s="7">
        <v>145.0</v>
      </c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2">
        <f t="shared" si="2"/>
        <v>479</v>
      </c>
      <c r="B480" s="47" t="s">
        <v>1645</v>
      </c>
      <c r="C480" s="7">
        <v>1.0</v>
      </c>
      <c r="D480" s="7">
        <v>146.0</v>
      </c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2">
        <f t="shared" si="2"/>
        <v>480</v>
      </c>
      <c r="B481" s="47" t="s">
        <v>1646</v>
      </c>
      <c r="C481" s="7">
        <v>0.0</v>
      </c>
      <c r="D481" s="7">
        <v>146.0</v>
      </c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2">
        <f t="shared" si="2"/>
        <v>481</v>
      </c>
      <c r="B482" s="47" t="s">
        <v>1647</v>
      </c>
      <c r="C482" s="7">
        <v>0.0</v>
      </c>
      <c r="D482" s="7">
        <v>146.0</v>
      </c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2">
        <f t="shared" si="2"/>
        <v>482</v>
      </c>
      <c r="B483" s="47" t="s">
        <v>1648</v>
      </c>
      <c r="C483" s="7">
        <v>0.0</v>
      </c>
      <c r="D483" s="7">
        <v>146.0</v>
      </c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2">
        <f t="shared" si="2"/>
        <v>483</v>
      </c>
      <c r="B484" s="50" t="s">
        <v>1649</v>
      </c>
      <c r="C484" s="7">
        <v>0.0</v>
      </c>
      <c r="D484" s="7">
        <v>147.0</v>
      </c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2">
        <f t="shared" si="2"/>
        <v>484</v>
      </c>
      <c r="B485" s="50" t="s">
        <v>1650</v>
      </c>
      <c r="C485" s="7">
        <v>0.0</v>
      </c>
      <c r="D485" s="7">
        <v>147.0</v>
      </c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2">
        <f t="shared" si="2"/>
        <v>485</v>
      </c>
      <c r="B486" s="50" t="s">
        <v>1637</v>
      </c>
      <c r="C486" s="7">
        <v>1.0</v>
      </c>
      <c r="D486" s="7">
        <v>147.0</v>
      </c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2">
        <f t="shared" si="2"/>
        <v>486</v>
      </c>
      <c r="B487" s="50" t="s">
        <v>1651</v>
      </c>
      <c r="C487" s="7">
        <v>0.0</v>
      </c>
      <c r="D487" s="7">
        <v>147.0</v>
      </c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2">
        <f t="shared" si="2"/>
        <v>487</v>
      </c>
      <c r="B488" s="50" t="s">
        <v>1652</v>
      </c>
      <c r="C488" s="7">
        <v>0.0</v>
      </c>
      <c r="D488" s="7">
        <v>148.0</v>
      </c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2">
        <f t="shared" si="2"/>
        <v>488</v>
      </c>
      <c r="B489" s="50" t="s">
        <v>1653</v>
      </c>
      <c r="C489" s="7">
        <v>1.0</v>
      </c>
      <c r="D489" s="7">
        <v>148.0</v>
      </c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2">
        <f t="shared" si="2"/>
        <v>489</v>
      </c>
      <c r="B490" s="50" t="s">
        <v>1654</v>
      </c>
      <c r="C490" s="7">
        <v>0.0</v>
      </c>
      <c r="D490" s="7">
        <v>148.0</v>
      </c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2">
        <f t="shared" si="2"/>
        <v>490</v>
      </c>
      <c r="B491" s="50" t="s">
        <v>1655</v>
      </c>
      <c r="C491" s="7">
        <v>0.0</v>
      </c>
      <c r="D491" s="7">
        <v>148.0</v>
      </c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2">
        <f t="shared" si="2"/>
        <v>491</v>
      </c>
      <c r="B492" s="50" t="s">
        <v>1656</v>
      </c>
      <c r="C492" s="7">
        <v>0.0</v>
      </c>
      <c r="D492" s="7">
        <v>149.0</v>
      </c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2">
        <f t="shared" si="2"/>
        <v>492</v>
      </c>
      <c r="B493" s="50" t="s">
        <v>1657</v>
      </c>
      <c r="C493" s="7">
        <v>0.0</v>
      </c>
      <c r="D493" s="7">
        <v>149.0</v>
      </c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2">
        <f t="shared" si="2"/>
        <v>493</v>
      </c>
      <c r="B494" s="50" t="s">
        <v>1658</v>
      </c>
      <c r="C494" s="7">
        <v>0.0</v>
      </c>
      <c r="D494" s="7">
        <v>149.0</v>
      </c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2">
        <f t="shared" si="2"/>
        <v>494</v>
      </c>
      <c r="B495" s="50" t="s">
        <v>1659</v>
      </c>
      <c r="C495" s="7">
        <v>1.0</v>
      </c>
      <c r="D495" s="7">
        <v>149.0</v>
      </c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2">
        <f t="shared" si="2"/>
        <v>495</v>
      </c>
      <c r="B496" s="50" t="s">
        <v>1660</v>
      </c>
      <c r="C496" s="7">
        <v>1.0</v>
      </c>
      <c r="D496" s="7">
        <v>150.0</v>
      </c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2">
        <f t="shared" si="2"/>
        <v>496</v>
      </c>
      <c r="B497" s="50" t="s">
        <v>1661</v>
      </c>
      <c r="C497" s="7">
        <v>0.0</v>
      </c>
      <c r="D497" s="7">
        <v>150.0</v>
      </c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2">
        <f t="shared" si="2"/>
        <v>497</v>
      </c>
      <c r="B498" s="50" t="s">
        <v>1662</v>
      </c>
      <c r="C498" s="7">
        <v>0.0</v>
      </c>
      <c r="D498" s="7">
        <v>150.0</v>
      </c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2">
        <f t="shared" si="2"/>
        <v>498</v>
      </c>
      <c r="B499" s="50" t="s">
        <v>1663</v>
      </c>
      <c r="C499" s="7">
        <v>0.0</v>
      </c>
      <c r="D499" s="7">
        <v>150.0</v>
      </c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2">
        <f t="shared" si="2"/>
        <v>499</v>
      </c>
      <c r="B500" s="50" t="s">
        <v>1664</v>
      </c>
      <c r="C500" s="7">
        <v>0.0</v>
      </c>
      <c r="D500" s="7">
        <v>151.0</v>
      </c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2">
        <f t="shared" si="2"/>
        <v>500</v>
      </c>
      <c r="B501" s="50" t="s">
        <v>1665</v>
      </c>
      <c r="C501" s="7">
        <v>0.0</v>
      </c>
      <c r="D501" s="7">
        <v>151.0</v>
      </c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2">
        <f t="shared" si="2"/>
        <v>501</v>
      </c>
      <c r="B502" s="50" t="s">
        <v>1666</v>
      </c>
      <c r="C502" s="7">
        <v>1.0</v>
      </c>
      <c r="D502" s="7">
        <v>151.0</v>
      </c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2">
        <f t="shared" si="2"/>
        <v>502</v>
      </c>
      <c r="B503" s="50" t="s">
        <v>1667</v>
      </c>
      <c r="C503" s="7">
        <v>0.0</v>
      </c>
      <c r="D503" s="7">
        <v>151.0</v>
      </c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2">
        <f t="shared" si="2"/>
        <v>503</v>
      </c>
      <c r="B504" s="47" t="s">
        <v>1668</v>
      </c>
      <c r="C504" s="7">
        <v>0.0</v>
      </c>
      <c r="D504" s="7">
        <v>152.0</v>
      </c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2">
        <f t="shared" si="2"/>
        <v>504</v>
      </c>
      <c r="B505" s="47" t="s">
        <v>1669</v>
      </c>
      <c r="C505" s="7">
        <v>0.0</v>
      </c>
      <c r="D505" s="7">
        <v>152.0</v>
      </c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2">
        <f t="shared" si="2"/>
        <v>505</v>
      </c>
      <c r="B506" s="47" t="s">
        <v>1670</v>
      </c>
      <c r="C506" s="7">
        <v>0.0</v>
      </c>
      <c r="D506" s="7">
        <v>152.0</v>
      </c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2">
        <f t="shared" si="2"/>
        <v>506</v>
      </c>
      <c r="B507" s="50" t="s">
        <v>1664</v>
      </c>
      <c r="C507" s="7">
        <v>1.0</v>
      </c>
      <c r="D507" s="7">
        <v>152.0</v>
      </c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2">
        <f t="shared" si="2"/>
        <v>507</v>
      </c>
      <c r="B508" s="50" t="s">
        <v>1671</v>
      </c>
      <c r="C508" s="7">
        <v>0.0</v>
      </c>
      <c r="D508" s="7">
        <v>153.0</v>
      </c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2">
        <f t="shared" si="2"/>
        <v>508</v>
      </c>
      <c r="B509" s="50" t="s">
        <v>1672</v>
      </c>
      <c r="C509" s="7">
        <v>1.0</v>
      </c>
      <c r="D509" s="7">
        <v>153.0</v>
      </c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2">
        <f t="shared" si="2"/>
        <v>509</v>
      </c>
      <c r="B510" s="50" t="s">
        <v>1673</v>
      </c>
      <c r="C510" s="7">
        <v>0.0</v>
      </c>
      <c r="D510" s="7">
        <v>153.0</v>
      </c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2">
        <f t="shared" si="2"/>
        <v>510</v>
      </c>
      <c r="B511" s="50" t="s">
        <v>1674</v>
      </c>
      <c r="C511" s="7">
        <v>0.0</v>
      </c>
      <c r="D511" s="7">
        <v>153.0</v>
      </c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2">
        <f t="shared" si="2"/>
        <v>511</v>
      </c>
      <c r="B512" s="50" t="s">
        <v>1667</v>
      </c>
      <c r="C512" s="7">
        <v>0.0</v>
      </c>
      <c r="D512" s="7">
        <v>154.0</v>
      </c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2">
        <f t="shared" si="2"/>
        <v>512</v>
      </c>
      <c r="B513" s="50" t="s">
        <v>1660</v>
      </c>
      <c r="C513" s="7">
        <v>0.0</v>
      </c>
      <c r="D513" s="7">
        <v>154.0</v>
      </c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2">
        <f t="shared" si="2"/>
        <v>513</v>
      </c>
      <c r="B514" s="50" t="s">
        <v>1675</v>
      </c>
      <c r="C514" s="7">
        <v>0.0</v>
      </c>
      <c r="D514" s="7">
        <v>154.0</v>
      </c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2">
        <f t="shared" si="2"/>
        <v>514</v>
      </c>
      <c r="B515" s="50" t="s">
        <v>1676</v>
      </c>
      <c r="C515" s="7">
        <v>1.0</v>
      </c>
      <c r="D515" s="7">
        <v>154.0</v>
      </c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2">
        <f t="shared" si="2"/>
        <v>515</v>
      </c>
      <c r="B516" s="50" t="s">
        <v>1677</v>
      </c>
      <c r="C516" s="7">
        <v>0.0</v>
      </c>
      <c r="D516" s="7">
        <v>155.0</v>
      </c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2">
        <f t="shared" si="2"/>
        <v>516</v>
      </c>
      <c r="B517" s="50" t="s">
        <v>1678</v>
      </c>
      <c r="C517" s="7">
        <v>1.0</v>
      </c>
      <c r="D517" s="7">
        <v>155.0</v>
      </c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2">
        <f t="shared" si="2"/>
        <v>517</v>
      </c>
      <c r="B518" s="50" t="s">
        <v>1665</v>
      </c>
      <c r="C518" s="7">
        <v>0.0</v>
      </c>
      <c r="D518" s="7">
        <v>155.0</v>
      </c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2">
        <f t="shared" si="2"/>
        <v>518</v>
      </c>
      <c r="B519" s="50" t="s">
        <v>1667</v>
      </c>
      <c r="C519" s="7">
        <v>0.0</v>
      </c>
      <c r="D519" s="7">
        <v>155.0</v>
      </c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2">
        <f t="shared" si="2"/>
        <v>519</v>
      </c>
      <c r="B520" s="50" t="s">
        <v>1679</v>
      </c>
      <c r="C520" s="7">
        <v>1.0</v>
      </c>
      <c r="D520" s="7">
        <v>156.0</v>
      </c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2">
        <f t="shared" si="2"/>
        <v>520</v>
      </c>
      <c r="B521" s="50" t="s">
        <v>1680</v>
      </c>
      <c r="C521" s="7">
        <v>0.0</v>
      </c>
      <c r="D521" s="7">
        <v>156.0</v>
      </c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2">
        <f t="shared" si="2"/>
        <v>521</v>
      </c>
      <c r="B522" s="50" t="s">
        <v>1681</v>
      </c>
      <c r="C522" s="7">
        <v>0.0</v>
      </c>
      <c r="D522" s="7">
        <v>156.0</v>
      </c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2">
        <f t="shared" si="2"/>
        <v>522</v>
      </c>
      <c r="B523" s="50" t="s">
        <v>1682</v>
      </c>
      <c r="C523" s="7">
        <v>0.0</v>
      </c>
      <c r="D523" s="7">
        <v>156.0</v>
      </c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2">
        <f t="shared" si="2"/>
        <v>523</v>
      </c>
      <c r="B524" s="50" t="s">
        <v>1683</v>
      </c>
      <c r="C524" s="7">
        <v>0.0</v>
      </c>
      <c r="D524" s="7">
        <v>157.0</v>
      </c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2">
        <f t="shared" si="2"/>
        <v>524</v>
      </c>
      <c r="B525" s="50" t="s">
        <v>1684</v>
      </c>
      <c r="C525" s="7">
        <v>0.0</v>
      </c>
      <c r="D525" s="7">
        <v>157.0</v>
      </c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2">
        <f t="shared" si="2"/>
        <v>525</v>
      </c>
      <c r="B526" s="50" t="s">
        <v>1685</v>
      </c>
      <c r="C526" s="7">
        <v>0.0</v>
      </c>
      <c r="D526" s="7">
        <v>157.0</v>
      </c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2">
        <f t="shared" si="2"/>
        <v>526</v>
      </c>
      <c r="B527" s="50" t="s">
        <v>1686</v>
      </c>
      <c r="C527" s="7">
        <v>1.0</v>
      </c>
      <c r="D527" s="7">
        <v>157.0</v>
      </c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2">
        <f t="shared" si="2"/>
        <v>527</v>
      </c>
      <c r="B528" s="50" t="s">
        <v>1687</v>
      </c>
      <c r="C528" s="7">
        <v>0.0</v>
      </c>
      <c r="D528" s="7">
        <v>158.0</v>
      </c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2">
        <f t="shared" si="2"/>
        <v>528</v>
      </c>
      <c r="B529" s="50" t="s">
        <v>1460</v>
      </c>
      <c r="C529" s="7">
        <v>0.0</v>
      </c>
      <c r="D529" s="7">
        <v>158.0</v>
      </c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2">
        <f t="shared" si="2"/>
        <v>529</v>
      </c>
      <c r="B530" s="50" t="s">
        <v>1688</v>
      </c>
      <c r="C530" s="7">
        <v>1.0</v>
      </c>
      <c r="D530" s="7">
        <v>158.0</v>
      </c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2">
        <f t="shared" si="2"/>
        <v>530</v>
      </c>
      <c r="B531" s="50" t="s">
        <v>1689</v>
      </c>
      <c r="C531" s="7">
        <v>0.0</v>
      </c>
      <c r="D531" s="7">
        <v>158.0</v>
      </c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2">
        <f t="shared" si="2"/>
        <v>531</v>
      </c>
      <c r="B532" s="47" t="b">
        <v>1</v>
      </c>
      <c r="C532" s="7">
        <v>1.0</v>
      </c>
      <c r="D532" s="7">
        <v>159.0</v>
      </c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2">
        <f t="shared" si="2"/>
        <v>532</v>
      </c>
      <c r="B533" s="47" t="b">
        <v>0</v>
      </c>
      <c r="C533" s="7">
        <v>0.0</v>
      </c>
      <c r="D533" s="7">
        <v>159.0</v>
      </c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2">
        <f t="shared" si="2"/>
        <v>533</v>
      </c>
      <c r="B534" s="47" t="b">
        <v>1</v>
      </c>
      <c r="C534" s="7">
        <v>0.0</v>
      </c>
      <c r="D534" s="7">
        <v>160.0</v>
      </c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2">
        <f t="shared" si="2"/>
        <v>534</v>
      </c>
      <c r="B535" s="47" t="b">
        <v>0</v>
      </c>
      <c r="C535" s="7">
        <v>1.0</v>
      </c>
      <c r="D535" s="7">
        <v>160.0</v>
      </c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2">
        <f t="shared" si="2"/>
        <v>535</v>
      </c>
      <c r="B536" s="50" t="s">
        <v>1690</v>
      </c>
      <c r="C536" s="7">
        <v>1.0</v>
      </c>
      <c r="D536" s="7">
        <v>161.0</v>
      </c>
      <c r="E536" s="5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2">
        <f t="shared" si="2"/>
        <v>536</v>
      </c>
      <c r="B537" s="50" t="s">
        <v>1691</v>
      </c>
      <c r="C537" s="7">
        <v>0.0</v>
      </c>
      <c r="D537" s="7">
        <v>161.0</v>
      </c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2">
        <f t="shared" si="2"/>
        <v>537</v>
      </c>
      <c r="B538" s="50" t="s">
        <v>1692</v>
      </c>
      <c r="C538" s="7">
        <v>0.0</v>
      </c>
      <c r="D538" s="7">
        <v>161.0</v>
      </c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2">
        <f t="shared" si="2"/>
        <v>538</v>
      </c>
      <c r="B539" s="50" t="s">
        <v>1693</v>
      </c>
      <c r="C539" s="7">
        <v>0.0</v>
      </c>
      <c r="D539" s="7">
        <v>161.0</v>
      </c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2">
        <f t="shared" si="2"/>
        <v>539</v>
      </c>
      <c r="B540" s="50" t="s">
        <v>1691</v>
      </c>
      <c r="C540" s="7">
        <v>0.0</v>
      </c>
      <c r="D540" s="7">
        <v>162.0</v>
      </c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2">
        <f t="shared" si="2"/>
        <v>540</v>
      </c>
      <c r="B541" s="50" t="s">
        <v>1690</v>
      </c>
      <c r="C541" s="7">
        <v>1.0</v>
      </c>
      <c r="D541" s="7">
        <v>162.0</v>
      </c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2">
        <f t="shared" si="2"/>
        <v>541</v>
      </c>
      <c r="B542" s="50" t="s">
        <v>1692</v>
      </c>
      <c r="C542" s="7">
        <v>0.0</v>
      </c>
      <c r="D542" s="7">
        <v>162.0</v>
      </c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2">
        <f t="shared" si="2"/>
        <v>542</v>
      </c>
      <c r="B543" s="50" t="s">
        <v>1693</v>
      </c>
      <c r="C543" s="7">
        <v>0.0</v>
      </c>
      <c r="D543" s="7">
        <v>162.0</v>
      </c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2">
        <f t="shared" si="2"/>
        <v>543</v>
      </c>
      <c r="B544" s="50" t="s">
        <v>1692</v>
      </c>
      <c r="C544" s="7">
        <v>0.0</v>
      </c>
      <c r="D544" s="7">
        <v>163.0</v>
      </c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2">
        <f t="shared" si="2"/>
        <v>544</v>
      </c>
      <c r="B545" s="50" t="s">
        <v>1694</v>
      </c>
      <c r="C545" s="7">
        <v>0.0</v>
      </c>
      <c r="D545" s="7">
        <v>163.0</v>
      </c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2">
        <f t="shared" si="2"/>
        <v>545</v>
      </c>
      <c r="B546" s="50" t="s">
        <v>1690</v>
      </c>
      <c r="C546" s="7">
        <v>1.0</v>
      </c>
      <c r="D546" s="7">
        <v>163.0</v>
      </c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2">
        <f t="shared" si="2"/>
        <v>546</v>
      </c>
      <c r="B547" s="50" t="s">
        <v>1691</v>
      </c>
      <c r="C547" s="7">
        <v>0.0</v>
      </c>
      <c r="D547" s="7">
        <v>163.0</v>
      </c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2">
        <f t="shared" si="2"/>
        <v>547</v>
      </c>
      <c r="B548" s="50" t="s">
        <v>1691</v>
      </c>
      <c r="C548" s="7">
        <v>0.0</v>
      </c>
      <c r="D548" s="7">
        <v>164.0</v>
      </c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2">
        <f t="shared" si="2"/>
        <v>548</v>
      </c>
      <c r="B549" s="50" t="s">
        <v>1692</v>
      </c>
      <c r="C549" s="7">
        <v>0.0</v>
      </c>
      <c r="D549" s="7">
        <v>164.0</v>
      </c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2">
        <f t="shared" si="2"/>
        <v>549</v>
      </c>
      <c r="B550" s="50" t="s">
        <v>1694</v>
      </c>
      <c r="C550" s="7">
        <v>0.0</v>
      </c>
      <c r="D550" s="7">
        <v>164.0</v>
      </c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2">
        <f t="shared" si="2"/>
        <v>550</v>
      </c>
      <c r="B551" s="50" t="s">
        <v>1695</v>
      </c>
      <c r="C551" s="7">
        <v>1.0</v>
      </c>
      <c r="D551" s="7">
        <v>164.0</v>
      </c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2">
        <f t="shared" si="2"/>
        <v>551</v>
      </c>
      <c r="B552" s="50" t="s">
        <v>1693</v>
      </c>
      <c r="C552" s="7">
        <v>0.0</v>
      </c>
      <c r="D552" s="7">
        <v>165.0</v>
      </c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2">
        <f t="shared" si="2"/>
        <v>552</v>
      </c>
      <c r="B553" s="50" t="s">
        <v>1691</v>
      </c>
      <c r="C553" s="7">
        <v>0.0</v>
      </c>
      <c r="D553" s="7">
        <v>165.0</v>
      </c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2">
        <f t="shared" si="2"/>
        <v>553</v>
      </c>
      <c r="B554" s="50" t="s">
        <v>1690</v>
      </c>
      <c r="C554" s="7">
        <v>1.0</v>
      </c>
      <c r="D554" s="7">
        <v>165.0</v>
      </c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2">
        <f t="shared" si="2"/>
        <v>554</v>
      </c>
      <c r="B555" s="50" t="s">
        <v>1694</v>
      </c>
      <c r="C555" s="7">
        <v>0.0</v>
      </c>
      <c r="D555" s="7">
        <v>165.0</v>
      </c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2">
        <f t="shared" si="2"/>
        <v>555</v>
      </c>
      <c r="B556" s="50" t="s">
        <v>1691</v>
      </c>
      <c r="C556" s="7">
        <v>1.0</v>
      </c>
      <c r="D556" s="7">
        <v>166.0</v>
      </c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2">
        <f t="shared" si="2"/>
        <v>556</v>
      </c>
      <c r="B557" s="50" t="s">
        <v>1696</v>
      </c>
      <c r="C557" s="7">
        <v>0.0</v>
      </c>
      <c r="D557" s="7">
        <v>166.0</v>
      </c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2">
        <f t="shared" si="2"/>
        <v>557</v>
      </c>
      <c r="B558" s="50" t="s">
        <v>1693</v>
      </c>
      <c r="C558" s="7">
        <v>0.0</v>
      </c>
      <c r="D558" s="7">
        <v>166.0</v>
      </c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2">
        <f t="shared" si="2"/>
        <v>558</v>
      </c>
      <c r="B559" s="50" t="s">
        <v>1690</v>
      </c>
      <c r="C559" s="7">
        <v>0.0</v>
      </c>
      <c r="D559" s="7">
        <v>166.0</v>
      </c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2">
        <f t="shared" si="2"/>
        <v>559</v>
      </c>
      <c r="B560" s="50" t="s">
        <v>1697</v>
      </c>
      <c r="C560" s="7">
        <v>0.0</v>
      </c>
      <c r="D560" s="7">
        <v>167.0</v>
      </c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2">
        <f t="shared" si="2"/>
        <v>560</v>
      </c>
      <c r="B561" s="50" t="s">
        <v>1691</v>
      </c>
      <c r="C561" s="7">
        <v>1.0</v>
      </c>
      <c r="D561" s="7">
        <v>167.0</v>
      </c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2">
        <f t="shared" si="2"/>
        <v>561</v>
      </c>
      <c r="B562" s="50" t="s">
        <v>1698</v>
      </c>
      <c r="C562" s="7">
        <v>0.0</v>
      </c>
      <c r="D562" s="7">
        <v>167.0</v>
      </c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2">
        <f t="shared" si="2"/>
        <v>562</v>
      </c>
      <c r="B563" s="50" t="s">
        <v>1699</v>
      </c>
      <c r="C563" s="7">
        <v>0.0</v>
      </c>
      <c r="D563" s="7">
        <v>167.0</v>
      </c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2">
        <f t="shared" si="2"/>
        <v>563</v>
      </c>
      <c r="B564" s="50" t="s">
        <v>1696</v>
      </c>
      <c r="C564" s="7">
        <v>0.0</v>
      </c>
      <c r="D564" s="7">
        <v>168.0</v>
      </c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2">
        <f t="shared" si="2"/>
        <v>564</v>
      </c>
      <c r="B565" s="50" t="s">
        <v>1693</v>
      </c>
      <c r="C565" s="7">
        <v>0.0</v>
      </c>
      <c r="D565" s="7">
        <v>168.0</v>
      </c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2">
        <f t="shared" si="2"/>
        <v>565</v>
      </c>
      <c r="B566" s="50" t="s">
        <v>1700</v>
      </c>
      <c r="C566" s="7">
        <v>0.0</v>
      </c>
      <c r="D566" s="7">
        <v>168.0</v>
      </c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2">
        <f t="shared" si="2"/>
        <v>566</v>
      </c>
      <c r="B567" s="50" t="s">
        <v>1701</v>
      </c>
      <c r="C567" s="7">
        <v>1.0</v>
      </c>
      <c r="D567" s="7">
        <v>168.0</v>
      </c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2">
        <f t="shared" si="2"/>
        <v>567</v>
      </c>
      <c r="B568" s="50" t="s">
        <v>1702</v>
      </c>
      <c r="C568" s="7">
        <v>0.0</v>
      </c>
      <c r="D568" s="7">
        <v>169.0</v>
      </c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2">
        <f t="shared" si="2"/>
        <v>568</v>
      </c>
      <c r="B569" s="50" t="s">
        <v>1703</v>
      </c>
      <c r="C569" s="7">
        <v>0.0</v>
      </c>
      <c r="D569" s="7">
        <v>169.0</v>
      </c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2">
        <f t="shared" si="2"/>
        <v>569</v>
      </c>
      <c r="B570" s="50" t="s">
        <v>1704</v>
      </c>
      <c r="C570" s="7">
        <v>1.0</v>
      </c>
      <c r="D570" s="7">
        <v>169.0</v>
      </c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2">
        <f t="shared" si="2"/>
        <v>570</v>
      </c>
      <c r="B571" s="50" t="s">
        <v>1705</v>
      </c>
      <c r="C571" s="7">
        <v>0.0</v>
      </c>
      <c r="D571" s="7">
        <v>169.0</v>
      </c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2">
        <f t="shared" si="2"/>
        <v>571</v>
      </c>
      <c r="B572" s="50" t="s">
        <v>1706</v>
      </c>
      <c r="C572" s="7">
        <v>0.0</v>
      </c>
      <c r="D572" s="7">
        <v>170.0</v>
      </c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2">
        <f t="shared" si="2"/>
        <v>572</v>
      </c>
      <c r="B573" s="50" t="s">
        <v>1707</v>
      </c>
      <c r="C573" s="7">
        <v>0.0</v>
      </c>
      <c r="D573" s="7">
        <v>170.0</v>
      </c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2">
        <f t="shared" si="2"/>
        <v>573</v>
      </c>
      <c r="B574" s="50" t="s">
        <v>1708</v>
      </c>
      <c r="C574" s="7">
        <v>0.0</v>
      </c>
      <c r="D574" s="7">
        <v>170.0</v>
      </c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2">
        <f t="shared" si="2"/>
        <v>574</v>
      </c>
      <c r="B575" s="50" t="s">
        <v>1709</v>
      </c>
      <c r="C575" s="7">
        <v>1.0</v>
      </c>
      <c r="D575" s="7">
        <v>170.0</v>
      </c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2">
        <f t="shared" si="2"/>
        <v>575</v>
      </c>
      <c r="B576" s="50" t="s">
        <v>1708</v>
      </c>
      <c r="C576" s="7">
        <v>0.0</v>
      </c>
      <c r="D576" s="7">
        <v>171.0</v>
      </c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2">
        <f t="shared" si="2"/>
        <v>576</v>
      </c>
      <c r="B577" s="50" t="s">
        <v>1710</v>
      </c>
      <c r="C577" s="7">
        <v>0.0</v>
      </c>
      <c r="D577" s="7">
        <v>171.0</v>
      </c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2">
        <f t="shared" si="2"/>
        <v>577</v>
      </c>
      <c r="B578" s="50" t="s">
        <v>1711</v>
      </c>
      <c r="C578" s="7">
        <v>0.0</v>
      </c>
      <c r="D578" s="7">
        <v>171.0</v>
      </c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2">
        <f t="shared" si="2"/>
        <v>578</v>
      </c>
      <c r="B579" s="50" t="s">
        <v>1709</v>
      </c>
      <c r="C579" s="7">
        <v>1.0</v>
      </c>
      <c r="D579" s="7">
        <v>171.0</v>
      </c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2">
        <f t="shared" si="2"/>
        <v>579</v>
      </c>
      <c r="B580" s="50" t="s">
        <v>1699</v>
      </c>
      <c r="C580" s="7">
        <v>1.0</v>
      </c>
      <c r="D580" s="7">
        <v>172.0</v>
      </c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2">
        <f t="shared" si="2"/>
        <v>580</v>
      </c>
      <c r="B581" s="50" t="s">
        <v>1712</v>
      </c>
      <c r="C581" s="7">
        <v>0.0</v>
      </c>
      <c r="D581" s="7">
        <v>172.0</v>
      </c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2">
        <f t="shared" si="2"/>
        <v>581</v>
      </c>
      <c r="B582" s="50" t="s">
        <v>1713</v>
      </c>
      <c r="C582" s="7">
        <v>0.0</v>
      </c>
      <c r="D582" s="7">
        <v>172.0</v>
      </c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2">
        <f t="shared" si="2"/>
        <v>582</v>
      </c>
      <c r="B583" s="50" t="s">
        <v>1714</v>
      </c>
      <c r="C583" s="7">
        <v>0.0</v>
      </c>
      <c r="D583" s="7">
        <v>172.0</v>
      </c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2">
        <f t="shared" si="2"/>
        <v>583</v>
      </c>
      <c r="B584" s="50" t="s">
        <v>1715</v>
      </c>
      <c r="C584" s="7">
        <v>1.0</v>
      </c>
      <c r="D584" s="7">
        <v>173.0</v>
      </c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2">
        <f t="shared" si="2"/>
        <v>584</v>
      </c>
      <c r="B585" s="50" t="s">
        <v>1716</v>
      </c>
      <c r="C585" s="7">
        <v>0.0</v>
      </c>
      <c r="D585" s="7">
        <v>173.0</v>
      </c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2">
        <f t="shared" si="2"/>
        <v>585</v>
      </c>
      <c r="B586" s="50" t="s">
        <v>1717</v>
      </c>
      <c r="C586" s="7">
        <v>0.0</v>
      </c>
      <c r="D586" s="7">
        <v>173.0</v>
      </c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2">
        <f t="shared" si="2"/>
        <v>586</v>
      </c>
      <c r="B587" s="50" t="s">
        <v>1718</v>
      </c>
      <c r="C587" s="7">
        <v>0.0</v>
      </c>
      <c r="D587" s="7">
        <v>173.0</v>
      </c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2">
        <f t="shared" si="2"/>
        <v>587</v>
      </c>
      <c r="B588" s="50" t="s">
        <v>1719</v>
      </c>
      <c r="C588" s="7">
        <v>0.0</v>
      </c>
      <c r="D588" s="7">
        <v>174.0</v>
      </c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2">
        <f t="shared" si="2"/>
        <v>588</v>
      </c>
      <c r="B589" s="50" t="s">
        <v>1720</v>
      </c>
      <c r="C589" s="7">
        <v>1.0</v>
      </c>
      <c r="D589" s="7">
        <v>174.0</v>
      </c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2">
        <f t="shared" si="2"/>
        <v>589</v>
      </c>
      <c r="B590" s="50" t="s">
        <v>1721</v>
      </c>
      <c r="C590" s="7">
        <v>0.0</v>
      </c>
      <c r="D590" s="7">
        <v>174.0</v>
      </c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2">
        <f t="shared" si="2"/>
        <v>590</v>
      </c>
      <c r="B591" s="50" t="s">
        <v>1489</v>
      </c>
      <c r="C591" s="7">
        <v>0.0</v>
      </c>
      <c r="D591" s="7">
        <v>174.0</v>
      </c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2">
        <f t="shared" si="2"/>
        <v>591</v>
      </c>
      <c r="B592" s="50" t="s">
        <v>1722</v>
      </c>
      <c r="C592" s="7">
        <v>1.0</v>
      </c>
      <c r="D592" s="7">
        <v>175.0</v>
      </c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2">
        <f t="shared" si="2"/>
        <v>592</v>
      </c>
      <c r="B593" s="50" t="s">
        <v>1723</v>
      </c>
      <c r="C593" s="7">
        <v>0.0</v>
      </c>
      <c r="D593" s="7">
        <v>175.0</v>
      </c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2">
        <f t="shared" si="2"/>
        <v>593</v>
      </c>
      <c r="B594" s="50" t="s">
        <v>1724</v>
      </c>
      <c r="C594" s="7">
        <v>0.0</v>
      </c>
      <c r="D594" s="7">
        <v>175.0</v>
      </c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2">
        <f t="shared" si="2"/>
        <v>594</v>
      </c>
      <c r="B595" s="50" t="s">
        <v>1725</v>
      </c>
      <c r="C595" s="7">
        <v>0.0</v>
      </c>
      <c r="D595" s="7">
        <v>175.0</v>
      </c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2">
        <f t="shared" si="2"/>
        <v>595</v>
      </c>
      <c r="B596" s="50" t="s">
        <v>1722</v>
      </c>
      <c r="C596" s="7">
        <v>0.0</v>
      </c>
      <c r="D596" s="7">
        <v>176.0</v>
      </c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2">
        <f t="shared" si="2"/>
        <v>596</v>
      </c>
      <c r="B597" s="50" t="s">
        <v>1723</v>
      </c>
      <c r="C597" s="7">
        <v>0.0</v>
      </c>
      <c r="D597" s="7">
        <v>176.0</v>
      </c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2">
        <f t="shared" si="2"/>
        <v>597</v>
      </c>
      <c r="B598" s="50" t="s">
        <v>1724</v>
      </c>
      <c r="C598" s="7">
        <v>1.0</v>
      </c>
      <c r="D598" s="7">
        <v>176.0</v>
      </c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2">
        <f t="shared" si="2"/>
        <v>598</v>
      </c>
      <c r="B599" s="50" t="s">
        <v>1725</v>
      </c>
      <c r="C599" s="7">
        <v>0.0</v>
      </c>
      <c r="D599" s="7">
        <v>176.0</v>
      </c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2">
        <f t="shared" si="2"/>
        <v>599</v>
      </c>
      <c r="B600" s="50" t="s">
        <v>1726</v>
      </c>
      <c r="C600" s="7">
        <v>1.0</v>
      </c>
      <c r="D600" s="7">
        <v>177.0</v>
      </c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2">
        <f t="shared" si="2"/>
        <v>600</v>
      </c>
      <c r="B601" s="50" t="s">
        <v>1727</v>
      </c>
      <c r="C601" s="7">
        <v>0.0</v>
      </c>
      <c r="D601" s="7">
        <v>177.0</v>
      </c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2">
        <f t="shared" si="2"/>
        <v>601</v>
      </c>
      <c r="B602" s="50" t="s">
        <v>1728</v>
      </c>
      <c r="C602" s="7">
        <v>0.0</v>
      </c>
      <c r="D602" s="7">
        <v>177.0</v>
      </c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2">
        <f t="shared" si="2"/>
        <v>602</v>
      </c>
      <c r="B603" s="50" t="s">
        <v>1489</v>
      </c>
      <c r="C603" s="7">
        <v>0.0</v>
      </c>
      <c r="D603" s="7">
        <v>177.0</v>
      </c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2">
        <f t="shared" si="2"/>
        <v>603</v>
      </c>
      <c r="B604" s="50" t="s">
        <v>1722</v>
      </c>
      <c r="C604" s="7">
        <v>0.0</v>
      </c>
      <c r="D604" s="7">
        <v>178.0</v>
      </c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2">
        <f t="shared" si="2"/>
        <v>604</v>
      </c>
      <c r="B605" s="50" t="s">
        <v>1723</v>
      </c>
      <c r="C605" s="7">
        <v>1.0</v>
      </c>
      <c r="D605" s="7">
        <v>178.0</v>
      </c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2">
        <f t="shared" si="2"/>
        <v>605</v>
      </c>
      <c r="B606" s="50" t="s">
        <v>1724</v>
      </c>
      <c r="C606" s="7">
        <v>0.0</v>
      </c>
      <c r="D606" s="7">
        <v>178.0</v>
      </c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2">
        <f t="shared" si="2"/>
        <v>606</v>
      </c>
      <c r="B607" s="50" t="s">
        <v>1725</v>
      </c>
      <c r="C607" s="7">
        <v>0.0</v>
      </c>
      <c r="D607" s="7">
        <v>178.0</v>
      </c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2">
        <f t="shared" si="2"/>
        <v>607</v>
      </c>
      <c r="B608" s="50" t="s">
        <v>1729</v>
      </c>
      <c r="C608" s="7">
        <v>0.0</v>
      </c>
      <c r="D608" s="7">
        <v>179.0</v>
      </c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2">
        <f t="shared" si="2"/>
        <v>608</v>
      </c>
      <c r="B609" s="50" t="s">
        <v>1730</v>
      </c>
      <c r="C609" s="7">
        <v>1.0</v>
      </c>
      <c r="D609" s="7">
        <v>179.0</v>
      </c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2">
        <f t="shared" si="2"/>
        <v>609</v>
      </c>
      <c r="B610" s="50" t="s">
        <v>1731</v>
      </c>
      <c r="C610" s="7">
        <v>0.0</v>
      </c>
      <c r="D610" s="7">
        <v>179.0</v>
      </c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2">
        <f t="shared" si="2"/>
        <v>610</v>
      </c>
      <c r="B611" s="50" t="s">
        <v>1732</v>
      </c>
      <c r="C611" s="7">
        <v>0.0</v>
      </c>
      <c r="D611" s="7">
        <v>179.0</v>
      </c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2">
        <f t="shared" si="2"/>
        <v>611</v>
      </c>
      <c r="B612" s="47" t="b">
        <v>1</v>
      </c>
      <c r="C612" s="7">
        <v>1.0</v>
      </c>
      <c r="D612" s="7">
        <v>180.0</v>
      </c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2">
        <f t="shared" si="2"/>
        <v>612</v>
      </c>
      <c r="B613" s="47" t="b">
        <v>0</v>
      </c>
      <c r="C613" s="7">
        <v>0.0</v>
      </c>
      <c r="D613" s="7">
        <v>180.0</v>
      </c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2">
        <f t="shared" si="2"/>
        <v>613</v>
      </c>
      <c r="B614" s="47" t="s">
        <v>1733</v>
      </c>
      <c r="C614" s="7">
        <v>1.0</v>
      </c>
      <c r="D614" s="7">
        <v>181.0</v>
      </c>
      <c r="E614" s="16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2">
        <f t="shared" si="2"/>
        <v>614</v>
      </c>
      <c r="B615" s="47" t="s">
        <v>1734</v>
      </c>
      <c r="C615" s="7">
        <v>0.0</v>
      </c>
      <c r="D615" s="7">
        <v>181.0</v>
      </c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2">
        <f t="shared" si="2"/>
        <v>615</v>
      </c>
      <c r="B616" s="47" t="s">
        <v>1735</v>
      </c>
      <c r="C616" s="7">
        <v>0.0</v>
      </c>
      <c r="D616" s="7">
        <v>181.0</v>
      </c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2">
        <f t="shared" si="2"/>
        <v>616</v>
      </c>
      <c r="B617" s="47" t="s">
        <v>1616</v>
      </c>
      <c r="C617" s="7">
        <v>0.0</v>
      </c>
      <c r="D617" s="7">
        <v>181.0</v>
      </c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2">
        <f t="shared" si="2"/>
        <v>617</v>
      </c>
      <c r="B618" s="47" t="s">
        <v>1736</v>
      </c>
      <c r="C618" s="7">
        <v>0.0</v>
      </c>
      <c r="D618" s="7">
        <v>182.0</v>
      </c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2">
        <f t="shared" si="2"/>
        <v>618</v>
      </c>
      <c r="B619" s="47" t="s">
        <v>1737</v>
      </c>
      <c r="C619" s="7">
        <v>0.0</v>
      </c>
      <c r="D619" s="7">
        <v>182.0</v>
      </c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2">
        <f t="shared" si="2"/>
        <v>619</v>
      </c>
      <c r="B620" s="47" t="s">
        <v>1738</v>
      </c>
      <c r="C620" s="7">
        <v>0.0</v>
      </c>
      <c r="D620" s="7">
        <v>182.0</v>
      </c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2">
        <f t="shared" si="2"/>
        <v>620</v>
      </c>
      <c r="B621" s="47" t="s">
        <v>1739</v>
      </c>
      <c r="C621" s="7">
        <v>1.0</v>
      </c>
      <c r="D621" s="7">
        <v>182.0</v>
      </c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2">
        <f t="shared" si="2"/>
        <v>621</v>
      </c>
      <c r="B622" s="47" t="s">
        <v>1740</v>
      </c>
      <c r="C622" s="7">
        <v>0.0</v>
      </c>
      <c r="D622" s="7">
        <v>183.0</v>
      </c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2">
        <f t="shared" si="2"/>
        <v>622</v>
      </c>
      <c r="B623" s="47" t="s">
        <v>1741</v>
      </c>
      <c r="C623" s="7">
        <v>0.0</v>
      </c>
      <c r="D623" s="7">
        <v>183.0</v>
      </c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2">
        <f t="shared" si="2"/>
        <v>623</v>
      </c>
      <c r="B624" s="47" t="s">
        <v>1735</v>
      </c>
      <c r="C624" s="7">
        <v>1.0</v>
      </c>
      <c r="D624" s="7">
        <v>183.0</v>
      </c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2">
        <f t="shared" si="2"/>
        <v>624</v>
      </c>
      <c r="B625" s="47" t="s">
        <v>1616</v>
      </c>
      <c r="C625" s="7">
        <v>0.0</v>
      </c>
      <c r="D625" s="7">
        <v>183.0</v>
      </c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2">
        <f t="shared" si="2"/>
        <v>625</v>
      </c>
      <c r="B626" s="47" t="s">
        <v>1742</v>
      </c>
      <c r="C626" s="7">
        <v>0.0</v>
      </c>
      <c r="D626" s="7">
        <v>184.0</v>
      </c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2">
        <f t="shared" si="2"/>
        <v>626</v>
      </c>
      <c r="B627" s="47" t="s">
        <v>1743</v>
      </c>
      <c r="C627" s="7">
        <v>0.0</v>
      </c>
      <c r="D627" s="7">
        <v>184.0</v>
      </c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2">
        <f t="shared" si="2"/>
        <v>627</v>
      </c>
      <c r="B628" s="47" t="s">
        <v>1744</v>
      </c>
      <c r="C628" s="7">
        <v>0.0</v>
      </c>
      <c r="D628" s="7">
        <v>184.0</v>
      </c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2">
        <f t="shared" si="2"/>
        <v>628</v>
      </c>
      <c r="B629" s="47" t="s">
        <v>1745</v>
      </c>
      <c r="C629" s="7">
        <v>1.0</v>
      </c>
      <c r="D629" s="7">
        <v>184.0</v>
      </c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2">
        <f t="shared" si="2"/>
        <v>629</v>
      </c>
      <c r="B630" s="47" t="s">
        <v>1746</v>
      </c>
      <c r="C630" s="7">
        <v>0.0</v>
      </c>
      <c r="D630" s="7">
        <v>185.0</v>
      </c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2">
        <f t="shared" si="2"/>
        <v>630</v>
      </c>
      <c r="B631" s="47" t="s">
        <v>1747</v>
      </c>
      <c r="C631" s="7">
        <v>1.0</v>
      </c>
      <c r="D631" s="7">
        <v>185.0</v>
      </c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2">
        <f t="shared" si="2"/>
        <v>631</v>
      </c>
      <c r="B632" s="47" t="s">
        <v>1748</v>
      </c>
      <c r="C632" s="7">
        <v>0.0</v>
      </c>
      <c r="D632" s="7">
        <v>185.0</v>
      </c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2">
        <f t="shared" si="2"/>
        <v>632</v>
      </c>
      <c r="B633" s="47" t="s">
        <v>1749</v>
      </c>
      <c r="C633" s="7">
        <v>0.0</v>
      </c>
      <c r="D633" s="7">
        <v>185.0</v>
      </c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2">
        <f t="shared" si="2"/>
        <v>633</v>
      </c>
      <c r="B634" s="47" t="s">
        <v>1750</v>
      </c>
      <c r="C634" s="7">
        <v>0.0</v>
      </c>
      <c r="D634" s="7">
        <v>186.0</v>
      </c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2">
        <f t="shared" si="2"/>
        <v>634</v>
      </c>
      <c r="B635" s="47" t="s">
        <v>1751</v>
      </c>
      <c r="C635" s="7">
        <v>0.0</v>
      </c>
      <c r="D635" s="7">
        <v>186.0</v>
      </c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2">
        <f t="shared" si="2"/>
        <v>635</v>
      </c>
      <c r="B636" s="47" t="s">
        <v>1752</v>
      </c>
      <c r="C636" s="7">
        <v>0.0</v>
      </c>
      <c r="D636" s="7">
        <v>186.0</v>
      </c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2">
        <f t="shared" si="2"/>
        <v>636</v>
      </c>
      <c r="B637" s="47" t="s">
        <v>1739</v>
      </c>
      <c r="C637" s="7">
        <v>1.0</v>
      </c>
      <c r="D637" s="7">
        <v>186.0</v>
      </c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2">
        <f t="shared" si="2"/>
        <v>637</v>
      </c>
      <c r="B638" s="47" t="s">
        <v>1753</v>
      </c>
      <c r="C638" s="7">
        <v>1.0</v>
      </c>
      <c r="D638" s="7">
        <v>187.0</v>
      </c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2">
        <f t="shared" si="2"/>
        <v>638</v>
      </c>
      <c r="B639" s="47" t="s">
        <v>1750</v>
      </c>
      <c r="C639" s="7">
        <v>0.0</v>
      </c>
      <c r="D639" s="7">
        <v>187.0</v>
      </c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2">
        <f t="shared" si="2"/>
        <v>639</v>
      </c>
      <c r="B640" s="47" t="s">
        <v>1751</v>
      </c>
      <c r="C640" s="7">
        <v>0.0</v>
      </c>
      <c r="D640" s="7">
        <v>187.0</v>
      </c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2">
        <f t="shared" si="2"/>
        <v>640</v>
      </c>
      <c r="B641" s="47" t="s">
        <v>1752</v>
      </c>
      <c r="C641" s="7">
        <v>0.0</v>
      </c>
      <c r="D641" s="7">
        <v>187.0</v>
      </c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2">
        <f t="shared" si="2"/>
        <v>641</v>
      </c>
      <c r="B642" s="47" t="s">
        <v>1754</v>
      </c>
      <c r="C642" s="7">
        <v>0.0</v>
      </c>
      <c r="D642" s="7">
        <v>188.0</v>
      </c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2">
        <f t="shared" si="2"/>
        <v>642</v>
      </c>
      <c r="B643" s="47" t="s">
        <v>1755</v>
      </c>
      <c r="C643" s="7">
        <v>0.0</v>
      </c>
      <c r="D643" s="7">
        <v>188.0</v>
      </c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2">
        <f t="shared" si="2"/>
        <v>643</v>
      </c>
      <c r="B644" s="47" t="s">
        <v>1756</v>
      </c>
      <c r="C644" s="7">
        <v>0.0</v>
      </c>
      <c r="D644" s="7">
        <v>188.0</v>
      </c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2">
        <f t="shared" si="2"/>
        <v>644</v>
      </c>
      <c r="B645" s="47" t="s">
        <v>1739</v>
      </c>
      <c r="C645" s="7">
        <v>1.0</v>
      </c>
      <c r="D645" s="7">
        <v>188.0</v>
      </c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2">
        <f t="shared" si="2"/>
        <v>645</v>
      </c>
      <c r="B646" s="47" t="s">
        <v>1757</v>
      </c>
      <c r="C646" s="7">
        <v>0.0</v>
      </c>
      <c r="D646" s="7">
        <v>189.0</v>
      </c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2">
        <f t="shared" si="2"/>
        <v>646</v>
      </c>
      <c r="B647" s="47" t="s">
        <v>1758</v>
      </c>
      <c r="C647" s="7">
        <v>1.0</v>
      </c>
      <c r="D647" s="7">
        <v>189.0</v>
      </c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2">
        <f t="shared" si="2"/>
        <v>647</v>
      </c>
      <c r="B648" s="47" t="s">
        <v>1759</v>
      </c>
      <c r="C648" s="7">
        <v>0.0</v>
      </c>
      <c r="D648" s="7">
        <v>189.0</v>
      </c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2">
        <f t="shared" si="2"/>
        <v>648</v>
      </c>
      <c r="B649" s="47" t="s">
        <v>1760</v>
      </c>
      <c r="C649" s="7">
        <v>0.0</v>
      </c>
      <c r="D649" s="7">
        <v>189.0</v>
      </c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2">
        <f t="shared" si="2"/>
        <v>649</v>
      </c>
      <c r="B650" s="47" t="s">
        <v>1761</v>
      </c>
      <c r="C650" s="7">
        <v>0.0</v>
      </c>
      <c r="D650" s="7">
        <v>190.0</v>
      </c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2">
        <f t="shared" si="2"/>
        <v>650</v>
      </c>
      <c r="B651" s="47" t="s">
        <v>1762</v>
      </c>
      <c r="C651" s="7">
        <v>1.0</v>
      </c>
      <c r="D651" s="7">
        <v>190.0</v>
      </c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2">
        <f t="shared" si="2"/>
        <v>651</v>
      </c>
      <c r="B652" s="47" t="s">
        <v>1763</v>
      </c>
      <c r="C652" s="7">
        <v>0.0</v>
      </c>
      <c r="D652" s="7">
        <v>190.0</v>
      </c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2">
        <f t="shared" si="2"/>
        <v>652</v>
      </c>
      <c r="B653" s="47" t="s">
        <v>1764</v>
      </c>
      <c r="C653" s="7">
        <v>0.0</v>
      </c>
      <c r="D653" s="7">
        <v>190.0</v>
      </c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2">
        <f t="shared" si="2"/>
        <v>653</v>
      </c>
      <c r="B654" s="47" t="s">
        <v>1765</v>
      </c>
      <c r="C654" s="7">
        <v>0.0</v>
      </c>
      <c r="D654" s="7">
        <v>191.0</v>
      </c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2">
        <f t="shared" si="2"/>
        <v>654</v>
      </c>
      <c r="B655" s="47" t="s">
        <v>1766</v>
      </c>
      <c r="C655" s="7">
        <v>1.0</v>
      </c>
      <c r="D655" s="7">
        <v>191.0</v>
      </c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2">
        <f t="shared" si="2"/>
        <v>655</v>
      </c>
      <c r="B656" s="47" t="s">
        <v>1767</v>
      </c>
      <c r="C656" s="7">
        <v>0.0</v>
      </c>
      <c r="D656" s="7">
        <v>191.0</v>
      </c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2">
        <f t="shared" si="2"/>
        <v>656</v>
      </c>
      <c r="B657" s="47" t="s">
        <v>1580</v>
      </c>
      <c r="C657" s="7">
        <v>0.0</v>
      </c>
      <c r="D657" s="7">
        <v>191.0</v>
      </c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2">
        <f t="shared" si="2"/>
        <v>657</v>
      </c>
      <c r="B658" s="47" t="s">
        <v>1768</v>
      </c>
      <c r="C658" s="7">
        <v>0.0</v>
      </c>
      <c r="D658" s="7">
        <v>192.0</v>
      </c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2">
        <f t="shared" si="2"/>
        <v>658</v>
      </c>
      <c r="B659" s="47" t="s">
        <v>1769</v>
      </c>
      <c r="C659" s="7">
        <v>0.0</v>
      </c>
      <c r="D659" s="7">
        <v>192.0</v>
      </c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2">
        <f t="shared" si="2"/>
        <v>659</v>
      </c>
      <c r="B660" s="47" t="s">
        <v>1770</v>
      </c>
      <c r="C660" s="7">
        <v>1.0</v>
      </c>
      <c r="D660" s="7">
        <v>192.0</v>
      </c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2">
        <f t="shared" si="2"/>
        <v>660</v>
      </c>
      <c r="B661" s="47" t="s">
        <v>1771</v>
      </c>
      <c r="C661" s="7">
        <v>0.0</v>
      </c>
      <c r="D661" s="7">
        <v>192.0</v>
      </c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2">
        <f t="shared" si="2"/>
        <v>661</v>
      </c>
      <c r="B662" s="47" t="s">
        <v>1772</v>
      </c>
      <c r="C662" s="7">
        <v>1.0</v>
      </c>
      <c r="D662" s="7">
        <v>193.0</v>
      </c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2">
        <f t="shared" si="2"/>
        <v>662</v>
      </c>
      <c r="B663" s="47" t="s">
        <v>1773</v>
      </c>
      <c r="C663" s="7">
        <v>0.0</v>
      </c>
      <c r="D663" s="7">
        <v>193.0</v>
      </c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2">
        <f t="shared" si="2"/>
        <v>663</v>
      </c>
      <c r="B664" s="47" t="s">
        <v>1774</v>
      </c>
      <c r="C664" s="7">
        <v>0.0</v>
      </c>
      <c r="D664" s="7">
        <v>193.0</v>
      </c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2">
        <f t="shared" si="2"/>
        <v>664</v>
      </c>
      <c r="B665" s="47" t="s">
        <v>1775</v>
      </c>
      <c r="C665" s="7">
        <v>0.0</v>
      </c>
      <c r="D665" s="7">
        <v>193.0</v>
      </c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2">
        <f t="shared" si="2"/>
        <v>665</v>
      </c>
      <c r="B666" s="47" t="s">
        <v>1774</v>
      </c>
      <c r="C666" s="7">
        <v>0.0</v>
      </c>
      <c r="D666" s="7">
        <v>194.0</v>
      </c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2">
        <f t="shared" si="2"/>
        <v>666</v>
      </c>
      <c r="B667" s="47" t="s">
        <v>1775</v>
      </c>
      <c r="C667" s="7">
        <v>1.0</v>
      </c>
      <c r="D667" s="7">
        <v>194.0</v>
      </c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2">
        <f t="shared" si="2"/>
        <v>667</v>
      </c>
      <c r="B668" s="47" t="s">
        <v>1776</v>
      </c>
      <c r="C668" s="7">
        <v>0.0</v>
      </c>
      <c r="D668" s="7">
        <v>194.0</v>
      </c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2">
        <f t="shared" si="2"/>
        <v>668</v>
      </c>
      <c r="B669" s="47" t="s">
        <v>1777</v>
      </c>
      <c r="C669" s="7">
        <v>0.0</v>
      </c>
      <c r="D669" s="7">
        <v>194.0</v>
      </c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2">
        <f t="shared" si="2"/>
        <v>669</v>
      </c>
      <c r="B670" s="47" t="s">
        <v>1778</v>
      </c>
      <c r="C670" s="7">
        <v>0.0</v>
      </c>
      <c r="D670" s="7">
        <v>195.0</v>
      </c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2">
        <f t="shared" si="2"/>
        <v>670</v>
      </c>
      <c r="B671" s="47" t="s">
        <v>1779</v>
      </c>
      <c r="C671" s="7">
        <v>1.0</v>
      </c>
      <c r="D671" s="7">
        <v>195.0</v>
      </c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2">
        <f t="shared" si="2"/>
        <v>671</v>
      </c>
      <c r="B672" s="47" t="s">
        <v>1780</v>
      </c>
      <c r="C672" s="7">
        <v>0.0</v>
      </c>
      <c r="D672" s="7">
        <v>195.0</v>
      </c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2">
        <f t="shared" si="2"/>
        <v>672</v>
      </c>
      <c r="B673" s="47" t="s">
        <v>1781</v>
      </c>
      <c r="C673" s="7">
        <v>0.0</v>
      </c>
      <c r="D673" s="7">
        <v>195.0</v>
      </c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2">
        <f t="shared" si="2"/>
        <v>673</v>
      </c>
      <c r="B674" s="47" t="b">
        <v>1</v>
      </c>
      <c r="C674" s="7">
        <v>0.0</v>
      </c>
      <c r="D674" s="7">
        <v>196.0</v>
      </c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2">
        <f t="shared" si="2"/>
        <v>674</v>
      </c>
      <c r="B675" s="47" t="b">
        <v>0</v>
      </c>
      <c r="C675" s="7">
        <v>1.0</v>
      </c>
      <c r="D675" s="7">
        <v>196.0</v>
      </c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2">
        <f t="shared" si="2"/>
        <v>675</v>
      </c>
      <c r="B676" s="50" t="b">
        <v>1</v>
      </c>
      <c r="C676" s="7">
        <v>0.0</v>
      </c>
      <c r="D676" s="7">
        <v>197.0</v>
      </c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2">
        <f t="shared" si="2"/>
        <v>676</v>
      </c>
      <c r="B677" s="50" t="b">
        <v>0</v>
      </c>
      <c r="C677" s="7">
        <v>1.0</v>
      </c>
      <c r="D677" s="7">
        <v>197.0</v>
      </c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2">
        <f t="shared" si="2"/>
        <v>677</v>
      </c>
      <c r="B678" s="50" t="b">
        <v>1</v>
      </c>
      <c r="C678" s="7">
        <v>0.0</v>
      </c>
      <c r="D678" s="7">
        <v>198.0</v>
      </c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2">
        <f t="shared" si="2"/>
        <v>678</v>
      </c>
      <c r="B679" s="50" t="b">
        <v>0</v>
      </c>
      <c r="C679" s="7">
        <v>1.0</v>
      </c>
      <c r="D679" s="7">
        <v>198.0</v>
      </c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2">
        <f t="shared" si="2"/>
        <v>679</v>
      </c>
      <c r="B680" s="50" t="b">
        <v>1</v>
      </c>
      <c r="C680" s="7">
        <v>1.0</v>
      </c>
      <c r="D680" s="7">
        <v>199.0</v>
      </c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2">
        <f t="shared" si="2"/>
        <v>680</v>
      </c>
      <c r="B681" s="50" t="b">
        <v>0</v>
      </c>
      <c r="C681" s="7">
        <v>0.0</v>
      </c>
      <c r="D681" s="7">
        <v>199.0</v>
      </c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2">
        <f t="shared" si="2"/>
        <v>681</v>
      </c>
      <c r="B682" s="50" t="b">
        <v>1</v>
      </c>
      <c r="C682" s="7">
        <v>1.0</v>
      </c>
      <c r="D682" s="7">
        <v>200.0</v>
      </c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2">
        <f t="shared" si="2"/>
        <v>682</v>
      </c>
      <c r="B683" s="50" t="b">
        <v>0</v>
      </c>
      <c r="C683" s="7">
        <v>0.0</v>
      </c>
      <c r="D683" s="7">
        <v>200.0</v>
      </c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2">
        <f t="shared" si="2"/>
        <v>683</v>
      </c>
      <c r="B684" s="50" t="s">
        <v>1782</v>
      </c>
      <c r="C684" s="7">
        <v>0.0</v>
      </c>
      <c r="D684" s="7">
        <v>201.0</v>
      </c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2">
        <f t="shared" si="2"/>
        <v>684</v>
      </c>
      <c r="B685" s="50" t="s">
        <v>1783</v>
      </c>
      <c r="C685" s="7">
        <v>0.0</v>
      </c>
      <c r="D685" s="7">
        <v>201.0</v>
      </c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2">
        <f t="shared" si="2"/>
        <v>685</v>
      </c>
      <c r="B686" s="50" t="s">
        <v>1784</v>
      </c>
      <c r="C686" s="7">
        <v>1.0</v>
      </c>
      <c r="D686" s="7">
        <v>201.0</v>
      </c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2">
        <f t="shared" si="2"/>
        <v>686</v>
      </c>
      <c r="B687" s="50" t="s">
        <v>1489</v>
      </c>
      <c r="C687" s="7">
        <v>0.0</v>
      </c>
      <c r="D687" s="7">
        <v>201.0</v>
      </c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2">
        <f t="shared" si="2"/>
        <v>687</v>
      </c>
      <c r="B688" s="50" t="s">
        <v>1785</v>
      </c>
      <c r="C688" s="7">
        <v>0.0</v>
      </c>
      <c r="D688" s="7">
        <v>202.0</v>
      </c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2">
        <f t="shared" si="2"/>
        <v>688</v>
      </c>
      <c r="B689" s="50" t="s">
        <v>1786</v>
      </c>
      <c r="C689" s="7">
        <v>0.0</v>
      </c>
      <c r="D689" s="7">
        <v>202.0</v>
      </c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2">
        <f t="shared" si="2"/>
        <v>689</v>
      </c>
      <c r="B690" s="50" t="s">
        <v>1787</v>
      </c>
      <c r="C690" s="7">
        <v>1.0</v>
      </c>
      <c r="D690" s="7">
        <v>202.0</v>
      </c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2">
        <f t="shared" si="2"/>
        <v>690</v>
      </c>
      <c r="B691" s="50" t="s">
        <v>1788</v>
      </c>
      <c r="C691" s="7">
        <v>0.0</v>
      </c>
      <c r="D691" s="7">
        <v>202.0</v>
      </c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2">
        <f t="shared" si="2"/>
        <v>691</v>
      </c>
      <c r="B692" s="50" t="s">
        <v>1789</v>
      </c>
      <c r="C692" s="7">
        <v>0.0</v>
      </c>
      <c r="D692" s="7">
        <v>203.0</v>
      </c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2">
        <f t="shared" si="2"/>
        <v>692</v>
      </c>
      <c r="B693" s="50" t="s">
        <v>1790</v>
      </c>
      <c r="C693" s="7">
        <v>0.0</v>
      </c>
      <c r="D693" s="7">
        <v>203.0</v>
      </c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2">
        <f t="shared" si="2"/>
        <v>693</v>
      </c>
      <c r="B694" s="50" t="s">
        <v>1791</v>
      </c>
      <c r="C694" s="7">
        <v>1.0</v>
      </c>
      <c r="D694" s="7">
        <v>203.0</v>
      </c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2">
        <f t="shared" si="2"/>
        <v>694</v>
      </c>
      <c r="B695" s="50" t="s">
        <v>1792</v>
      </c>
      <c r="C695" s="7">
        <v>0.0</v>
      </c>
      <c r="D695" s="7">
        <v>203.0</v>
      </c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2">
        <f t="shared" si="2"/>
        <v>695</v>
      </c>
      <c r="B696" s="50" t="s">
        <v>1793</v>
      </c>
      <c r="C696" s="7">
        <v>1.0</v>
      </c>
      <c r="D696" s="7">
        <v>204.0</v>
      </c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2">
        <f t="shared" si="2"/>
        <v>696</v>
      </c>
      <c r="B697" s="50" t="s">
        <v>1794</v>
      </c>
      <c r="C697" s="7">
        <v>0.0</v>
      </c>
      <c r="D697" s="7">
        <v>204.0</v>
      </c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2">
        <f t="shared" si="2"/>
        <v>697</v>
      </c>
      <c r="B698" s="50" t="s">
        <v>1795</v>
      </c>
      <c r="C698" s="7">
        <v>0.0</v>
      </c>
      <c r="D698" s="7">
        <v>204.0</v>
      </c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2">
        <f t="shared" si="2"/>
        <v>698</v>
      </c>
      <c r="B699" s="50" t="s">
        <v>1796</v>
      </c>
      <c r="C699" s="7">
        <v>0.0</v>
      </c>
      <c r="D699" s="7">
        <v>204.0</v>
      </c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2">
        <f t="shared" si="2"/>
        <v>699</v>
      </c>
      <c r="B700" s="50" t="s">
        <v>1797</v>
      </c>
      <c r="C700" s="7">
        <v>0.0</v>
      </c>
      <c r="D700" s="7">
        <v>205.0</v>
      </c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2">
        <f t="shared" si="2"/>
        <v>700</v>
      </c>
      <c r="B701" s="50" t="s">
        <v>1798</v>
      </c>
      <c r="C701" s="7">
        <v>0.0</v>
      </c>
      <c r="D701" s="7">
        <v>205.0</v>
      </c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2">
        <f t="shared" si="2"/>
        <v>701</v>
      </c>
      <c r="B702" s="50" t="s">
        <v>1799</v>
      </c>
      <c r="C702" s="7">
        <v>1.0</v>
      </c>
      <c r="D702" s="7">
        <v>205.0</v>
      </c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2">
        <f t="shared" si="2"/>
        <v>702</v>
      </c>
      <c r="B703" s="50" t="s">
        <v>1796</v>
      </c>
      <c r="C703" s="7">
        <v>0.0</v>
      </c>
      <c r="D703" s="7">
        <v>205.0</v>
      </c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2">
        <f t="shared" si="2"/>
        <v>703</v>
      </c>
      <c r="B704" s="50" t="s">
        <v>1800</v>
      </c>
      <c r="C704" s="7">
        <v>0.0</v>
      </c>
      <c r="D704" s="7">
        <v>206.0</v>
      </c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2">
        <f t="shared" si="2"/>
        <v>704</v>
      </c>
      <c r="B705" s="50" t="s">
        <v>1801</v>
      </c>
      <c r="C705" s="7">
        <v>0.0</v>
      </c>
      <c r="D705" s="7">
        <v>206.0</v>
      </c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2">
        <f t="shared" si="2"/>
        <v>705</v>
      </c>
      <c r="B706" s="50" t="s">
        <v>1802</v>
      </c>
      <c r="C706" s="7">
        <v>0.0</v>
      </c>
      <c r="D706" s="7">
        <v>206.0</v>
      </c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2">
        <f t="shared" si="2"/>
        <v>706</v>
      </c>
      <c r="B707" s="50" t="s">
        <v>1796</v>
      </c>
      <c r="C707" s="7">
        <v>1.0</v>
      </c>
      <c r="D707" s="7">
        <v>206.0</v>
      </c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2">
        <f t="shared" si="2"/>
        <v>707</v>
      </c>
      <c r="B708" s="50" t="s">
        <v>1803</v>
      </c>
      <c r="C708" s="7">
        <v>1.0</v>
      </c>
      <c r="D708" s="7">
        <v>207.0</v>
      </c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2">
        <f t="shared" si="2"/>
        <v>708</v>
      </c>
      <c r="B709" s="50" t="s">
        <v>1804</v>
      </c>
      <c r="C709" s="7">
        <v>0.0</v>
      </c>
      <c r="D709" s="7">
        <v>207.0</v>
      </c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2">
        <f t="shared" si="2"/>
        <v>709</v>
      </c>
      <c r="B710" s="50" t="s">
        <v>1805</v>
      </c>
      <c r="C710" s="7">
        <v>1.0</v>
      </c>
      <c r="D710" s="7">
        <v>208.0</v>
      </c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2">
        <f t="shared" si="2"/>
        <v>710</v>
      </c>
      <c r="B711" s="50" t="s">
        <v>1806</v>
      </c>
      <c r="C711" s="7">
        <v>0.0</v>
      </c>
      <c r="D711" s="7">
        <v>208.0</v>
      </c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2">
        <f t="shared" si="2"/>
        <v>711</v>
      </c>
      <c r="B712" s="50" t="s">
        <v>1807</v>
      </c>
      <c r="C712" s="7">
        <v>0.0</v>
      </c>
      <c r="D712" s="7">
        <v>208.0</v>
      </c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2">
        <f t="shared" si="2"/>
        <v>712</v>
      </c>
      <c r="B713" s="50" t="s">
        <v>1808</v>
      </c>
      <c r="C713" s="7">
        <v>0.0</v>
      </c>
      <c r="D713" s="7">
        <v>208.0</v>
      </c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2">
        <f t="shared" si="2"/>
        <v>713</v>
      </c>
      <c r="B714" s="50" t="s">
        <v>1805</v>
      </c>
      <c r="C714" s="7">
        <v>0.0</v>
      </c>
      <c r="D714" s="7">
        <v>209.0</v>
      </c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2">
        <f t="shared" si="2"/>
        <v>714</v>
      </c>
      <c r="B715" s="50" t="s">
        <v>1806</v>
      </c>
      <c r="C715" s="7">
        <v>1.0</v>
      </c>
      <c r="D715" s="7">
        <v>209.0</v>
      </c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2">
        <f t="shared" si="2"/>
        <v>715</v>
      </c>
      <c r="B716" s="50" t="s">
        <v>1807</v>
      </c>
      <c r="C716" s="7">
        <v>0.0</v>
      </c>
      <c r="D716" s="7">
        <v>209.0</v>
      </c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2">
        <f t="shared" si="2"/>
        <v>716</v>
      </c>
      <c r="B717" s="50" t="s">
        <v>1808</v>
      </c>
      <c r="C717" s="7">
        <v>0.0</v>
      </c>
      <c r="D717" s="7">
        <v>209.0</v>
      </c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2">
        <f t="shared" si="2"/>
        <v>717</v>
      </c>
      <c r="B718" s="50" t="s">
        <v>1807</v>
      </c>
      <c r="C718" s="7">
        <v>0.0</v>
      </c>
      <c r="D718" s="7">
        <v>210.0</v>
      </c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2">
        <f t="shared" si="2"/>
        <v>718</v>
      </c>
      <c r="B719" s="50" t="s">
        <v>1809</v>
      </c>
      <c r="C719" s="7">
        <v>0.0</v>
      </c>
      <c r="D719" s="7">
        <v>210.0</v>
      </c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2">
        <f t="shared" si="2"/>
        <v>719</v>
      </c>
      <c r="B720" s="50" t="s">
        <v>1808</v>
      </c>
      <c r="C720" s="7">
        <v>1.0</v>
      </c>
      <c r="D720" s="7">
        <v>210.0</v>
      </c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2">
        <f t="shared" si="2"/>
        <v>720</v>
      </c>
      <c r="B721" s="50" t="s">
        <v>1810</v>
      </c>
      <c r="C721" s="7">
        <v>0.0</v>
      </c>
      <c r="D721" s="7">
        <v>210.0</v>
      </c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2">
        <f t="shared" si="2"/>
        <v>721</v>
      </c>
      <c r="B722" s="50" t="s">
        <v>1811</v>
      </c>
      <c r="C722" s="7">
        <v>0.0</v>
      </c>
      <c r="D722" s="7">
        <v>211.0</v>
      </c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2">
        <f t="shared" si="2"/>
        <v>722</v>
      </c>
      <c r="B723" s="50" t="s">
        <v>1812</v>
      </c>
      <c r="C723" s="7">
        <v>0.0</v>
      </c>
      <c r="D723" s="7">
        <v>211.0</v>
      </c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2">
        <f t="shared" si="2"/>
        <v>723</v>
      </c>
      <c r="B724" s="50" t="s">
        <v>1813</v>
      </c>
      <c r="C724" s="7">
        <v>1.0</v>
      </c>
      <c r="D724" s="7">
        <v>211.0</v>
      </c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2">
        <f t="shared" si="2"/>
        <v>724</v>
      </c>
      <c r="B725" s="50" t="s">
        <v>1814</v>
      </c>
      <c r="C725" s="7">
        <v>0.0</v>
      </c>
      <c r="D725" s="7">
        <v>211.0</v>
      </c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2">
        <f t="shared" si="2"/>
        <v>725</v>
      </c>
      <c r="B726" s="50" t="s">
        <v>1803</v>
      </c>
      <c r="C726" s="7">
        <v>0.0</v>
      </c>
      <c r="D726" s="7">
        <v>212.0</v>
      </c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2">
        <f t="shared" si="2"/>
        <v>726</v>
      </c>
      <c r="B727" s="50" t="s">
        <v>1804</v>
      </c>
      <c r="C727" s="7">
        <v>1.0</v>
      </c>
      <c r="D727" s="7">
        <v>212.0</v>
      </c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2">
        <f t="shared" si="2"/>
        <v>727</v>
      </c>
      <c r="B728" s="50" t="s">
        <v>1815</v>
      </c>
      <c r="C728" s="7">
        <v>0.0</v>
      </c>
      <c r="D728" s="7">
        <v>213.0</v>
      </c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2">
        <f t="shared" si="2"/>
        <v>728</v>
      </c>
      <c r="B729" s="50" t="s">
        <v>1816</v>
      </c>
      <c r="C729" s="7">
        <v>1.0</v>
      </c>
      <c r="D729" s="7">
        <v>213.0</v>
      </c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2">
        <f t="shared" si="2"/>
        <v>729</v>
      </c>
      <c r="B730" s="50" t="s">
        <v>1817</v>
      </c>
      <c r="C730" s="7">
        <v>0.0</v>
      </c>
      <c r="D730" s="7">
        <v>213.0</v>
      </c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2">
        <f t="shared" si="2"/>
        <v>730</v>
      </c>
      <c r="B731" s="50" t="s">
        <v>1818</v>
      </c>
      <c r="C731" s="7">
        <v>0.0</v>
      </c>
      <c r="D731" s="7">
        <v>213.0</v>
      </c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2">
        <f t="shared" si="2"/>
        <v>731</v>
      </c>
      <c r="B732" s="50" t="s">
        <v>1819</v>
      </c>
      <c r="C732" s="7">
        <v>1.0</v>
      </c>
      <c r="D732" s="7">
        <v>214.0</v>
      </c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2">
        <f t="shared" si="2"/>
        <v>732</v>
      </c>
      <c r="B733" s="50" t="s">
        <v>1820</v>
      </c>
      <c r="C733" s="7">
        <v>0.0</v>
      </c>
      <c r="D733" s="7">
        <v>214.0</v>
      </c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2">
        <f t="shared" si="2"/>
        <v>733</v>
      </c>
      <c r="B734" s="50" t="s">
        <v>1821</v>
      </c>
      <c r="C734" s="7">
        <v>0.0</v>
      </c>
      <c r="D734" s="7">
        <v>214.0</v>
      </c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2">
        <f t="shared" si="2"/>
        <v>734</v>
      </c>
      <c r="B735" s="50" t="s">
        <v>1822</v>
      </c>
      <c r="C735" s="7">
        <v>0.0</v>
      </c>
      <c r="D735" s="7">
        <v>214.0</v>
      </c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2">
        <f t="shared" si="2"/>
        <v>735</v>
      </c>
      <c r="B736" s="50" t="s">
        <v>1823</v>
      </c>
      <c r="C736" s="7">
        <v>1.0</v>
      </c>
      <c r="D736" s="7">
        <v>215.0</v>
      </c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2">
        <f t="shared" si="2"/>
        <v>736</v>
      </c>
      <c r="B737" s="50" t="s">
        <v>1824</v>
      </c>
      <c r="C737" s="7">
        <v>0.0</v>
      </c>
      <c r="D737" s="7">
        <v>215.0</v>
      </c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2">
        <f t="shared" si="2"/>
        <v>737</v>
      </c>
      <c r="B738" s="50" t="s">
        <v>1825</v>
      </c>
      <c r="C738" s="7">
        <v>0.0</v>
      </c>
      <c r="D738" s="7">
        <v>215.0</v>
      </c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2">
        <f t="shared" si="2"/>
        <v>738</v>
      </c>
      <c r="B739" s="50" t="s">
        <v>1826</v>
      </c>
      <c r="C739" s="7">
        <v>0.0</v>
      </c>
      <c r="D739" s="7">
        <v>215.0</v>
      </c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2">
        <f t="shared" si="2"/>
        <v>739</v>
      </c>
      <c r="B740" s="50" t="s">
        <v>1827</v>
      </c>
      <c r="C740" s="7">
        <v>0.0</v>
      </c>
      <c r="D740" s="7">
        <v>216.0</v>
      </c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2">
        <f t="shared" si="2"/>
        <v>740</v>
      </c>
      <c r="B741" s="50" t="s">
        <v>1828</v>
      </c>
      <c r="C741" s="7">
        <v>1.0</v>
      </c>
      <c r="D741" s="7">
        <v>216.0</v>
      </c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2">
        <f t="shared" si="2"/>
        <v>741</v>
      </c>
      <c r="B742" s="50" t="s">
        <v>1829</v>
      </c>
      <c r="C742" s="7">
        <v>0.0</v>
      </c>
      <c r="D742" s="7">
        <v>216.0</v>
      </c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2">
        <f t="shared" si="2"/>
        <v>742</v>
      </c>
      <c r="B743" s="50" t="s">
        <v>1830</v>
      </c>
      <c r="C743" s="7">
        <v>0.0</v>
      </c>
      <c r="D743" s="7">
        <v>216.0</v>
      </c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2">
        <f t="shared" si="2"/>
        <v>743</v>
      </c>
      <c r="B744" s="50" t="s">
        <v>1831</v>
      </c>
      <c r="C744" s="7">
        <v>1.0</v>
      </c>
      <c r="D744" s="7">
        <v>217.0</v>
      </c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2">
        <f t="shared" si="2"/>
        <v>744</v>
      </c>
      <c r="B745" s="50" t="s">
        <v>1832</v>
      </c>
      <c r="C745" s="7">
        <v>0.0</v>
      </c>
      <c r="D745" s="7">
        <v>217.0</v>
      </c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2">
        <f t="shared" si="2"/>
        <v>745</v>
      </c>
      <c r="B746" s="50" t="s">
        <v>1833</v>
      </c>
      <c r="C746" s="7">
        <v>0.0</v>
      </c>
      <c r="D746" s="7">
        <v>217.0</v>
      </c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2">
        <f t="shared" si="2"/>
        <v>746</v>
      </c>
      <c r="B747" s="50" t="s">
        <v>1834</v>
      </c>
      <c r="C747" s="7">
        <v>0.0</v>
      </c>
      <c r="D747" s="7">
        <v>217.0</v>
      </c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2">
        <f t="shared" si="2"/>
        <v>747</v>
      </c>
      <c r="B748" s="50" t="s">
        <v>1803</v>
      </c>
      <c r="C748" s="7">
        <v>0.0</v>
      </c>
      <c r="D748" s="7">
        <v>218.0</v>
      </c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2">
        <f t="shared" si="2"/>
        <v>748</v>
      </c>
      <c r="B749" s="50" t="s">
        <v>1804</v>
      </c>
      <c r="C749" s="7">
        <v>1.0</v>
      </c>
      <c r="D749" s="7">
        <v>218.0</v>
      </c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2">
        <f t="shared" si="2"/>
        <v>749</v>
      </c>
      <c r="B750" s="50" t="s">
        <v>1835</v>
      </c>
      <c r="C750" s="7">
        <v>0.0</v>
      </c>
      <c r="D750" s="7">
        <v>219.0</v>
      </c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2">
        <f t="shared" si="2"/>
        <v>750</v>
      </c>
      <c r="B751" s="50" t="s">
        <v>1836</v>
      </c>
      <c r="C751" s="7">
        <v>0.0</v>
      </c>
      <c r="D751" s="7">
        <v>219.0</v>
      </c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2">
        <f t="shared" si="2"/>
        <v>751</v>
      </c>
      <c r="B752" s="50" t="s">
        <v>1837</v>
      </c>
      <c r="C752" s="7">
        <v>1.0</v>
      </c>
      <c r="D752" s="7">
        <v>219.0</v>
      </c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2">
        <f t="shared" si="2"/>
        <v>752</v>
      </c>
      <c r="B753" s="50" t="s">
        <v>1838</v>
      </c>
      <c r="C753" s="7">
        <v>0.0</v>
      </c>
      <c r="D753" s="7">
        <v>219.0</v>
      </c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2">
        <f t="shared" si="2"/>
        <v>753</v>
      </c>
      <c r="B754" s="50" t="s">
        <v>1839</v>
      </c>
      <c r="C754" s="7">
        <v>0.0</v>
      </c>
      <c r="D754" s="7">
        <v>220.0</v>
      </c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2">
        <f t="shared" si="2"/>
        <v>754</v>
      </c>
      <c r="B755" s="50" t="s">
        <v>1840</v>
      </c>
      <c r="C755" s="7">
        <v>0.0</v>
      </c>
      <c r="D755" s="7">
        <v>220.0</v>
      </c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2">
        <f t="shared" si="2"/>
        <v>755</v>
      </c>
      <c r="B756" s="50" t="s">
        <v>1841</v>
      </c>
      <c r="C756" s="7">
        <v>0.0</v>
      </c>
      <c r="D756" s="7">
        <v>220.0</v>
      </c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2">
        <f t="shared" si="2"/>
        <v>756</v>
      </c>
      <c r="B757" s="50" t="s">
        <v>1842</v>
      </c>
      <c r="C757" s="7">
        <v>1.0</v>
      </c>
      <c r="D757" s="7">
        <v>220.0</v>
      </c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2">
        <f t="shared" si="2"/>
        <v>757</v>
      </c>
      <c r="B758" s="103" t="s">
        <v>1843</v>
      </c>
      <c r="C758" s="16">
        <v>0.0</v>
      </c>
      <c r="D758" s="16">
        <v>221.0</v>
      </c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2">
        <f t="shared" si="2"/>
        <v>758</v>
      </c>
      <c r="B759" s="103" t="s">
        <v>1844</v>
      </c>
      <c r="C759" s="16">
        <v>0.0</v>
      </c>
      <c r="D759" s="16">
        <v>221.0</v>
      </c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2">
        <f t="shared" si="2"/>
        <v>759</v>
      </c>
      <c r="B760" s="103" t="s">
        <v>1845</v>
      </c>
      <c r="C760" s="16">
        <v>0.0</v>
      </c>
      <c r="D760" s="16">
        <v>221.0</v>
      </c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2">
        <f t="shared" si="2"/>
        <v>760</v>
      </c>
      <c r="B761" s="103" t="s">
        <v>1846</v>
      </c>
      <c r="C761" s="16">
        <v>1.0</v>
      </c>
      <c r="D761" s="16">
        <v>221.0</v>
      </c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2">
        <f t="shared" si="2"/>
        <v>761</v>
      </c>
      <c r="B762" s="103" t="s">
        <v>1847</v>
      </c>
      <c r="C762" s="16">
        <v>0.0</v>
      </c>
      <c r="D762" s="16">
        <v>222.0</v>
      </c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2">
        <f t="shared" si="2"/>
        <v>762</v>
      </c>
      <c r="B763" s="103" t="s">
        <v>1848</v>
      </c>
      <c r="C763" s="16">
        <v>1.0</v>
      </c>
      <c r="D763" s="16">
        <v>222.0</v>
      </c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2">
        <f t="shared" si="2"/>
        <v>763</v>
      </c>
      <c r="B764" s="103" t="s">
        <v>1849</v>
      </c>
      <c r="C764" s="16">
        <v>0.0</v>
      </c>
      <c r="D764" s="16">
        <v>222.0</v>
      </c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2">
        <f t="shared" si="2"/>
        <v>764</v>
      </c>
      <c r="B765" s="103" t="s">
        <v>1482</v>
      </c>
      <c r="C765" s="16">
        <v>0.0</v>
      </c>
      <c r="D765" s="16">
        <v>222.0</v>
      </c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2">
        <f t="shared" si="2"/>
        <v>765</v>
      </c>
      <c r="B766" s="103" t="s">
        <v>1850</v>
      </c>
      <c r="C766" s="16">
        <v>1.0</v>
      </c>
      <c r="D766" s="16">
        <v>223.0</v>
      </c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2">
        <f t="shared" si="2"/>
        <v>766</v>
      </c>
      <c r="B767" s="103" t="s">
        <v>1851</v>
      </c>
      <c r="C767" s="16">
        <v>0.0</v>
      </c>
      <c r="D767" s="16">
        <v>223.0</v>
      </c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2">
        <f t="shared" si="2"/>
        <v>767</v>
      </c>
      <c r="B768" s="103" t="s">
        <v>1852</v>
      </c>
      <c r="C768" s="16">
        <v>0.0</v>
      </c>
      <c r="D768" s="16">
        <v>223.0</v>
      </c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2">
        <f t="shared" si="2"/>
        <v>768</v>
      </c>
      <c r="B769" s="103" t="s">
        <v>1853</v>
      </c>
      <c r="C769" s="16">
        <v>0.0</v>
      </c>
      <c r="D769" s="16">
        <v>223.0</v>
      </c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2">
        <f t="shared" si="2"/>
        <v>769</v>
      </c>
      <c r="B770" s="103" t="s">
        <v>1854</v>
      </c>
      <c r="C770" s="16">
        <v>1.0</v>
      </c>
      <c r="D770" s="16">
        <v>224.0</v>
      </c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2">
        <f t="shared" si="2"/>
        <v>770</v>
      </c>
      <c r="B771" s="103" t="s">
        <v>1855</v>
      </c>
      <c r="C771" s="16">
        <v>0.0</v>
      </c>
      <c r="D771" s="16">
        <v>224.0</v>
      </c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2">
        <f t="shared" si="2"/>
        <v>771</v>
      </c>
      <c r="B772" s="103" t="s">
        <v>1856</v>
      </c>
      <c r="C772" s="16">
        <v>0.0</v>
      </c>
      <c r="D772" s="16">
        <v>224.0</v>
      </c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2">
        <f t="shared" si="2"/>
        <v>772</v>
      </c>
      <c r="B773" s="103" t="s">
        <v>1857</v>
      </c>
      <c r="C773" s="16">
        <v>0.0</v>
      </c>
      <c r="D773" s="16">
        <v>224.0</v>
      </c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2">
        <f t="shared" si="2"/>
        <v>773</v>
      </c>
      <c r="B774" s="103" t="s">
        <v>1858</v>
      </c>
      <c r="C774" s="16">
        <v>0.0</v>
      </c>
      <c r="D774" s="16">
        <v>225.0</v>
      </c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2">
        <f t="shared" si="2"/>
        <v>774</v>
      </c>
      <c r="B775" s="103" t="s">
        <v>1859</v>
      </c>
      <c r="C775" s="16">
        <v>0.0</v>
      </c>
      <c r="D775" s="16">
        <v>225.0</v>
      </c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2">
        <f t="shared" si="2"/>
        <v>775</v>
      </c>
      <c r="B776" s="103" t="s">
        <v>1860</v>
      </c>
      <c r="C776" s="16">
        <v>1.0</v>
      </c>
      <c r="D776" s="16">
        <v>225.0</v>
      </c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2">
        <f t="shared" si="2"/>
        <v>776</v>
      </c>
      <c r="B777" s="103" t="s">
        <v>1489</v>
      </c>
      <c r="C777" s="16">
        <v>0.0</v>
      </c>
      <c r="D777" s="16">
        <v>225.0</v>
      </c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2">
        <f t="shared" si="2"/>
        <v>777</v>
      </c>
      <c r="B778" s="103" t="s">
        <v>1861</v>
      </c>
      <c r="C778" s="16">
        <v>0.0</v>
      </c>
      <c r="D778" s="16">
        <v>226.0</v>
      </c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2">
        <f t="shared" si="2"/>
        <v>778</v>
      </c>
      <c r="B779" s="103" t="s">
        <v>1862</v>
      </c>
      <c r="C779" s="16">
        <v>0.0</v>
      </c>
      <c r="D779" s="16">
        <v>226.0</v>
      </c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2">
        <f t="shared" si="2"/>
        <v>779</v>
      </c>
      <c r="B780" s="103" t="s">
        <v>1863</v>
      </c>
      <c r="C780" s="16">
        <v>1.0</v>
      </c>
      <c r="D780" s="16">
        <v>226.0</v>
      </c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2">
        <f t="shared" si="2"/>
        <v>780</v>
      </c>
      <c r="B781" s="103" t="s">
        <v>1864</v>
      </c>
      <c r="C781" s="16">
        <v>0.0</v>
      </c>
      <c r="D781" s="16">
        <v>226.0</v>
      </c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2">
        <f t="shared" si="2"/>
        <v>781</v>
      </c>
      <c r="B782" s="103" t="s">
        <v>1865</v>
      </c>
      <c r="C782" s="16">
        <v>0.0</v>
      </c>
      <c r="D782" s="16">
        <v>227.0</v>
      </c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2">
        <f t="shared" si="2"/>
        <v>782</v>
      </c>
      <c r="B783" s="103" t="s">
        <v>1866</v>
      </c>
      <c r="C783" s="16">
        <v>1.0</v>
      </c>
      <c r="D783" s="16">
        <v>227.0</v>
      </c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2">
        <f t="shared" si="2"/>
        <v>783</v>
      </c>
      <c r="B784" s="103" t="s">
        <v>1867</v>
      </c>
      <c r="C784" s="16">
        <v>0.0</v>
      </c>
      <c r="D784" s="16">
        <v>227.0</v>
      </c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2">
        <f t="shared" si="2"/>
        <v>784</v>
      </c>
      <c r="B785" s="103" t="s">
        <v>1868</v>
      </c>
      <c r="C785" s="16">
        <v>0.0</v>
      </c>
      <c r="D785" s="16">
        <v>227.0</v>
      </c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2">
        <f t="shared" si="2"/>
        <v>785</v>
      </c>
      <c r="B786" s="103" t="s">
        <v>1869</v>
      </c>
      <c r="C786" s="16">
        <v>1.0</v>
      </c>
      <c r="D786" s="16">
        <v>228.0</v>
      </c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2">
        <f t="shared" si="2"/>
        <v>786</v>
      </c>
      <c r="B787" s="103" t="s">
        <v>1870</v>
      </c>
      <c r="C787" s="16">
        <v>0.0</v>
      </c>
      <c r="D787" s="16">
        <v>228.0</v>
      </c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2">
        <f t="shared" si="2"/>
        <v>787</v>
      </c>
      <c r="B788" s="103" t="s">
        <v>1871</v>
      </c>
      <c r="C788" s="16">
        <v>0.0</v>
      </c>
      <c r="D788" s="16">
        <v>228.0</v>
      </c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2">
        <f t="shared" si="2"/>
        <v>788</v>
      </c>
      <c r="B789" s="103" t="s">
        <v>1489</v>
      </c>
      <c r="C789" s="16">
        <v>0.0</v>
      </c>
      <c r="D789" s="16">
        <v>228.0</v>
      </c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2">
        <f t="shared" si="2"/>
        <v>789</v>
      </c>
      <c r="B790" s="103" t="s">
        <v>1872</v>
      </c>
      <c r="C790" s="16">
        <v>0.0</v>
      </c>
      <c r="D790" s="16">
        <v>229.0</v>
      </c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2">
        <f t="shared" si="2"/>
        <v>790</v>
      </c>
      <c r="B791" s="103" t="s">
        <v>1873</v>
      </c>
      <c r="C791" s="16">
        <v>0.0</v>
      </c>
      <c r="D791" s="16">
        <v>229.0</v>
      </c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2">
        <f t="shared" si="2"/>
        <v>791</v>
      </c>
      <c r="B792" s="103" t="s">
        <v>1874</v>
      </c>
      <c r="C792" s="16">
        <v>1.0</v>
      </c>
      <c r="D792" s="16">
        <v>229.0</v>
      </c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2">
        <f t="shared" si="2"/>
        <v>792</v>
      </c>
      <c r="B793" s="103" t="s">
        <v>1482</v>
      </c>
      <c r="C793" s="16">
        <v>0.0</v>
      </c>
      <c r="D793" s="16">
        <v>229.0</v>
      </c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2">
        <f t="shared" si="2"/>
        <v>793</v>
      </c>
      <c r="B794" s="103" t="s">
        <v>1875</v>
      </c>
      <c r="C794" s="16">
        <v>1.0</v>
      </c>
      <c r="D794" s="16">
        <v>230.0</v>
      </c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2">
        <f t="shared" si="2"/>
        <v>794</v>
      </c>
      <c r="B795" s="103" t="s">
        <v>1876</v>
      </c>
      <c r="C795" s="16">
        <v>0.0</v>
      </c>
      <c r="D795" s="16">
        <v>230.0</v>
      </c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2">
        <f t="shared" si="2"/>
        <v>795</v>
      </c>
      <c r="B796" s="103" t="s">
        <v>1877</v>
      </c>
      <c r="C796" s="16">
        <v>0.0</v>
      </c>
      <c r="D796" s="16">
        <v>230.0</v>
      </c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2">
        <f t="shared" si="2"/>
        <v>796</v>
      </c>
      <c r="B797" s="103" t="s">
        <v>1878</v>
      </c>
      <c r="C797" s="16">
        <v>0.0</v>
      </c>
      <c r="D797" s="16">
        <v>230.0</v>
      </c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2">
        <f t="shared" si="2"/>
        <v>797</v>
      </c>
      <c r="B798" s="104" t="s">
        <v>1879</v>
      </c>
      <c r="C798" s="16">
        <v>0.0</v>
      </c>
      <c r="D798" s="16">
        <v>231.0</v>
      </c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2">
        <f t="shared" si="2"/>
        <v>798</v>
      </c>
      <c r="B799" s="105" t="s">
        <v>1880</v>
      </c>
      <c r="C799" s="16">
        <v>1.0</v>
      </c>
      <c r="D799" s="16">
        <v>231.0</v>
      </c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2">
        <f t="shared" si="2"/>
        <v>799</v>
      </c>
      <c r="B800" s="104" t="s">
        <v>1881</v>
      </c>
      <c r="C800" s="16">
        <v>0.0</v>
      </c>
      <c r="D800" s="16">
        <v>231.0</v>
      </c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2">
        <f t="shared" si="2"/>
        <v>800</v>
      </c>
      <c r="B801" s="105" t="s">
        <v>1882</v>
      </c>
      <c r="C801" s="16">
        <v>0.0</v>
      </c>
      <c r="D801" s="16">
        <v>231.0</v>
      </c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2">
        <f t="shared" si="2"/>
        <v>801</v>
      </c>
      <c r="B802" s="106" t="s">
        <v>1883</v>
      </c>
      <c r="C802" s="16">
        <v>1.0</v>
      </c>
      <c r="D802" s="16">
        <v>232.0</v>
      </c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2">
        <f t="shared" si="2"/>
        <v>802</v>
      </c>
      <c r="B803" s="104" t="s">
        <v>1884</v>
      </c>
      <c r="C803" s="16">
        <v>0.0</v>
      </c>
      <c r="D803" s="16">
        <v>232.0</v>
      </c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2">
        <f t="shared" si="2"/>
        <v>803</v>
      </c>
      <c r="B804" s="104" t="s">
        <v>1885</v>
      </c>
      <c r="C804" s="16">
        <v>0.0</v>
      </c>
      <c r="D804" s="16">
        <v>232.0</v>
      </c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2">
        <f t="shared" si="2"/>
        <v>804</v>
      </c>
      <c r="B805" s="107" t="s">
        <v>1886</v>
      </c>
      <c r="C805" s="16">
        <v>0.0</v>
      </c>
      <c r="D805" s="16">
        <v>232.0</v>
      </c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2">
        <f t="shared" si="2"/>
        <v>805</v>
      </c>
      <c r="B806" s="107" t="s">
        <v>1887</v>
      </c>
      <c r="C806" s="16">
        <v>0.0</v>
      </c>
      <c r="D806" s="16">
        <v>233.0</v>
      </c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2">
        <f t="shared" si="2"/>
        <v>806</v>
      </c>
      <c r="B807" s="107" t="s">
        <v>1888</v>
      </c>
      <c r="C807" s="16">
        <v>1.0</v>
      </c>
      <c r="D807" s="16">
        <v>233.0</v>
      </c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2">
        <f t="shared" si="2"/>
        <v>807</v>
      </c>
      <c r="B808" s="106" t="s">
        <v>1889</v>
      </c>
      <c r="C808" s="16">
        <v>0.0</v>
      </c>
      <c r="D808" s="16">
        <v>233.0</v>
      </c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2">
        <f t="shared" si="2"/>
        <v>808</v>
      </c>
      <c r="B809" s="106" t="s">
        <v>1890</v>
      </c>
      <c r="C809" s="16">
        <v>0.0</v>
      </c>
      <c r="D809" s="16">
        <v>233.0</v>
      </c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2">
        <f t="shared" si="2"/>
        <v>809</v>
      </c>
      <c r="B810" s="107" t="s">
        <v>1891</v>
      </c>
      <c r="C810" s="16">
        <v>1.0</v>
      </c>
      <c r="D810" s="16">
        <v>234.0</v>
      </c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2">
        <f t="shared" si="2"/>
        <v>810</v>
      </c>
      <c r="B811" s="107" t="s">
        <v>1892</v>
      </c>
      <c r="C811" s="16">
        <v>0.0</v>
      </c>
      <c r="D811" s="16">
        <v>234.0</v>
      </c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2">
        <f t="shared" si="2"/>
        <v>811</v>
      </c>
      <c r="B812" s="107" t="s">
        <v>1893</v>
      </c>
      <c r="C812" s="16">
        <v>0.0</v>
      </c>
      <c r="D812" s="16">
        <v>234.0</v>
      </c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2">
        <f t="shared" si="2"/>
        <v>812</v>
      </c>
      <c r="B813" s="106" t="s">
        <v>1894</v>
      </c>
      <c r="C813" s="16">
        <v>0.0</v>
      </c>
      <c r="D813" s="16">
        <v>234.0</v>
      </c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2">
        <f t="shared" si="2"/>
        <v>813</v>
      </c>
      <c r="B814" s="107" t="s">
        <v>1895</v>
      </c>
      <c r="C814" s="16">
        <v>0.0</v>
      </c>
      <c r="D814" s="16">
        <v>235.0</v>
      </c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2">
        <f t="shared" si="2"/>
        <v>814</v>
      </c>
      <c r="B815" s="107" t="s">
        <v>1896</v>
      </c>
      <c r="C815" s="16">
        <v>1.0</v>
      </c>
      <c r="D815" s="16">
        <v>235.0</v>
      </c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2">
        <f t="shared" si="2"/>
        <v>815</v>
      </c>
      <c r="B816" s="107" t="s">
        <v>1897</v>
      </c>
      <c r="C816" s="16">
        <v>0.0</v>
      </c>
      <c r="D816" s="16">
        <v>235.0</v>
      </c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2">
        <f t="shared" si="2"/>
        <v>816</v>
      </c>
      <c r="B817" s="107" t="s">
        <v>1898</v>
      </c>
      <c r="C817" s="16">
        <v>0.0</v>
      </c>
      <c r="D817" s="16">
        <v>235.0</v>
      </c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2">
        <f t="shared" si="2"/>
        <v>817</v>
      </c>
      <c r="B818" s="107" t="s">
        <v>1899</v>
      </c>
      <c r="C818" s="16">
        <v>0.0</v>
      </c>
      <c r="D818" s="16">
        <v>236.0</v>
      </c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2">
        <f t="shared" si="2"/>
        <v>818</v>
      </c>
      <c r="B819" s="107" t="s">
        <v>1900</v>
      </c>
      <c r="C819" s="16">
        <v>0.0</v>
      </c>
      <c r="D819" s="16">
        <v>236.0</v>
      </c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2">
        <f t="shared" si="2"/>
        <v>819</v>
      </c>
      <c r="B820" s="107" t="s">
        <v>1901</v>
      </c>
      <c r="C820" s="16">
        <v>0.0</v>
      </c>
      <c r="D820" s="16">
        <v>236.0</v>
      </c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2">
        <f t="shared" si="2"/>
        <v>820</v>
      </c>
      <c r="B821" s="107" t="s">
        <v>1902</v>
      </c>
      <c r="C821" s="16">
        <v>1.0</v>
      </c>
      <c r="D821" s="16">
        <v>236.0</v>
      </c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2">
        <f t="shared" si="2"/>
        <v>821</v>
      </c>
      <c r="B822" s="106" t="s">
        <v>1903</v>
      </c>
      <c r="C822" s="16">
        <v>0.0</v>
      </c>
      <c r="D822" s="16">
        <v>237.0</v>
      </c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2">
        <f t="shared" si="2"/>
        <v>822</v>
      </c>
      <c r="B823" s="107" t="s">
        <v>1904</v>
      </c>
      <c r="C823" s="16">
        <v>1.0</v>
      </c>
      <c r="D823" s="16">
        <v>237.0</v>
      </c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2">
        <f t="shared" si="2"/>
        <v>823</v>
      </c>
      <c r="B824" s="107" t="s">
        <v>1905</v>
      </c>
      <c r="C824" s="16">
        <v>0.0</v>
      </c>
      <c r="D824" s="16">
        <v>237.0</v>
      </c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2">
        <f t="shared" si="2"/>
        <v>824</v>
      </c>
      <c r="B825" s="107" t="s">
        <v>1906</v>
      </c>
      <c r="C825" s="16">
        <v>0.0</v>
      </c>
      <c r="D825" s="16">
        <v>237.0</v>
      </c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2">
        <f t="shared" si="2"/>
        <v>825</v>
      </c>
      <c r="B826" s="107" t="s">
        <v>1907</v>
      </c>
      <c r="C826" s="16">
        <v>0.0</v>
      </c>
      <c r="D826" s="16">
        <v>238.0</v>
      </c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2">
        <f t="shared" si="2"/>
        <v>826</v>
      </c>
      <c r="B827" s="107" t="s">
        <v>1908</v>
      </c>
      <c r="C827" s="16">
        <v>0.0</v>
      </c>
      <c r="D827" s="16">
        <v>238.0</v>
      </c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2">
        <f t="shared" si="2"/>
        <v>827</v>
      </c>
      <c r="B828" s="107" t="s">
        <v>1909</v>
      </c>
      <c r="C828" s="16">
        <v>1.0</v>
      </c>
      <c r="D828" s="16">
        <v>238.0</v>
      </c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2">
        <f t="shared" si="2"/>
        <v>828</v>
      </c>
      <c r="B829" s="107" t="s">
        <v>1910</v>
      </c>
      <c r="C829" s="16">
        <v>0.0</v>
      </c>
      <c r="D829" s="16">
        <v>238.0</v>
      </c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2">
        <f t="shared" si="2"/>
        <v>829</v>
      </c>
      <c r="B830" s="107" t="s">
        <v>1911</v>
      </c>
      <c r="C830" s="16">
        <v>0.0</v>
      </c>
      <c r="D830" s="16">
        <v>239.0</v>
      </c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2">
        <f t="shared" si="2"/>
        <v>830</v>
      </c>
      <c r="B831" s="107" t="s">
        <v>1898</v>
      </c>
      <c r="C831" s="16">
        <v>0.0</v>
      </c>
      <c r="D831" s="16">
        <v>239.0</v>
      </c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2">
        <f t="shared" si="2"/>
        <v>831</v>
      </c>
      <c r="B832" s="107" t="s">
        <v>1912</v>
      </c>
      <c r="C832" s="16">
        <v>0.0</v>
      </c>
      <c r="D832" s="16">
        <v>239.0</v>
      </c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2">
        <f t="shared" si="2"/>
        <v>832</v>
      </c>
      <c r="B833" s="107" t="s">
        <v>1913</v>
      </c>
      <c r="C833" s="16">
        <v>1.0</v>
      </c>
      <c r="D833" s="16">
        <v>239.0</v>
      </c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2">
        <f t="shared" si="2"/>
        <v>833</v>
      </c>
      <c r="B834" s="107" t="s">
        <v>1914</v>
      </c>
      <c r="C834" s="16">
        <v>0.0</v>
      </c>
      <c r="D834" s="16">
        <v>240.0</v>
      </c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2">
        <f t="shared" si="2"/>
        <v>834</v>
      </c>
      <c r="B835" s="107" t="s">
        <v>1915</v>
      </c>
      <c r="C835" s="16">
        <v>1.0</v>
      </c>
      <c r="D835" s="16">
        <v>240.0</v>
      </c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2">
        <f t="shared" si="2"/>
        <v>835</v>
      </c>
      <c r="B836" s="107" t="s">
        <v>1916</v>
      </c>
      <c r="C836" s="16">
        <v>0.0</v>
      </c>
      <c r="D836" s="16">
        <v>240.0</v>
      </c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2">
        <f t="shared" si="2"/>
        <v>836</v>
      </c>
      <c r="B837" s="107" t="s">
        <v>1917</v>
      </c>
      <c r="C837" s="16">
        <v>0.0</v>
      </c>
      <c r="D837" s="16">
        <v>240.0</v>
      </c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2">
        <f t="shared" si="2"/>
        <v>837</v>
      </c>
      <c r="B838" s="107" t="s">
        <v>1918</v>
      </c>
      <c r="C838" s="16">
        <v>0.0</v>
      </c>
      <c r="D838" s="16">
        <v>241.0</v>
      </c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2">
        <f t="shared" si="2"/>
        <v>838</v>
      </c>
      <c r="B839" s="103" t="s">
        <v>1919</v>
      </c>
      <c r="C839" s="16">
        <v>0.0</v>
      </c>
      <c r="D839" s="16">
        <v>241.0</v>
      </c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2">
        <f t="shared" si="2"/>
        <v>839</v>
      </c>
      <c r="B840" s="103" t="s">
        <v>1920</v>
      </c>
      <c r="C840" s="16">
        <v>0.0</v>
      </c>
      <c r="D840" s="16">
        <v>241.0</v>
      </c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2">
        <f t="shared" si="2"/>
        <v>840</v>
      </c>
      <c r="B841" s="103" t="s">
        <v>1921</v>
      </c>
      <c r="C841" s="16">
        <v>1.0</v>
      </c>
      <c r="D841" s="16">
        <v>241.0</v>
      </c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2">
        <f t="shared" si="2"/>
        <v>841</v>
      </c>
      <c r="B842" s="103" t="s">
        <v>1489</v>
      </c>
      <c r="C842" s="16">
        <v>0.0</v>
      </c>
      <c r="D842" s="16">
        <v>242.0</v>
      </c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2">
        <f t="shared" si="2"/>
        <v>842</v>
      </c>
      <c r="B843" s="103" t="s">
        <v>1922</v>
      </c>
      <c r="C843" s="16">
        <v>1.0</v>
      </c>
      <c r="D843" s="16">
        <v>242.0</v>
      </c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2">
        <f t="shared" si="2"/>
        <v>843</v>
      </c>
      <c r="B844" s="103" t="s">
        <v>1923</v>
      </c>
      <c r="C844" s="16">
        <v>0.0</v>
      </c>
      <c r="D844" s="16">
        <v>242.0</v>
      </c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2">
        <f t="shared" si="2"/>
        <v>844</v>
      </c>
      <c r="B845" s="103" t="s">
        <v>1924</v>
      </c>
      <c r="C845" s="16">
        <v>0.0</v>
      </c>
      <c r="D845" s="16">
        <v>242.0</v>
      </c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2">
        <f t="shared" si="2"/>
        <v>845</v>
      </c>
      <c r="B846" s="103" t="s">
        <v>1925</v>
      </c>
      <c r="C846" s="16">
        <v>0.0</v>
      </c>
      <c r="D846" s="16">
        <v>243.0</v>
      </c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2">
        <f t="shared" si="2"/>
        <v>846</v>
      </c>
      <c r="B847" s="103" t="s">
        <v>1926</v>
      </c>
      <c r="C847" s="16">
        <v>0.0</v>
      </c>
      <c r="D847" s="16">
        <v>243.0</v>
      </c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2">
        <f t="shared" si="2"/>
        <v>847</v>
      </c>
      <c r="B848" s="103" t="s">
        <v>1927</v>
      </c>
      <c r="C848" s="16">
        <v>1.0</v>
      </c>
      <c r="D848" s="16">
        <v>243.0</v>
      </c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2">
        <f t="shared" si="2"/>
        <v>848</v>
      </c>
      <c r="B849" s="103" t="s">
        <v>1928</v>
      </c>
      <c r="C849" s="16">
        <v>0.0</v>
      </c>
      <c r="D849" s="16">
        <v>243.0</v>
      </c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2">
        <f t="shared" si="2"/>
        <v>849</v>
      </c>
      <c r="B850" s="103" t="s">
        <v>1929</v>
      </c>
      <c r="C850" s="16">
        <v>0.0</v>
      </c>
      <c r="D850" s="16">
        <v>244.0</v>
      </c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2">
        <f t="shared" si="2"/>
        <v>850</v>
      </c>
      <c r="B851" s="103" t="s">
        <v>1930</v>
      </c>
      <c r="C851" s="16">
        <v>0.0</v>
      </c>
      <c r="D851" s="16">
        <v>244.0</v>
      </c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2">
        <f t="shared" si="2"/>
        <v>851</v>
      </c>
      <c r="B852" s="103" t="s">
        <v>1931</v>
      </c>
      <c r="C852" s="16">
        <v>1.0</v>
      </c>
      <c r="D852" s="16">
        <v>244.0</v>
      </c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2">
        <f t="shared" si="2"/>
        <v>852</v>
      </c>
      <c r="B853" s="103" t="s">
        <v>1932</v>
      </c>
      <c r="C853" s="16">
        <v>0.0</v>
      </c>
      <c r="D853" s="16">
        <v>244.0</v>
      </c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2">
        <f t="shared" si="2"/>
        <v>853</v>
      </c>
      <c r="B854" s="103" t="s">
        <v>1933</v>
      </c>
      <c r="C854" s="16">
        <v>0.0</v>
      </c>
      <c r="D854" s="16">
        <v>245.0</v>
      </c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2">
        <f t="shared" si="2"/>
        <v>854</v>
      </c>
      <c r="B855" s="103" t="s">
        <v>1934</v>
      </c>
      <c r="C855" s="16">
        <v>0.0</v>
      </c>
      <c r="D855" s="16">
        <v>245.0</v>
      </c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2">
        <f t="shared" si="2"/>
        <v>855</v>
      </c>
      <c r="B856" s="103" t="s">
        <v>1935</v>
      </c>
      <c r="C856" s="16">
        <v>0.0</v>
      </c>
      <c r="D856" s="16">
        <v>245.0</v>
      </c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2">
        <f t="shared" si="2"/>
        <v>856</v>
      </c>
      <c r="B857" s="103" t="s">
        <v>1936</v>
      </c>
      <c r="C857" s="16">
        <v>1.0</v>
      </c>
      <c r="D857" s="16">
        <v>245.0</v>
      </c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2">
        <f t="shared" si="2"/>
        <v>857</v>
      </c>
      <c r="B858" s="103" t="s">
        <v>1937</v>
      </c>
      <c r="C858" s="16">
        <v>0.0</v>
      </c>
      <c r="D858" s="16">
        <v>246.0</v>
      </c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2">
        <f t="shared" si="2"/>
        <v>858</v>
      </c>
      <c r="B859" s="103" t="s">
        <v>1926</v>
      </c>
      <c r="C859" s="16">
        <v>1.0</v>
      </c>
      <c r="D859" s="16">
        <v>246.0</v>
      </c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2">
        <f t="shared" si="2"/>
        <v>859</v>
      </c>
      <c r="B860" s="103" t="s">
        <v>1927</v>
      </c>
      <c r="C860" s="16">
        <v>0.0</v>
      </c>
      <c r="D860" s="16">
        <v>246.0</v>
      </c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2">
        <f t="shared" si="2"/>
        <v>860</v>
      </c>
      <c r="B861" s="103" t="s">
        <v>1928</v>
      </c>
      <c r="C861" s="16">
        <v>0.0</v>
      </c>
      <c r="D861" s="16">
        <v>246.0</v>
      </c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2">
        <f t="shared" si="2"/>
        <v>861</v>
      </c>
      <c r="B862" s="103" t="s">
        <v>1929</v>
      </c>
      <c r="C862" s="16">
        <v>0.0</v>
      </c>
      <c r="D862" s="16">
        <v>247.0</v>
      </c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2">
        <f t="shared" si="2"/>
        <v>862</v>
      </c>
      <c r="B863" s="103" t="s">
        <v>1924</v>
      </c>
      <c r="C863" s="16">
        <v>0.0</v>
      </c>
      <c r="D863" s="16">
        <v>247.0</v>
      </c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2">
        <f t="shared" si="2"/>
        <v>863</v>
      </c>
      <c r="B864" s="103" t="s">
        <v>1938</v>
      </c>
      <c r="C864" s="16">
        <v>0.0</v>
      </c>
      <c r="D864" s="16">
        <v>247.0</v>
      </c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2">
        <f t="shared" si="2"/>
        <v>864</v>
      </c>
      <c r="B865" s="103" t="s">
        <v>1939</v>
      </c>
      <c r="C865" s="16">
        <v>1.0</v>
      </c>
      <c r="D865" s="16">
        <v>247.0</v>
      </c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2">
        <f t="shared" si="2"/>
        <v>865</v>
      </c>
      <c r="B866" s="103" t="s">
        <v>1925</v>
      </c>
      <c r="C866" s="16">
        <v>0.0</v>
      </c>
      <c r="D866" s="16">
        <v>248.0</v>
      </c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2">
        <f t="shared" si="2"/>
        <v>866</v>
      </c>
      <c r="B867" s="103" t="s">
        <v>1940</v>
      </c>
      <c r="C867" s="16">
        <v>1.0</v>
      </c>
      <c r="D867" s="16">
        <v>248.0</v>
      </c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2">
        <f t="shared" si="2"/>
        <v>867</v>
      </c>
      <c r="B868" s="103" t="s">
        <v>1941</v>
      </c>
      <c r="C868" s="16">
        <v>0.0</v>
      </c>
      <c r="D868" s="16">
        <v>248.0</v>
      </c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2">
        <f t="shared" si="2"/>
        <v>868</v>
      </c>
      <c r="B869" s="103" t="s">
        <v>1942</v>
      </c>
      <c r="C869" s="16">
        <v>0.0</v>
      </c>
      <c r="D869" s="16">
        <v>248.0</v>
      </c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2">
        <f t="shared" si="2"/>
        <v>869</v>
      </c>
      <c r="B870" s="103" t="s">
        <v>1943</v>
      </c>
      <c r="C870" s="16">
        <v>1.0</v>
      </c>
      <c r="D870" s="16">
        <v>249.0</v>
      </c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2">
        <f t="shared" si="2"/>
        <v>870</v>
      </c>
      <c r="B871" s="103" t="s">
        <v>1944</v>
      </c>
      <c r="C871" s="16">
        <v>0.0</v>
      </c>
      <c r="D871" s="16">
        <v>249.0</v>
      </c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2">
        <f t="shared" si="2"/>
        <v>871</v>
      </c>
      <c r="B872" s="103" t="s">
        <v>1945</v>
      </c>
      <c r="C872" s="16">
        <v>0.0</v>
      </c>
      <c r="D872" s="16">
        <v>249.0</v>
      </c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2">
        <f t="shared" si="2"/>
        <v>872</v>
      </c>
      <c r="B873" s="103" t="s">
        <v>1946</v>
      </c>
      <c r="C873" s="16">
        <v>0.0</v>
      </c>
      <c r="D873" s="16">
        <v>249.0</v>
      </c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2">
        <f t="shared" si="2"/>
        <v>873</v>
      </c>
      <c r="B874" s="103" t="s">
        <v>1947</v>
      </c>
      <c r="C874" s="16">
        <v>0.0</v>
      </c>
      <c r="D874" s="16">
        <v>250.0</v>
      </c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2">
        <f t="shared" si="2"/>
        <v>874</v>
      </c>
      <c r="B875" s="104" t="b">
        <v>1</v>
      </c>
      <c r="C875" s="16">
        <v>1.0</v>
      </c>
      <c r="D875" s="16">
        <v>250.0</v>
      </c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2">
        <f t="shared" si="2"/>
        <v>875</v>
      </c>
      <c r="B876" s="104" t="b">
        <v>0</v>
      </c>
      <c r="C876" s="16">
        <v>0.0</v>
      </c>
      <c r="D876" s="16">
        <v>250.0</v>
      </c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2">
        <f t="shared" si="2"/>
        <v>876</v>
      </c>
      <c r="B877" s="104" t="b">
        <v>1</v>
      </c>
      <c r="C877" s="16">
        <v>1.0</v>
      </c>
      <c r="D877" s="16">
        <v>251.0</v>
      </c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2">
        <f t="shared" si="2"/>
        <v>877</v>
      </c>
      <c r="B878" s="104" t="b">
        <v>0</v>
      </c>
      <c r="C878" s="16">
        <v>0.0</v>
      </c>
      <c r="D878" s="16">
        <v>251.0</v>
      </c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2">
        <f t="shared" si="2"/>
        <v>878</v>
      </c>
      <c r="B879" s="104" t="b">
        <v>1</v>
      </c>
      <c r="C879" s="16">
        <v>1.0</v>
      </c>
      <c r="D879" s="16">
        <v>252.0</v>
      </c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2">
        <f t="shared" si="2"/>
        <v>879</v>
      </c>
      <c r="B880" s="104" t="b">
        <v>0</v>
      </c>
      <c r="C880" s="16">
        <v>0.0</v>
      </c>
      <c r="D880" s="16">
        <v>252.0</v>
      </c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2">
        <f t="shared" si="2"/>
        <v>880</v>
      </c>
      <c r="B881" s="104" t="b">
        <v>1</v>
      </c>
      <c r="C881" s="16">
        <v>1.0</v>
      </c>
      <c r="D881" s="16">
        <v>253.0</v>
      </c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2">
        <f t="shared" si="2"/>
        <v>881</v>
      </c>
      <c r="B882" s="104" t="b">
        <v>0</v>
      </c>
      <c r="C882" s="16">
        <v>0.0</v>
      </c>
      <c r="D882" s="16">
        <v>253.0</v>
      </c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2">
        <f t="shared" si="2"/>
        <v>882</v>
      </c>
      <c r="B883" s="104" t="b">
        <v>1</v>
      </c>
      <c r="C883" s="16">
        <v>1.0</v>
      </c>
      <c r="D883" s="16">
        <v>254.0</v>
      </c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2">
        <f t="shared" si="2"/>
        <v>883</v>
      </c>
      <c r="B884" s="104" t="b">
        <v>0</v>
      </c>
      <c r="C884" s="16">
        <v>0.0</v>
      </c>
      <c r="D884" s="16">
        <v>254.0</v>
      </c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2">
        <f t="shared" si="2"/>
        <v>884</v>
      </c>
      <c r="B885" s="104" t="b">
        <v>1</v>
      </c>
      <c r="C885" s="16">
        <v>1.0</v>
      </c>
      <c r="D885" s="16">
        <v>255.0</v>
      </c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2">
        <f t="shared" si="2"/>
        <v>885</v>
      </c>
      <c r="B886" s="104" t="b">
        <v>0</v>
      </c>
      <c r="C886" s="16">
        <v>0.0</v>
      </c>
      <c r="D886" s="16">
        <v>255.0</v>
      </c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2">
        <f t="shared" si="2"/>
        <v>886</v>
      </c>
      <c r="B887" s="104" t="b">
        <v>1</v>
      </c>
      <c r="C887" s="16">
        <v>0.0</v>
      </c>
      <c r="D887" s="16">
        <v>256.0</v>
      </c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2">
        <f t="shared" si="2"/>
        <v>887</v>
      </c>
      <c r="B888" s="104" t="b">
        <v>0</v>
      </c>
      <c r="C888" s="16">
        <v>1.0</v>
      </c>
      <c r="D888" s="16">
        <v>256.0</v>
      </c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2">
        <f t="shared" si="2"/>
        <v>888</v>
      </c>
      <c r="B889" s="104" t="b">
        <v>1</v>
      </c>
      <c r="C889" s="16">
        <v>0.0</v>
      </c>
      <c r="D889" s="16">
        <v>257.0</v>
      </c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2">
        <f t="shared" si="2"/>
        <v>889</v>
      </c>
      <c r="B890" s="104" t="b">
        <v>0</v>
      </c>
      <c r="C890" s="16">
        <v>1.0</v>
      </c>
      <c r="D890" s="16">
        <v>257.0</v>
      </c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2">
        <f t="shared" si="2"/>
        <v>890</v>
      </c>
      <c r="B891" s="104" t="b">
        <v>1</v>
      </c>
      <c r="C891" s="16">
        <v>0.0</v>
      </c>
      <c r="D891" s="16">
        <v>258.0</v>
      </c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2">
        <f t="shared" si="2"/>
        <v>891</v>
      </c>
      <c r="B892" s="104" t="b">
        <v>0</v>
      </c>
      <c r="C892" s="16">
        <v>1.0</v>
      </c>
      <c r="D892" s="16">
        <v>258.0</v>
      </c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2">
        <f t="shared" si="2"/>
        <v>892</v>
      </c>
      <c r="B893" s="104" t="b">
        <v>1</v>
      </c>
      <c r="C893" s="16">
        <v>0.0</v>
      </c>
      <c r="D893" s="16">
        <v>259.0</v>
      </c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2">
        <f t="shared" si="2"/>
        <v>893</v>
      </c>
      <c r="B894" s="104" t="b">
        <v>0</v>
      </c>
      <c r="C894" s="16">
        <v>1.0</v>
      </c>
      <c r="D894" s="16">
        <v>259.0</v>
      </c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2">
        <f t="shared" si="2"/>
        <v>894</v>
      </c>
      <c r="B895" s="104" t="b">
        <v>1</v>
      </c>
      <c r="C895" s="16">
        <v>0.0</v>
      </c>
      <c r="D895" s="16">
        <v>260.0</v>
      </c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2">
        <f t="shared" si="2"/>
        <v>895</v>
      </c>
      <c r="B896" s="104" t="b">
        <v>0</v>
      </c>
      <c r="C896" s="16">
        <v>1.0</v>
      </c>
      <c r="D896" s="16">
        <v>260.0</v>
      </c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2">
        <f t="shared" si="2"/>
        <v>896</v>
      </c>
      <c r="B897" s="104" t="b">
        <v>1</v>
      </c>
      <c r="C897" s="16">
        <v>1.0</v>
      </c>
      <c r="D897" s="16">
        <v>261.0</v>
      </c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2">
        <f t="shared" si="2"/>
        <v>897</v>
      </c>
      <c r="B898" s="104" t="b">
        <v>0</v>
      </c>
      <c r="C898" s="16">
        <v>0.0</v>
      </c>
      <c r="D898" s="16">
        <v>261.0</v>
      </c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2">
        <f t="shared" si="2"/>
        <v>898</v>
      </c>
      <c r="B899" s="103" t="s">
        <v>1948</v>
      </c>
      <c r="C899" s="16">
        <v>1.0</v>
      </c>
      <c r="D899" s="16">
        <v>262.0</v>
      </c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2">
        <f t="shared" si="2"/>
        <v>899</v>
      </c>
      <c r="B900" s="103" t="s">
        <v>1949</v>
      </c>
      <c r="C900" s="16">
        <v>0.0</v>
      </c>
      <c r="D900" s="16">
        <v>262.0</v>
      </c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2">
        <f t="shared" si="2"/>
        <v>900</v>
      </c>
      <c r="B901" s="103" t="s">
        <v>1950</v>
      </c>
      <c r="C901" s="16">
        <v>0.0</v>
      </c>
      <c r="D901" s="16">
        <v>262.0</v>
      </c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2">
        <f t="shared" si="2"/>
        <v>901</v>
      </c>
      <c r="B902" s="103" t="s">
        <v>1482</v>
      </c>
      <c r="C902" s="16">
        <v>0.0</v>
      </c>
      <c r="D902" s="16">
        <v>262.0</v>
      </c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2">
        <f t="shared" si="2"/>
        <v>902</v>
      </c>
      <c r="B903" s="103" t="s">
        <v>1951</v>
      </c>
      <c r="C903" s="16">
        <v>0.0</v>
      </c>
      <c r="D903" s="16">
        <v>263.0</v>
      </c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2">
        <f t="shared" si="2"/>
        <v>903</v>
      </c>
      <c r="B904" s="103" t="s">
        <v>1952</v>
      </c>
      <c r="C904" s="16">
        <v>0.0</v>
      </c>
      <c r="D904" s="16">
        <v>263.0</v>
      </c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2">
        <f t="shared" si="2"/>
        <v>904</v>
      </c>
      <c r="B905" s="103" t="s">
        <v>1953</v>
      </c>
      <c r="C905" s="16">
        <v>1.0</v>
      </c>
      <c r="D905" s="16">
        <v>263.0</v>
      </c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2">
        <f t="shared" si="2"/>
        <v>905</v>
      </c>
      <c r="B906" s="103" t="s">
        <v>1551</v>
      </c>
      <c r="C906" s="16">
        <v>0.0</v>
      </c>
      <c r="D906" s="16">
        <v>263.0</v>
      </c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2">
        <f t="shared" si="2"/>
        <v>906</v>
      </c>
      <c r="B907" s="103" t="s">
        <v>1954</v>
      </c>
      <c r="C907" s="16">
        <v>0.0</v>
      </c>
      <c r="D907" s="16">
        <v>264.0</v>
      </c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2">
        <f t="shared" si="2"/>
        <v>907</v>
      </c>
      <c r="B908" s="103" t="s">
        <v>1955</v>
      </c>
      <c r="C908" s="16">
        <v>1.0</v>
      </c>
      <c r="D908" s="16">
        <v>264.0</v>
      </c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2">
        <f t="shared" si="2"/>
        <v>908</v>
      </c>
      <c r="B909" s="103" t="s">
        <v>1956</v>
      </c>
      <c r="C909" s="16">
        <v>0.0</v>
      </c>
      <c r="D909" s="16">
        <v>264.0</v>
      </c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2">
        <f t="shared" si="2"/>
        <v>909</v>
      </c>
      <c r="B910" s="103" t="s">
        <v>1957</v>
      </c>
      <c r="C910" s="16">
        <v>0.0</v>
      </c>
      <c r="D910" s="16">
        <v>264.0</v>
      </c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2">
        <f t="shared" si="2"/>
        <v>910</v>
      </c>
      <c r="B911" s="103" t="s">
        <v>1958</v>
      </c>
      <c r="C911" s="16">
        <v>0.0</v>
      </c>
      <c r="D911" s="16">
        <v>265.0</v>
      </c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2">
        <f t="shared" si="2"/>
        <v>911</v>
      </c>
      <c r="B912" s="103" t="s">
        <v>1959</v>
      </c>
      <c r="C912" s="16">
        <v>0.0</v>
      </c>
      <c r="D912" s="16">
        <v>265.0</v>
      </c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2">
        <f t="shared" si="2"/>
        <v>912</v>
      </c>
      <c r="B913" s="103" t="s">
        <v>1310</v>
      </c>
      <c r="C913" s="16">
        <v>0.0</v>
      </c>
      <c r="D913" s="16">
        <v>265.0</v>
      </c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2">
        <f t="shared" si="2"/>
        <v>913</v>
      </c>
      <c r="B914" s="103" t="s">
        <v>1902</v>
      </c>
      <c r="C914" s="16">
        <v>1.0</v>
      </c>
      <c r="D914" s="16">
        <v>265.0</v>
      </c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2">
        <f t="shared" si="2"/>
        <v>914</v>
      </c>
      <c r="B915" s="103" t="s">
        <v>1960</v>
      </c>
      <c r="C915" s="16">
        <v>1.0</v>
      </c>
      <c r="D915" s="16">
        <v>266.0</v>
      </c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2">
        <f t="shared" si="2"/>
        <v>915</v>
      </c>
      <c r="B916" s="103" t="s">
        <v>1961</v>
      </c>
      <c r="C916" s="16">
        <v>0.0</v>
      </c>
      <c r="D916" s="16">
        <v>266.0</v>
      </c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2">
        <f t="shared" si="2"/>
        <v>916</v>
      </c>
      <c r="B917" s="103" t="s">
        <v>1962</v>
      </c>
      <c r="C917" s="16">
        <v>0.0</v>
      </c>
      <c r="D917" s="16">
        <v>266.0</v>
      </c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2">
        <f t="shared" si="2"/>
        <v>917</v>
      </c>
      <c r="B918" s="103" t="s">
        <v>1963</v>
      </c>
      <c r="C918" s="16">
        <v>0.0</v>
      </c>
      <c r="D918" s="16">
        <v>266.0</v>
      </c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2">
        <f t="shared" si="2"/>
        <v>918</v>
      </c>
      <c r="B919" s="103" t="s">
        <v>1964</v>
      </c>
      <c r="C919" s="16">
        <v>1.0</v>
      </c>
      <c r="D919" s="16">
        <v>267.0</v>
      </c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2">
        <f t="shared" si="2"/>
        <v>919</v>
      </c>
      <c r="B920" s="103" t="s">
        <v>1965</v>
      </c>
      <c r="C920" s="16">
        <v>0.0</v>
      </c>
      <c r="D920" s="16">
        <v>267.0</v>
      </c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2">
        <f t="shared" si="2"/>
        <v>920</v>
      </c>
      <c r="B921" s="103" t="s">
        <v>1966</v>
      </c>
      <c r="C921" s="16">
        <v>0.0</v>
      </c>
      <c r="D921" s="16">
        <v>267.0</v>
      </c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2">
        <f t="shared" si="2"/>
        <v>921</v>
      </c>
      <c r="B922" s="103" t="s">
        <v>1967</v>
      </c>
      <c r="C922" s="16">
        <v>0.0</v>
      </c>
      <c r="D922" s="16">
        <v>267.0</v>
      </c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2">
        <f t="shared" si="2"/>
        <v>922</v>
      </c>
      <c r="B923" s="103" t="s">
        <v>1968</v>
      </c>
      <c r="C923" s="16">
        <v>0.0</v>
      </c>
      <c r="D923" s="16">
        <v>268.0</v>
      </c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2">
        <f t="shared" si="2"/>
        <v>923</v>
      </c>
      <c r="B924" s="103" t="s">
        <v>1969</v>
      </c>
      <c r="C924" s="16">
        <v>1.0</v>
      </c>
      <c r="D924" s="16">
        <v>268.0</v>
      </c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2">
        <f t="shared" si="2"/>
        <v>924</v>
      </c>
      <c r="B925" s="103" t="s">
        <v>1970</v>
      </c>
      <c r="C925" s="16">
        <v>0.0</v>
      </c>
      <c r="D925" s="16">
        <v>268.0</v>
      </c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2">
        <f t="shared" si="2"/>
        <v>925</v>
      </c>
      <c r="B926" s="103" t="s">
        <v>1482</v>
      </c>
      <c r="C926" s="16">
        <v>0.0</v>
      </c>
      <c r="D926" s="16">
        <v>268.0</v>
      </c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2">
        <f t="shared" si="2"/>
        <v>926</v>
      </c>
      <c r="B927" s="103" t="s">
        <v>1971</v>
      </c>
      <c r="C927" s="16">
        <v>1.0</v>
      </c>
      <c r="D927" s="16">
        <v>269.0</v>
      </c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2">
        <f t="shared" si="2"/>
        <v>927</v>
      </c>
      <c r="B928" s="103" t="s">
        <v>1972</v>
      </c>
      <c r="C928" s="16">
        <v>0.0</v>
      </c>
      <c r="D928" s="16">
        <v>269.0</v>
      </c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2">
        <f t="shared" si="2"/>
        <v>928</v>
      </c>
      <c r="B929" s="103" t="s">
        <v>1973</v>
      </c>
      <c r="C929" s="16">
        <v>0.0</v>
      </c>
      <c r="D929" s="16">
        <v>269.0</v>
      </c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2">
        <f t="shared" si="2"/>
        <v>929</v>
      </c>
      <c r="B930" s="103" t="s">
        <v>1974</v>
      </c>
      <c r="C930" s="16">
        <v>0.0</v>
      </c>
      <c r="D930" s="16">
        <v>269.0</v>
      </c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2">
        <f t="shared" si="2"/>
        <v>930</v>
      </c>
      <c r="B931" s="103" t="s">
        <v>1975</v>
      </c>
      <c r="C931" s="16">
        <v>1.0</v>
      </c>
      <c r="D931" s="16">
        <v>270.0</v>
      </c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2">
        <f t="shared" si="2"/>
        <v>931</v>
      </c>
      <c r="B932" s="103" t="s">
        <v>1976</v>
      </c>
      <c r="C932" s="16">
        <v>0.0</v>
      </c>
      <c r="D932" s="16">
        <v>270.0</v>
      </c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2">
        <f t="shared" si="2"/>
        <v>932</v>
      </c>
      <c r="B933" s="103" t="s">
        <v>1977</v>
      </c>
      <c r="C933" s="16">
        <v>0.0</v>
      </c>
      <c r="D933" s="16">
        <v>270.0</v>
      </c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2">
        <f t="shared" si="2"/>
        <v>933</v>
      </c>
      <c r="B934" s="103" t="s">
        <v>1482</v>
      </c>
      <c r="C934" s="16">
        <v>0.0</v>
      </c>
      <c r="D934" s="16">
        <v>270.0</v>
      </c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2">
        <f t="shared" si="2"/>
        <v>934</v>
      </c>
      <c r="B935" s="103" t="s">
        <v>1978</v>
      </c>
      <c r="C935" s="16">
        <v>0.0</v>
      </c>
      <c r="D935" s="16">
        <v>271.0</v>
      </c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2">
        <f t="shared" si="2"/>
        <v>935</v>
      </c>
      <c r="B936" s="103" t="s">
        <v>1979</v>
      </c>
      <c r="C936" s="16">
        <v>0.0</v>
      </c>
      <c r="D936" s="16">
        <v>271.0</v>
      </c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2">
        <f t="shared" si="2"/>
        <v>936</v>
      </c>
      <c r="B937" s="103" t="s">
        <v>1980</v>
      </c>
      <c r="C937" s="16">
        <v>1.0</v>
      </c>
      <c r="D937" s="16">
        <v>271.0</v>
      </c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2">
        <f t="shared" si="2"/>
        <v>937</v>
      </c>
      <c r="B938" s="103" t="s">
        <v>1489</v>
      </c>
      <c r="C938" s="16">
        <v>0.0</v>
      </c>
      <c r="D938" s="16">
        <v>271.0</v>
      </c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2">
        <f t="shared" si="2"/>
        <v>938</v>
      </c>
      <c r="B939" s="103" t="s">
        <v>1981</v>
      </c>
      <c r="C939" s="16">
        <v>0.0</v>
      </c>
      <c r="D939" s="16">
        <v>272.0</v>
      </c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2">
        <f t="shared" si="2"/>
        <v>939</v>
      </c>
      <c r="B940" s="103" t="s">
        <v>1982</v>
      </c>
      <c r="C940" s="16">
        <v>1.0</v>
      </c>
      <c r="D940" s="16">
        <v>272.0</v>
      </c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2">
        <f t="shared" si="2"/>
        <v>940</v>
      </c>
      <c r="B941" s="103" t="s">
        <v>1983</v>
      </c>
      <c r="C941" s="16">
        <v>0.0</v>
      </c>
      <c r="D941" s="16">
        <v>272.0</v>
      </c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2">
        <f t="shared" si="2"/>
        <v>941</v>
      </c>
      <c r="B942" s="103" t="s">
        <v>1482</v>
      </c>
      <c r="C942" s="16">
        <v>0.0</v>
      </c>
      <c r="D942" s="16">
        <v>272.0</v>
      </c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2">
        <f t="shared" si="2"/>
        <v>942</v>
      </c>
      <c r="B943" s="103" t="s">
        <v>1962</v>
      </c>
      <c r="C943" s="16">
        <v>0.0</v>
      </c>
      <c r="D943" s="16">
        <v>273.0</v>
      </c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2">
        <f t="shared" si="2"/>
        <v>943</v>
      </c>
      <c r="B944" s="103" t="s">
        <v>1984</v>
      </c>
      <c r="C944" s="16">
        <v>0.0</v>
      </c>
      <c r="D944" s="16">
        <v>273.0</v>
      </c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2">
        <f t="shared" si="2"/>
        <v>944</v>
      </c>
      <c r="B945" s="103" t="s">
        <v>1985</v>
      </c>
      <c r="C945" s="16">
        <v>0.0</v>
      </c>
      <c r="D945" s="16">
        <v>273.0</v>
      </c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2">
        <f t="shared" si="2"/>
        <v>945</v>
      </c>
      <c r="B946" s="103" t="s">
        <v>1986</v>
      </c>
      <c r="C946" s="16">
        <v>1.0</v>
      </c>
      <c r="D946" s="16">
        <v>273.0</v>
      </c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2">
        <f t="shared" si="2"/>
        <v>946</v>
      </c>
      <c r="B947" s="103" t="s">
        <v>1987</v>
      </c>
      <c r="C947" s="16">
        <v>0.0</v>
      </c>
      <c r="D947" s="16">
        <v>274.0</v>
      </c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2">
        <f t="shared" si="2"/>
        <v>947</v>
      </c>
      <c r="B948" s="103" t="s">
        <v>1988</v>
      </c>
      <c r="C948" s="16">
        <v>0.0</v>
      </c>
      <c r="D948" s="16">
        <v>274.0</v>
      </c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2">
        <f t="shared" si="2"/>
        <v>948</v>
      </c>
      <c r="B949" s="103" t="s">
        <v>1989</v>
      </c>
      <c r="C949" s="16">
        <v>1.0</v>
      </c>
      <c r="D949" s="16">
        <v>274.0</v>
      </c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2">
        <f t="shared" si="2"/>
        <v>949</v>
      </c>
      <c r="B950" s="103" t="s">
        <v>1474</v>
      </c>
      <c r="C950" s="16">
        <v>0.0</v>
      </c>
      <c r="D950" s="16">
        <v>274.0</v>
      </c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2">
        <f t="shared" si="2"/>
        <v>950</v>
      </c>
      <c r="B951" s="103" t="s">
        <v>1990</v>
      </c>
      <c r="C951" s="16">
        <v>1.0</v>
      </c>
      <c r="D951" s="16">
        <v>275.0</v>
      </c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2">
        <f t="shared" si="2"/>
        <v>951</v>
      </c>
      <c r="B952" s="103" t="s">
        <v>1991</v>
      </c>
      <c r="C952" s="16">
        <v>0.0</v>
      </c>
      <c r="D952" s="16">
        <v>275.0</v>
      </c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2">
        <f t="shared" si="2"/>
        <v>952</v>
      </c>
      <c r="B953" s="103" t="s">
        <v>1992</v>
      </c>
      <c r="C953" s="16">
        <v>0.0</v>
      </c>
      <c r="D953" s="16">
        <v>275.0</v>
      </c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2">
        <f t="shared" si="2"/>
        <v>953</v>
      </c>
      <c r="B954" s="103" t="s">
        <v>1993</v>
      </c>
      <c r="C954" s="16">
        <v>0.0</v>
      </c>
      <c r="D954" s="16">
        <v>275.0</v>
      </c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2">
        <f t="shared" si="2"/>
        <v>954</v>
      </c>
      <c r="B955" s="103" t="s">
        <v>1994</v>
      </c>
      <c r="C955" s="16">
        <v>0.0</v>
      </c>
      <c r="D955" s="16">
        <v>276.0</v>
      </c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2">
        <f t="shared" si="2"/>
        <v>955</v>
      </c>
      <c r="B956" s="103" t="s">
        <v>1995</v>
      </c>
      <c r="C956" s="16">
        <v>1.0</v>
      </c>
      <c r="D956" s="16">
        <v>276.0</v>
      </c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2">
        <f t="shared" si="2"/>
        <v>956</v>
      </c>
      <c r="B957" s="103" t="s">
        <v>1996</v>
      </c>
      <c r="C957" s="16">
        <v>0.0</v>
      </c>
      <c r="D957" s="16">
        <v>276.0</v>
      </c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2">
        <f t="shared" si="2"/>
        <v>957</v>
      </c>
      <c r="B958" s="103" t="s">
        <v>1997</v>
      </c>
      <c r="C958" s="16">
        <v>0.0</v>
      </c>
      <c r="D958" s="16">
        <v>276.0</v>
      </c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2">
        <f t="shared" si="2"/>
        <v>958</v>
      </c>
      <c r="B959" s="103" t="s">
        <v>1998</v>
      </c>
      <c r="C959" s="16">
        <v>0.0</v>
      </c>
      <c r="D959" s="16">
        <v>277.0</v>
      </c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2">
        <f t="shared" si="2"/>
        <v>959</v>
      </c>
      <c r="B960" s="103" t="s">
        <v>1999</v>
      </c>
      <c r="C960" s="16">
        <v>0.0</v>
      </c>
      <c r="D960" s="16">
        <v>277.0</v>
      </c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2">
        <f t="shared" si="2"/>
        <v>960</v>
      </c>
      <c r="B961" s="103" t="s">
        <v>2000</v>
      </c>
      <c r="C961" s="16">
        <v>1.0</v>
      </c>
      <c r="D961" s="16">
        <v>277.0</v>
      </c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2">
        <f t="shared" si="2"/>
        <v>961</v>
      </c>
      <c r="B962" s="103" t="s">
        <v>2001</v>
      </c>
      <c r="C962" s="16">
        <v>0.0</v>
      </c>
      <c r="D962" s="16">
        <v>277.0</v>
      </c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2">
        <f t="shared" si="2"/>
        <v>962</v>
      </c>
      <c r="B963" s="104" t="b">
        <v>1</v>
      </c>
      <c r="C963" s="16">
        <v>1.0</v>
      </c>
      <c r="D963" s="16">
        <v>278.0</v>
      </c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2">
        <f t="shared" si="2"/>
        <v>963</v>
      </c>
      <c r="B964" s="104" t="b">
        <v>0</v>
      </c>
      <c r="C964" s="16">
        <v>0.0</v>
      </c>
      <c r="D964" s="16">
        <v>278.0</v>
      </c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2">
        <f t="shared" si="2"/>
        <v>964</v>
      </c>
      <c r="B965" s="104" t="b">
        <v>1</v>
      </c>
      <c r="C965" s="16">
        <v>1.0</v>
      </c>
      <c r="D965" s="16">
        <v>279.0</v>
      </c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2">
        <f t="shared" si="2"/>
        <v>965</v>
      </c>
      <c r="B966" s="104" t="b">
        <v>0</v>
      </c>
      <c r="C966" s="16">
        <v>0.0</v>
      </c>
      <c r="D966" s="16">
        <v>279.0</v>
      </c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2">
        <f t="shared" si="2"/>
        <v>966</v>
      </c>
      <c r="B967" s="104" t="b">
        <v>1</v>
      </c>
      <c r="C967" s="16">
        <v>1.0</v>
      </c>
      <c r="D967" s="16">
        <v>280.0</v>
      </c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2">
        <f t="shared" si="2"/>
        <v>967</v>
      </c>
      <c r="B968" s="104" t="b">
        <v>0</v>
      </c>
      <c r="C968" s="16">
        <v>0.0</v>
      </c>
      <c r="D968" s="16">
        <v>280.0</v>
      </c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2">
        <f t="shared" si="2"/>
        <v>968</v>
      </c>
      <c r="B969" s="104" t="b">
        <v>1</v>
      </c>
      <c r="C969" s="16">
        <v>1.0</v>
      </c>
      <c r="D969" s="16">
        <v>281.0</v>
      </c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2">
        <f t="shared" si="2"/>
        <v>969</v>
      </c>
      <c r="B970" s="104" t="b">
        <v>0</v>
      </c>
      <c r="C970" s="16">
        <v>0.0</v>
      </c>
      <c r="D970" s="16">
        <v>281.0</v>
      </c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2">
        <f t="shared" si="2"/>
        <v>970</v>
      </c>
      <c r="B971" s="103" t="s">
        <v>2002</v>
      </c>
      <c r="C971" s="16">
        <v>1.0</v>
      </c>
      <c r="D971" s="16">
        <v>282.0</v>
      </c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2">
        <f t="shared" si="2"/>
        <v>971</v>
      </c>
      <c r="B972" s="103" t="s">
        <v>2003</v>
      </c>
      <c r="C972" s="16">
        <v>0.0</v>
      </c>
      <c r="D972" s="16">
        <v>282.0</v>
      </c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2">
        <f t="shared" si="2"/>
        <v>972</v>
      </c>
      <c r="B973" s="103" t="s">
        <v>2004</v>
      </c>
      <c r="C973" s="16">
        <v>0.0</v>
      </c>
      <c r="D973" s="16">
        <v>282.0</v>
      </c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2">
        <f t="shared" si="2"/>
        <v>973</v>
      </c>
      <c r="B974" s="103" t="s">
        <v>1489</v>
      </c>
      <c r="C974" s="16">
        <v>0.0</v>
      </c>
      <c r="D974" s="16">
        <v>282.0</v>
      </c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2">
        <f t="shared" si="2"/>
        <v>974</v>
      </c>
      <c r="B975" s="103" t="s">
        <v>2005</v>
      </c>
      <c r="C975" s="16">
        <v>0.0</v>
      </c>
      <c r="D975" s="16">
        <v>283.0</v>
      </c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2">
        <f t="shared" si="2"/>
        <v>975</v>
      </c>
      <c r="B976" s="103" t="s">
        <v>2006</v>
      </c>
      <c r="C976" s="16">
        <v>1.0</v>
      </c>
      <c r="D976" s="16">
        <v>283.0</v>
      </c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2">
        <f t="shared" si="2"/>
        <v>976</v>
      </c>
      <c r="B977" s="103" t="s">
        <v>2007</v>
      </c>
      <c r="C977" s="16">
        <v>0.0</v>
      </c>
      <c r="D977" s="16">
        <v>283.0</v>
      </c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2">
        <f t="shared" si="2"/>
        <v>977</v>
      </c>
      <c r="B978" s="103" t="s">
        <v>1482</v>
      </c>
      <c r="C978" s="16">
        <v>0.0</v>
      </c>
      <c r="D978" s="16">
        <v>283.0</v>
      </c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2">
        <f t="shared" si="2"/>
        <v>978</v>
      </c>
      <c r="B979" s="103" t="s">
        <v>2008</v>
      </c>
      <c r="C979" s="16">
        <v>0.0</v>
      </c>
      <c r="D979" s="16">
        <v>284.0</v>
      </c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2">
        <f t="shared" si="2"/>
        <v>979</v>
      </c>
      <c r="B980" s="103" t="s">
        <v>2009</v>
      </c>
      <c r="C980" s="16">
        <v>1.0</v>
      </c>
      <c r="D980" s="16">
        <v>284.0</v>
      </c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2">
        <f t="shared" si="2"/>
        <v>980</v>
      </c>
      <c r="B981" s="103" t="s">
        <v>2010</v>
      </c>
      <c r="C981" s="16">
        <v>0.0</v>
      </c>
      <c r="D981" s="16">
        <v>284.0</v>
      </c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2">
        <f t="shared" si="2"/>
        <v>981</v>
      </c>
      <c r="B982" s="103" t="s">
        <v>2011</v>
      </c>
      <c r="C982" s="16">
        <v>0.0</v>
      </c>
      <c r="D982" s="16">
        <v>284.0</v>
      </c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2">
        <f t="shared" si="2"/>
        <v>982</v>
      </c>
      <c r="B983" s="103" t="s">
        <v>2012</v>
      </c>
      <c r="C983" s="16">
        <v>1.0</v>
      </c>
      <c r="D983" s="16">
        <v>285.0</v>
      </c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2">
        <f t="shared" si="2"/>
        <v>983</v>
      </c>
      <c r="B984" s="103" t="s">
        <v>2013</v>
      </c>
      <c r="C984" s="16">
        <v>0.0</v>
      </c>
      <c r="D984" s="16">
        <v>285.0</v>
      </c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2">
        <f t="shared" si="2"/>
        <v>984</v>
      </c>
      <c r="B985" s="103" t="s">
        <v>2014</v>
      </c>
      <c r="C985" s="16">
        <v>0.0</v>
      </c>
      <c r="D985" s="16">
        <v>285.0</v>
      </c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2">
        <f t="shared" si="2"/>
        <v>985</v>
      </c>
      <c r="B986" s="103" t="s">
        <v>2015</v>
      </c>
      <c r="C986" s="16">
        <v>0.0</v>
      </c>
      <c r="D986" s="16">
        <v>285.0</v>
      </c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2">
        <f t="shared" si="2"/>
        <v>986</v>
      </c>
      <c r="B987" s="103" t="s">
        <v>2016</v>
      </c>
      <c r="C987" s="16">
        <v>0.0</v>
      </c>
      <c r="D987" s="16">
        <v>286.0</v>
      </c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2">
        <f t="shared" si="2"/>
        <v>987</v>
      </c>
      <c r="B988" s="103" t="s">
        <v>2017</v>
      </c>
      <c r="C988" s="16">
        <v>1.0</v>
      </c>
      <c r="D988" s="16">
        <v>286.0</v>
      </c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2">
        <f t="shared" si="2"/>
        <v>988</v>
      </c>
      <c r="B989" s="103" t="s">
        <v>2018</v>
      </c>
      <c r="C989" s="16">
        <v>0.0</v>
      </c>
      <c r="D989" s="16">
        <v>286.0</v>
      </c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2">
        <f t="shared" si="2"/>
        <v>989</v>
      </c>
      <c r="B990" s="103" t="s">
        <v>1902</v>
      </c>
      <c r="C990" s="16">
        <v>0.0</v>
      </c>
      <c r="D990" s="16">
        <v>286.0</v>
      </c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2">
        <f t="shared" si="2"/>
        <v>990</v>
      </c>
      <c r="B991" s="103" t="s">
        <v>1732</v>
      </c>
      <c r="C991" s="16">
        <v>1.0</v>
      </c>
      <c r="D991" s="16">
        <v>287.0</v>
      </c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2">
        <f t="shared" si="2"/>
        <v>991</v>
      </c>
      <c r="B992" s="103" t="s">
        <v>2019</v>
      </c>
      <c r="C992" s="16">
        <v>0.0</v>
      </c>
      <c r="D992" s="16">
        <v>287.0</v>
      </c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2">
        <f t="shared" si="2"/>
        <v>992</v>
      </c>
      <c r="B993" s="103" t="s">
        <v>2020</v>
      </c>
      <c r="C993" s="16">
        <v>0.0</v>
      </c>
      <c r="D993" s="16">
        <v>287.0</v>
      </c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2">
        <f t="shared" si="2"/>
        <v>993</v>
      </c>
      <c r="B994" s="103" t="s">
        <v>1902</v>
      </c>
      <c r="C994" s="16">
        <v>0.0</v>
      </c>
      <c r="D994" s="16">
        <v>287.0</v>
      </c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2">
        <f t="shared" si="2"/>
        <v>994</v>
      </c>
      <c r="B995" s="103" t="s">
        <v>1562</v>
      </c>
      <c r="C995" s="16">
        <v>0.0</v>
      </c>
      <c r="D995" s="16">
        <v>288.0</v>
      </c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2">
        <f t="shared" si="2"/>
        <v>995</v>
      </c>
      <c r="B996" s="103" t="s">
        <v>1563</v>
      </c>
      <c r="C996" s="16">
        <v>1.0</v>
      </c>
      <c r="D996" s="16">
        <v>288.0</v>
      </c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2">
        <f t="shared" si="2"/>
        <v>996</v>
      </c>
      <c r="B997" s="103" t="s">
        <v>2021</v>
      </c>
      <c r="C997" s="16">
        <v>0.0</v>
      </c>
      <c r="D997" s="16">
        <v>288.0</v>
      </c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2">
        <f t="shared" si="2"/>
        <v>997</v>
      </c>
      <c r="B998" s="103" t="s">
        <v>1902</v>
      </c>
      <c r="C998" s="16">
        <v>0.0</v>
      </c>
      <c r="D998" s="16">
        <v>288.0</v>
      </c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2">
        <f t="shared" si="2"/>
        <v>998</v>
      </c>
      <c r="B999" s="103" t="s">
        <v>2022</v>
      </c>
      <c r="C999" s="16">
        <v>0.0</v>
      </c>
      <c r="D999" s="16">
        <v>289.0</v>
      </c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2">
        <f t="shared" si="2"/>
        <v>999</v>
      </c>
      <c r="B1000" s="103" t="s">
        <v>2023</v>
      </c>
      <c r="C1000" s="16">
        <v>1.0</v>
      </c>
      <c r="D1000" s="16">
        <v>289.0</v>
      </c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>
      <c r="A1001" s="2">
        <f t="shared" si="2"/>
        <v>1000</v>
      </c>
      <c r="B1001" s="103" t="s">
        <v>2024</v>
      </c>
      <c r="C1001" s="16">
        <v>0.0</v>
      </c>
      <c r="D1001" s="16">
        <v>289.0</v>
      </c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>
      <c r="A1002" s="2">
        <f t="shared" si="2"/>
        <v>1001</v>
      </c>
      <c r="B1002" s="103" t="s">
        <v>2025</v>
      </c>
      <c r="C1002" s="16">
        <v>0.0</v>
      </c>
      <c r="D1002" s="16">
        <v>289.0</v>
      </c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>
      <c r="A1003" s="2">
        <f t="shared" si="2"/>
        <v>1002</v>
      </c>
      <c r="B1003" s="103" t="s">
        <v>2026</v>
      </c>
      <c r="C1003" s="16">
        <v>1.0</v>
      </c>
      <c r="D1003" s="16">
        <v>290.0</v>
      </c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>
      <c r="A1004" s="2">
        <f t="shared" si="2"/>
        <v>1003</v>
      </c>
      <c r="B1004" s="103" t="s">
        <v>2027</v>
      </c>
      <c r="C1004" s="16">
        <v>0.0</v>
      </c>
      <c r="D1004" s="16">
        <v>290.0</v>
      </c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>
      <c r="A1005" s="2">
        <f t="shared" si="2"/>
        <v>1004</v>
      </c>
      <c r="B1005" s="103" t="s">
        <v>1506</v>
      </c>
      <c r="C1005" s="16">
        <v>0.0</v>
      </c>
      <c r="D1005" s="16">
        <v>290.0</v>
      </c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>
      <c r="A1006" s="2">
        <f t="shared" si="2"/>
        <v>1005</v>
      </c>
      <c r="B1006" s="103" t="s">
        <v>2028</v>
      </c>
      <c r="C1006" s="16">
        <v>0.0</v>
      </c>
      <c r="D1006" s="16">
        <v>290.0</v>
      </c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>
      <c r="A1007" s="2">
        <f t="shared" si="2"/>
        <v>1006</v>
      </c>
      <c r="B1007" s="103" t="s">
        <v>2029</v>
      </c>
      <c r="C1007" s="16">
        <v>0.0</v>
      </c>
      <c r="D1007" s="16">
        <v>291.0</v>
      </c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  <row r="1008">
      <c r="A1008" s="2">
        <f t="shared" si="2"/>
        <v>1007</v>
      </c>
      <c r="B1008" s="103" t="s">
        <v>2030</v>
      </c>
      <c r="C1008" s="16">
        <v>1.0</v>
      </c>
      <c r="D1008" s="16">
        <v>291.0</v>
      </c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</row>
    <row r="1009">
      <c r="A1009" s="2">
        <f t="shared" si="2"/>
        <v>1008</v>
      </c>
      <c r="B1009" s="103" t="s">
        <v>2031</v>
      </c>
      <c r="C1009" s="16">
        <v>0.0</v>
      </c>
      <c r="D1009" s="16">
        <v>291.0</v>
      </c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</row>
    <row r="1010">
      <c r="A1010" s="2">
        <f t="shared" si="2"/>
        <v>1009</v>
      </c>
      <c r="B1010" s="103" t="s">
        <v>1902</v>
      </c>
      <c r="C1010" s="16">
        <v>0.0</v>
      </c>
      <c r="D1010" s="16">
        <v>291.0</v>
      </c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</row>
    <row r="1011">
      <c r="A1011" s="2">
        <f t="shared" si="2"/>
        <v>1010</v>
      </c>
      <c r="B1011" s="103" t="s">
        <v>2032</v>
      </c>
      <c r="C1011" s="16">
        <v>0.0</v>
      </c>
      <c r="D1011" s="16">
        <v>292.0</v>
      </c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</row>
    <row r="1012">
      <c r="A1012" s="2">
        <f t="shared" si="2"/>
        <v>1011</v>
      </c>
      <c r="B1012" s="103" t="s">
        <v>2033</v>
      </c>
      <c r="C1012" s="16">
        <v>1.0</v>
      </c>
      <c r="D1012" s="16">
        <v>292.0</v>
      </c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</row>
    <row r="1013">
      <c r="A1013" s="2">
        <f t="shared" si="2"/>
        <v>1012</v>
      </c>
      <c r="B1013" s="103" t="s">
        <v>2034</v>
      </c>
      <c r="C1013" s="16">
        <v>0.0</v>
      </c>
      <c r="D1013" s="16">
        <v>292.0</v>
      </c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</row>
    <row r="1014">
      <c r="A1014" s="2">
        <f t="shared" si="2"/>
        <v>1013</v>
      </c>
      <c r="B1014" s="103" t="s">
        <v>2035</v>
      </c>
      <c r="C1014" s="16">
        <v>0.0</v>
      </c>
      <c r="D1014" s="16">
        <v>292.0</v>
      </c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</row>
    <row r="1015">
      <c r="A1015" s="2">
        <f t="shared" si="2"/>
        <v>1014</v>
      </c>
      <c r="B1015" s="103" t="s">
        <v>2036</v>
      </c>
      <c r="C1015" s="16">
        <v>0.0</v>
      </c>
      <c r="D1015" s="16">
        <v>293.0</v>
      </c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</row>
    <row r="1016">
      <c r="A1016" s="2">
        <f t="shared" si="2"/>
        <v>1015</v>
      </c>
      <c r="B1016" s="103" t="s">
        <v>2037</v>
      </c>
      <c r="C1016" s="16">
        <v>0.0</v>
      </c>
      <c r="D1016" s="16">
        <v>293.0</v>
      </c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</row>
    <row r="1017">
      <c r="A1017" s="2">
        <f t="shared" si="2"/>
        <v>1016</v>
      </c>
      <c r="B1017" s="103" t="s">
        <v>2038</v>
      </c>
      <c r="C1017" s="16">
        <v>0.0</v>
      </c>
      <c r="D1017" s="16">
        <v>293.0</v>
      </c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</row>
    <row r="1018">
      <c r="A1018" s="2">
        <f t="shared" si="2"/>
        <v>1017</v>
      </c>
      <c r="B1018" s="103" t="s">
        <v>2039</v>
      </c>
      <c r="C1018" s="16">
        <v>1.0</v>
      </c>
      <c r="D1018" s="16">
        <v>293.0</v>
      </c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</row>
    <row r="1019">
      <c r="A1019" s="2">
        <f t="shared" si="2"/>
        <v>1018</v>
      </c>
      <c r="B1019" s="103">
        <v>1991.0</v>
      </c>
      <c r="C1019" s="16">
        <v>0.0</v>
      </c>
      <c r="D1019" s="16">
        <v>294.0</v>
      </c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</row>
    <row r="1020">
      <c r="A1020" s="2">
        <f t="shared" si="2"/>
        <v>1019</v>
      </c>
      <c r="B1020" s="103">
        <v>1983.0</v>
      </c>
      <c r="C1020" s="16">
        <v>1.0</v>
      </c>
      <c r="D1020" s="16">
        <v>294.0</v>
      </c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</row>
    <row r="1021">
      <c r="A1021" s="2">
        <f t="shared" si="2"/>
        <v>1020</v>
      </c>
      <c r="B1021" s="103">
        <v>1970.0</v>
      </c>
      <c r="C1021" s="16">
        <v>0.0</v>
      </c>
      <c r="D1021" s="16">
        <v>294.0</v>
      </c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</row>
    <row r="1022">
      <c r="A1022" s="2">
        <f t="shared" si="2"/>
        <v>1021</v>
      </c>
      <c r="B1022" s="103">
        <v>1964.0</v>
      </c>
      <c r="C1022" s="16">
        <v>0.0</v>
      </c>
      <c r="D1022" s="16">
        <v>294.0</v>
      </c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</row>
    <row r="1023">
      <c r="A1023" s="2">
        <f t="shared" si="2"/>
        <v>1022</v>
      </c>
      <c r="B1023" s="103" t="s">
        <v>2040</v>
      </c>
      <c r="C1023" s="16">
        <v>0.0</v>
      </c>
      <c r="D1023" s="16">
        <v>295.0</v>
      </c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</row>
    <row r="1024">
      <c r="A1024" s="2">
        <f t="shared" si="2"/>
        <v>1023</v>
      </c>
      <c r="B1024" s="103" t="s">
        <v>2041</v>
      </c>
      <c r="C1024" s="16">
        <v>0.0</v>
      </c>
      <c r="D1024" s="16">
        <v>295.0</v>
      </c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</row>
    <row r="1025">
      <c r="A1025" s="2">
        <f t="shared" si="2"/>
        <v>1024</v>
      </c>
      <c r="B1025" s="103" t="s">
        <v>2042</v>
      </c>
      <c r="C1025" s="16">
        <v>1.0</v>
      </c>
      <c r="D1025" s="16">
        <v>295.0</v>
      </c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</row>
    <row r="1026">
      <c r="A1026" s="2">
        <f t="shared" si="2"/>
        <v>1025</v>
      </c>
      <c r="B1026" s="103" t="s">
        <v>2043</v>
      </c>
      <c r="C1026" s="16">
        <v>0.0</v>
      </c>
      <c r="D1026" s="16">
        <v>295.0</v>
      </c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</row>
    <row r="1027">
      <c r="A1027" s="2">
        <f t="shared" si="2"/>
        <v>1026</v>
      </c>
      <c r="B1027" s="104" t="b">
        <v>1</v>
      </c>
      <c r="C1027" s="16">
        <v>0.0</v>
      </c>
      <c r="D1027" s="16">
        <v>296.0</v>
      </c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</row>
    <row r="1028">
      <c r="A1028" s="2">
        <f t="shared" si="2"/>
        <v>1027</v>
      </c>
      <c r="B1028" s="104" t="b">
        <v>0</v>
      </c>
      <c r="C1028" s="16">
        <v>1.0</v>
      </c>
      <c r="D1028" s="16">
        <v>296.0</v>
      </c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</row>
    <row r="1029">
      <c r="A1029" s="2">
        <f t="shared" si="2"/>
        <v>1028</v>
      </c>
      <c r="B1029" s="104" t="b">
        <v>1</v>
      </c>
      <c r="C1029" s="16">
        <v>0.0</v>
      </c>
      <c r="D1029" s="16">
        <v>297.0</v>
      </c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</row>
    <row r="1030">
      <c r="A1030" s="2">
        <f t="shared" si="2"/>
        <v>1029</v>
      </c>
      <c r="B1030" s="104" t="b">
        <v>0</v>
      </c>
      <c r="C1030" s="16">
        <v>1.0</v>
      </c>
      <c r="D1030" s="16">
        <v>297.0</v>
      </c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</row>
    <row r="1031">
      <c r="A1031" s="2">
        <f t="shared" si="2"/>
        <v>1030</v>
      </c>
      <c r="B1031" s="104" t="b">
        <v>1</v>
      </c>
      <c r="C1031" s="16">
        <v>0.0</v>
      </c>
      <c r="D1031" s="16">
        <v>298.0</v>
      </c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</row>
    <row r="1032">
      <c r="A1032" s="2">
        <f t="shared" si="2"/>
        <v>1031</v>
      </c>
      <c r="B1032" s="104" t="b">
        <v>0</v>
      </c>
      <c r="C1032" s="16">
        <v>1.0</v>
      </c>
      <c r="D1032" s="16">
        <v>298.0</v>
      </c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</row>
    <row r="1033">
      <c r="A1033" s="2">
        <f t="shared" si="2"/>
        <v>1032</v>
      </c>
      <c r="B1033" s="104" t="b">
        <v>1</v>
      </c>
      <c r="C1033" s="16">
        <v>0.0</v>
      </c>
      <c r="D1033" s="16">
        <v>299.0</v>
      </c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</row>
    <row r="1034">
      <c r="A1034" s="2">
        <f t="shared" si="2"/>
        <v>1033</v>
      </c>
      <c r="B1034" s="104" t="b">
        <v>0</v>
      </c>
      <c r="C1034" s="16">
        <v>1.0</v>
      </c>
      <c r="D1034" s="16">
        <v>299.0</v>
      </c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</row>
    <row r="1035">
      <c r="A1035" s="2">
        <f t="shared" si="2"/>
        <v>1034</v>
      </c>
      <c r="B1035" s="104" t="b">
        <v>1</v>
      </c>
      <c r="C1035" s="16">
        <v>1.0</v>
      </c>
      <c r="D1035" s="16">
        <v>300.0</v>
      </c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</row>
    <row r="1036">
      <c r="A1036" s="2">
        <f t="shared" si="2"/>
        <v>1035</v>
      </c>
      <c r="B1036" s="104" t="b">
        <v>0</v>
      </c>
      <c r="C1036" s="16">
        <v>0.0</v>
      </c>
      <c r="D1036" s="16">
        <v>300.0</v>
      </c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</row>
    <row r="1037">
      <c r="A1037" s="2"/>
      <c r="B1037" s="108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</row>
    <row r="1038">
      <c r="A1038" s="2"/>
      <c r="B1038" s="108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</row>
    <row r="1039">
      <c r="A1039" s="2"/>
      <c r="B1039" s="108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</row>
    <row r="1040">
      <c r="A1040" s="2"/>
      <c r="B1040" s="108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</row>
    <row r="1041">
      <c r="A1041" s="2"/>
      <c r="B1041" s="108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</row>
    <row r="1042">
      <c r="A1042" s="2"/>
      <c r="B1042" s="108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</row>
    <row r="1043">
      <c r="A1043" s="2"/>
      <c r="B1043" s="108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</row>
    <row r="1044">
      <c r="A1044" s="2"/>
      <c r="B1044" s="108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</row>
    <row r="1045">
      <c r="A1045" s="2"/>
      <c r="B1045" s="108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</row>
    <row r="1046">
      <c r="A1046" s="2"/>
      <c r="B1046" s="108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</row>
    <row r="1047">
      <c r="A1047" s="2"/>
      <c r="B1047" s="108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</row>
    <row r="1048">
      <c r="A1048" s="2"/>
      <c r="B1048" s="108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</row>
    <row r="1049">
      <c r="A1049" s="2"/>
      <c r="B1049" s="108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</row>
    <row r="1050">
      <c r="A1050" s="2"/>
      <c r="B1050" s="108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</row>
    <row r="1051">
      <c r="A1051" s="2"/>
      <c r="B1051" s="108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</row>
    <row r="1052">
      <c r="A1052" s="2"/>
      <c r="B1052" s="108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</row>
    <row r="1053">
      <c r="A1053" s="2"/>
      <c r="B1053" s="108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</row>
    <row r="1054">
      <c r="A1054" s="2"/>
      <c r="B1054" s="108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</row>
    <row r="1055">
      <c r="A1055" s="2"/>
      <c r="B1055" s="108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</row>
    <row r="1056">
      <c r="A1056" s="2"/>
      <c r="B1056" s="108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</row>
    <row r="1057">
      <c r="A1057" s="2"/>
      <c r="B1057" s="108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</row>
    <row r="1058">
      <c r="A1058" s="2"/>
      <c r="B1058" s="108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</row>
    <row r="1059">
      <c r="A1059" s="2"/>
      <c r="B1059" s="108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</row>
    <row r="1060">
      <c r="A1060" s="2"/>
      <c r="B1060" s="108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</row>
    <row r="1061">
      <c r="A1061" s="2"/>
      <c r="B1061" s="108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</row>
    <row r="1062">
      <c r="A1062" s="2"/>
      <c r="B1062" s="108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</row>
    <row r="1063">
      <c r="A1063" s="2"/>
      <c r="B1063" s="108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</row>
    <row r="1064">
      <c r="A1064" s="2"/>
      <c r="B1064" s="108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</row>
    <row r="1065">
      <c r="A1065" s="2"/>
      <c r="B1065" s="108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</row>
    <row r="1066">
      <c r="A1066" s="2"/>
      <c r="B1066" s="108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</row>
    <row r="1067">
      <c r="A1067" s="2"/>
      <c r="B1067" s="108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</row>
    <row r="1068">
      <c r="A1068" s="2"/>
      <c r="B1068" s="108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</row>
    <row r="1069">
      <c r="A1069" s="2"/>
      <c r="B1069" s="108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</row>
    <row r="1070">
      <c r="A1070" s="2"/>
      <c r="B1070" s="108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</row>
    <row r="1071">
      <c r="A1071" s="2"/>
      <c r="B1071" s="108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</row>
    <row r="1072">
      <c r="A1072" s="2"/>
      <c r="B1072" s="108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</row>
    <row r="1073">
      <c r="A1073" s="2"/>
      <c r="B1073" s="108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</row>
    <row r="1074">
      <c r="A1074" s="2"/>
      <c r="B1074" s="108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</row>
    <row r="1075">
      <c r="A1075" s="2"/>
      <c r="B1075" s="108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</row>
    <row r="1076">
      <c r="A1076" s="2"/>
      <c r="B1076" s="108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</row>
    <row r="1077">
      <c r="A1077" s="2"/>
      <c r="B1077" s="108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</row>
    <row r="1078">
      <c r="A1078" s="2"/>
      <c r="B1078" s="108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</row>
    <row r="1079">
      <c r="A1079" s="2"/>
      <c r="B1079" s="108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</row>
    <row r="1080">
      <c r="A1080" s="2"/>
      <c r="B1080" s="108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</row>
    <row r="1081">
      <c r="A1081" s="2"/>
      <c r="B1081" s="108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</row>
    <row r="1082">
      <c r="A1082" s="2"/>
      <c r="B1082" s="108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</row>
    <row r="1083">
      <c r="A1083" s="2"/>
      <c r="B1083" s="108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</row>
    <row r="1084">
      <c r="A1084" s="2"/>
      <c r="B1084" s="108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</row>
    <row r="1085">
      <c r="A1085" s="2"/>
      <c r="B1085" s="108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</row>
    <row r="1086">
      <c r="A1086" s="2"/>
      <c r="B1086" s="108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</row>
    <row r="1087">
      <c r="A1087" s="2"/>
      <c r="B1087" s="108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</row>
    <row r="1088">
      <c r="A1088" s="2"/>
      <c r="B1088" s="108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</row>
    <row r="1089">
      <c r="A1089" s="2"/>
      <c r="B1089" s="108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</row>
    <row r="1090">
      <c r="A1090" s="2"/>
      <c r="B1090" s="108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</row>
    <row r="1091">
      <c r="A1091" s="2"/>
      <c r="B1091" s="108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</row>
    <row r="1092">
      <c r="A1092" s="2"/>
      <c r="B1092" s="108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</row>
    <row r="1093">
      <c r="A1093" s="2"/>
      <c r="B1093" s="108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</row>
    <row r="1094">
      <c r="A1094" s="2"/>
      <c r="B1094" s="108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</row>
    <row r="1095">
      <c r="A1095" s="2"/>
      <c r="B1095" s="108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</row>
    <row r="1096">
      <c r="A1096" s="2"/>
      <c r="B1096" s="108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</row>
    <row r="1097">
      <c r="A1097" s="2"/>
      <c r="B1097" s="108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</row>
    <row r="1098">
      <c r="A1098" s="2"/>
      <c r="B1098" s="108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</row>
    <row r="1099">
      <c r="A1099" s="2"/>
      <c r="B1099" s="108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</row>
    <row r="1100">
      <c r="A1100" s="2"/>
      <c r="B1100" s="108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</row>
    <row r="1101">
      <c r="A1101" s="2"/>
      <c r="B1101" s="108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</row>
    <row r="1102">
      <c r="A1102" s="2"/>
      <c r="B1102" s="108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</row>
    <row r="1103">
      <c r="A1103" s="2"/>
      <c r="B1103" s="108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</row>
    <row r="1104">
      <c r="A1104" s="2"/>
      <c r="B1104" s="108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</row>
    <row r="1105">
      <c r="A1105" s="2"/>
      <c r="B1105" s="108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</row>
    <row r="1106">
      <c r="A1106" s="2"/>
      <c r="B1106" s="108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</row>
    <row r="1107">
      <c r="A1107" s="2"/>
      <c r="B1107" s="108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</row>
    <row r="1108">
      <c r="A1108" s="2"/>
      <c r="B1108" s="108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</row>
    <row r="1109">
      <c r="A1109" s="2"/>
      <c r="B1109" s="108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</row>
    <row r="1110">
      <c r="A1110" s="2"/>
      <c r="B1110" s="108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</row>
    <row r="1111">
      <c r="A1111" s="2"/>
      <c r="B1111" s="108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</row>
    <row r="1112">
      <c r="A1112" s="2"/>
      <c r="B1112" s="108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</row>
    <row r="1113">
      <c r="A1113" s="2"/>
      <c r="B1113" s="108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</row>
    <row r="1114">
      <c r="A1114" s="2"/>
      <c r="B1114" s="108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</row>
    <row r="1115">
      <c r="A1115" s="2"/>
      <c r="B1115" s="108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</row>
    <row r="1116">
      <c r="A1116" s="2"/>
      <c r="B1116" s="108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</row>
    <row r="1117">
      <c r="A1117" s="2"/>
      <c r="B1117" s="108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</row>
    <row r="1118">
      <c r="A1118" s="2"/>
      <c r="B1118" s="108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</row>
    <row r="1119">
      <c r="A1119" s="2"/>
      <c r="B1119" s="108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</row>
    <row r="1120">
      <c r="A1120" s="2"/>
      <c r="B1120" s="108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</row>
    <row r="1121">
      <c r="A1121" s="2"/>
      <c r="B1121" s="108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</row>
    <row r="1122">
      <c r="A1122" s="2"/>
      <c r="B1122" s="108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</row>
    <row r="1123">
      <c r="A1123" s="2"/>
      <c r="B1123" s="108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</row>
    <row r="1124">
      <c r="A1124" s="2"/>
      <c r="B1124" s="108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</row>
    <row r="1125">
      <c r="A1125" s="2"/>
      <c r="B1125" s="108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</row>
    <row r="1126">
      <c r="A1126" s="2"/>
      <c r="B1126" s="108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</row>
    <row r="1127">
      <c r="A1127" s="2"/>
      <c r="B1127" s="108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</row>
    <row r="1128">
      <c r="A1128" s="2"/>
      <c r="B1128" s="108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</row>
    <row r="1129">
      <c r="A1129" s="2"/>
      <c r="B1129" s="108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</row>
    <row r="1130">
      <c r="A1130" s="2"/>
      <c r="B1130" s="108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</row>
    <row r="1131">
      <c r="A1131" s="2"/>
      <c r="B1131" s="108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</row>
    <row r="1132">
      <c r="A1132" s="2"/>
      <c r="B1132" s="108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</row>
    <row r="1133">
      <c r="A1133" s="2"/>
      <c r="B1133" s="108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</row>
    <row r="1134">
      <c r="A1134" s="2"/>
      <c r="B1134" s="108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</row>
    <row r="1135">
      <c r="A1135" s="2"/>
      <c r="B1135" s="108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</row>
    <row r="1136">
      <c r="A1136" s="2"/>
      <c r="B1136" s="108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</row>
    <row r="1137">
      <c r="A1137" s="2"/>
      <c r="B1137" s="108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</row>
    <row r="1138">
      <c r="A1138" s="2"/>
      <c r="B1138" s="108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</row>
    <row r="1139">
      <c r="A1139" s="2"/>
      <c r="B1139" s="108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</row>
    <row r="1140">
      <c r="A1140" s="2"/>
      <c r="B1140" s="108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</row>
    <row r="1141">
      <c r="A1141" s="2"/>
      <c r="B1141" s="108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</row>
    <row r="1142">
      <c r="A1142" s="2"/>
      <c r="B1142" s="108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</row>
    <row r="1143">
      <c r="A1143" s="2"/>
      <c r="B1143" s="108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</row>
    <row r="1144">
      <c r="A1144" s="2"/>
      <c r="B1144" s="108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</row>
    <row r="1145">
      <c r="A1145" s="2"/>
      <c r="B1145" s="108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</row>
    <row r="1146">
      <c r="A1146" s="2"/>
      <c r="B1146" s="108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</row>
    <row r="1147">
      <c r="A1147" s="2"/>
      <c r="B1147" s="108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</row>
    <row r="1148">
      <c r="A1148" s="2"/>
      <c r="B1148" s="108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</row>
    <row r="1149">
      <c r="A1149" s="2"/>
      <c r="B1149" s="108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</row>
    <row r="1150">
      <c r="A1150" s="2"/>
      <c r="B1150" s="108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</row>
    <row r="1151">
      <c r="A1151" s="2"/>
      <c r="B1151" s="108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</row>
    <row r="1152">
      <c r="A1152" s="2"/>
      <c r="B1152" s="108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</row>
    <row r="1153">
      <c r="A1153" s="2"/>
      <c r="B1153" s="108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</row>
    <row r="1154">
      <c r="A1154" s="2"/>
      <c r="B1154" s="108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</row>
    <row r="1155">
      <c r="A1155" s="2"/>
      <c r="B1155" s="108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</row>
    <row r="1156">
      <c r="A1156" s="2"/>
      <c r="B1156" s="108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</row>
    <row r="1157">
      <c r="A1157" s="2"/>
      <c r="B1157" s="108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</row>
    <row r="1158">
      <c r="A1158" s="2"/>
      <c r="B1158" s="108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</row>
    <row r="1159">
      <c r="A1159" s="2"/>
      <c r="B1159" s="108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</row>
    <row r="1160">
      <c r="A1160" s="2"/>
      <c r="B1160" s="108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</row>
    <row r="1161">
      <c r="A1161" s="2"/>
      <c r="B1161" s="108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</row>
    <row r="1162">
      <c r="A1162" s="2"/>
      <c r="B1162" s="108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</row>
    <row r="1163">
      <c r="A1163" s="2"/>
      <c r="B1163" s="108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</row>
    <row r="1164">
      <c r="A1164" s="2"/>
      <c r="B1164" s="108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</row>
    <row r="1165">
      <c r="A1165" s="2"/>
      <c r="B1165" s="108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</row>
    <row r="1166">
      <c r="A1166" s="2"/>
      <c r="B1166" s="108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</row>
    <row r="1167">
      <c r="A1167" s="2"/>
      <c r="B1167" s="108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</row>
    <row r="1168">
      <c r="A1168" s="2"/>
      <c r="B1168" s="108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</row>
    <row r="1169">
      <c r="A1169" s="2"/>
      <c r="B1169" s="108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</row>
    <row r="1170">
      <c r="A1170" s="2"/>
      <c r="B1170" s="108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</row>
    <row r="1171">
      <c r="A1171" s="2"/>
      <c r="B1171" s="108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</row>
    <row r="1172">
      <c r="A1172" s="2"/>
      <c r="B1172" s="108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</row>
    <row r="1173">
      <c r="A1173" s="2"/>
      <c r="B1173" s="108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</row>
    <row r="1174">
      <c r="A1174" s="2"/>
      <c r="B1174" s="108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</row>
    <row r="1175">
      <c r="A1175" s="2"/>
      <c r="B1175" s="108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</row>
    <row r="1176">
      <c r="A1176" s="2"/>
      <c r="B1176" s="108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</row>
    <row r="1177">
      <c r="A1177" s="2"/>
      <c r="B1177" s="108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</row>
    <row r="1178">
      <c r="A1178" s="2"/>
      <c r="B1178" s="108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</row>
    <row r="1179">
      <c r="A1179" s="2"/>
      <c r="B1179" s="108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</row>
    <row r="1180">
      <c r="A1180" s="2"/>
      <c r="B1180" s="108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</row>
    <row r="1181">
      <c r="A1181" s="2"/>
      <c r="B1181" s="108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</row>
    <row r="1182">
      <c r="A1182" s="2"/>
      <c r="B1182" s="108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</row>
    <row r="1183">
      <c r="A1183" s="2"/>
      <c r="B1183" s="108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</row>
    <row r="1184">
      <c r="A1184" s="2"/>
      <c r="B1184" s="108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</row>
    <row r="1185">
      <c r="A1185" s="2"/>
      <c r="B1185" s="108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</row>
    <row r="1186">
      <c r="A1186" s="2"/>
      <c r="B1186" s="108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</row>
    <row r="1187">
      <c r="A1187" s="2"/>
      <c r="B1187" s="108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</row>
    <row r="1188">
      <c r="A1188" s="2"/>
      <c r="B1188" s="108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</row>
    <row r="1189">
      <c r="A1189" s="2"/>
      <c r="B1189" s="108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</row>
    <row r="1190">
      <c r="A1190" s="2"/>
      <c r="B1190" s="108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</row>
    <row r="1191">
      <c r="A1191" s="2"/>
      <c r="B1191" s="108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</row>
    <row r="1192">
      <c r="A1192" s="2"/>
      <c r="B1192" s="108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</row>
    <row r="1193">
      <c r="A1193" s="2"/>
      <c r="B1193" s="108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</row>
    <row r="1194">
      <c r="A1194" s="2"/>
      <c r="B1194" s="108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</row>
    <row r="1195">
      <c r="A1195" s="2"/>
      <c r="B1195" s="108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</row>
    <row r="1196">
      <c r="A1196" s="2"/>
      <c r="B1196" s="108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</row>
    <row r="1197">
      <c r="A1197" s="2"/>
      <c r="B1197" s="108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</row>
    <row r="1198">
      <c r="A1198" s="2"/>
      <c r="B1198" s="108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</row>
    <row r="1199">
      <c r="A1199" s="2"/>
      <c r="B1199" s="108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</row>
    <row r="1200">
      <c r="A1200" s="2"/>
      <c r="B1200" s="108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</row>
    <row r="1201">
      <c r="A1201" s="2"/>
      <c r="B1201" s="108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</row>
    <row r="1202">
      <c r="A1202" s="2"/>
      <c r="B1202" s="108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</row>
    <row r="1203">
      <c r="A1203" s="2"/>
      <c r="B1203" s="108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</row>
    <row r="1204">
      <c r="A1204" s="2"/>
      <c r="B1204" s="108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</row>
    <row r="1205">
      <c r="A1205" s="2"/>
      <c r="B1205" s="108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</row>
    <row r="1206">
      <c r="A1206" s="2"/>
      <c r="B1206" s="108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</row>
    <row r="1207">
      <c r="A1207" s="2"/>
      <c r="B1207" s="108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</row>
    <row r="1208">
      <c r="A1208" s="2"/>
      <c r="B1208" s="108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</row>
    <row r="1209">
      <c r="A1209" s="2"/>
      <c r="B1209" s="108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</row>
    <row r="1210">
      <c r="A1210" s="2"/>
      <c r="B1210" s="108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</row>
    <row r="1211">
      <c r="A1211" s="2"/>
      <c r="B1211" s="108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</row>
    <row r="1212">
      <c r="A1212" s="2"/>
      <c r="B1212" s="108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</row>
    <row r="1213">
      <c r="A1213" s="2"/>
      <c r="B1213" s="108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</row>
    <row r="1214">
      <c r="A1214" s="2"/>
      <c r="B1214" s="108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</row>
    <row r="1215">
      <c r="A1215" s="2"/>
      <c r="B1215" s="108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</row>
    <row r="1216">
      <c r="A1216" s="2"/>
      <c r="B1216" s="108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</row>
    <row r="1217">
      <c r="A1217" s="2"/>
      <c r="B1217" s="108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</row>
    <row r="1218">
      <c r="A1218" s="2"/>
      <c r="B1218" s="108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</row>
    <row r="1219">
      <c r="A1219" s="2"/>
      <c r="B1219" s="108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</row>
    <row r="1220">
      <c r="A1220" s="2"/>
      <c r="B1220" s="108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</row>
    <row r="1221">
      <c r="A1221" s="2"/>
      <c r="B1221" s="108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</row>
    <row r="1222">
      <c r="A1222" s="2"/>
      <c r="B1222" s="108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</row>
    <row r="1223">
      <c r="A1223" s="2"/>
      <c r="B1223" s="108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</row>
    <row r="1224">
      <c r="A1224" s="2"/>
      <c r="B1224" s="108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</row>
    <row r="1225">
      <c r="A1225" s="2"/>
      <c r="B1225" s="108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</row>
    <row r="1226">
      <c r="A1226" s="2"/>
      <c r="B1226" s="108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</row>
    <row r="1227">
      <c r="A1227" s="2"/>
      <c r="B1227" s="108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</row>
    <row r="1228">
      <c r="A1228" s="2"/>
      <c r="B1228" s="108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</row>
    <row r="1229">
      <c r="A1229" s="2"/>
      <c r="B1229" s="108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</row>
    <row r="1230">
      <c r="A1230" s="2"/>
      <c r="B1230" s="108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</row>
    <row r="1231">
      <c r="A1231" s="2"/>
      <c r="B1231" s="108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</row>
    <row r="1232">
      <c r="A1232" s="2"/>
      <c r="B1232" s="108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</row>
    <row r="1233">
      <c r="A1233" s="2"/>
      <c r="B1233" s="108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</row>
    <row r="1234">
      <c r="A1234" s="2"/>
      <c r="B1234" s="108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</row>
    <row r="1235">
      <c r="A1235" s="2"/>
      <c r="B1235" s="108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</row>
    <row r="1236">
      <c r="A1236" s="2"/>
      <c r="B1236" s="108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</row>
    <row r="1237">
      <c r="A1237" s="2"/>
      <c r="B1237" s="108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</row>
    <row r="1238">
      <c r="A1238" s="2"/>
      <c r="B1238" s="108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</row>
    <row r="1239">
      <c r="A1239" s="2"/>
      <c r="B1239" s="108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</row>
    <row r="1240">
      <c r="A1240" s="2"/>
      <c r="B1240" s="108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</row>
    <row r="1241">
      <c r="A1241" s="2"/>
      <c r="B1241" s="108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</row>
    <row r="1242">
      <c r="A1242" s="2"/>
      <c r="B1242" s="108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</row>
    <row r="1243">
      <c r="A1243" s="2"/>
      <c r="B1243" s="108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</row>
    <row r="1244">
      <c r="A1244" s="2"/>
      <c r="B1244" s="108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</row>
    <row r="1245">
      <c r="A1245" s="2"/>
      <c r="B1245" s="108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</row>
    <row r="1246">
      <c r="A1246" s="2"/>
      <c r="B1246" s="108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</row>
    <row r="1247">
      <c r="A1247" s="2"/>
      <c r="B1247" s="108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</row>
    <row r="1248">
      <c r="A1248" s="2"/>
      <c r="B1248" s="108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</row>
    <row r="1249">
      <c r="A1249" s="2"/>
      <c r="B1249" s="108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</row>
    <row r="1250">
      <c r="A1250" s="2"/>
      <c r="B1250" s="108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</row>
    <row r="1251">
      <c r="A1251" s="2"/>
      <c r="B1251" s="108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</row>
    <row r="1252">
      <c r="A1252" s="2"/>
      <c r="B1252" s="108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</row>
    <row r="1253">
      <c r="A1253" s="2"/>
      <c r="B1253" s="108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</row>
    <row r="1254">
      <c r="A1254" s="2"/>
      <c r="B1254" s="108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</row>
    <row r="1255">
      <c r="A1255" s="2"/>
      <c r="B1255" s="108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</row>
    <row r="1256">
      <c r="A1256" s="2"/>
      <c r="B1256" s="108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</row>
    <row r="1257">
      <c r="A1257" s="2"/>
      <c r="B1257" s="108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</row>
    <row r="1258">
      <c r="A1258" s="2"/>
      <c r="B1258" s="108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</row>
    <row r="1259">
      <c r="A1259" s="2"/>
      <c r="B1259" s="108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</row>
    <row r="1260">
      <c r="A1260" s="2"/>
      <c r="B1260" s="108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</row>
    <row r="1261">
      <c r="A1261" s="2"/>
      <c r="B1261" s="108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</row>
    <row r="1262">
      <c r="A1262" s="2"/>
      <c r="B1262" s="108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</row>
    <row r="1263">
      <c r="A1263" s="2"/>
      <c r="B1263" s="108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</row>
    <row r="1264">
      <c r="A1264" s="2"/>
      <c r="B1264" s="108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</row>
    <row r="1265">
      <c r="A1265" s="2"/>
      <c r="B1265" s="108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</row>
    <row r="1266">
      <c r="A1266" s="2"/>
      <c r="B1266" s="108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</row>
    <row r="1267">
      <c r="A1267" s="2"/>
      <c r="B1267" s="108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</row>
    <row r="1268">
      <c r="A1268" s="2"/>
      <c r="B1268" s="108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</row>
    <row r="1269">
      <c r="A1269" s="2"/>
      <c r="B1269" s="108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</row>
    <row r="1270">
      <c r="A1270" s="2"/>
      <c r="B1270" s="108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</row>
    <row r="1271">
      <c r="A1271" s="2"/>
      <c r="B1271" s="108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</row>
    <row r="1272">
      <c r="A1272" s="2"/>
      <c r="B1272" s="108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</row>
    <row r="1273">
      <c r="A1273" s="2"/>
      <c r="B1273" s="108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</row>
    <row r="1274">
      <c r="A1274" s="2"/>
      <c r="B1274" s="108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</row>
    <row r="1275">
      <c r="A1275" s="2"/>
      <c r="B1275" s="108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</row>
    <row r="1276">
      <c r="A1276" s="2"/>
      <c r="B1276" s="108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</row>
    <row r="1277">
      <c r="A1277" s="2"/>
      <c r="B1277" s="108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</row>
    <row r="1278">
      <c r="A1278" s="2"/>
      <c r="B1278" s="108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</row>
    <row r="1279">
      <c r="A1279" s="2"/>
      <c r="B1279" s="108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</row>
    <row r="1280">
      <c r="A1280" s="2"/>
      <c r="B1280" s="108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</row>
    <row r="1281">
      <c r="A1281" s="2"/>
      <c r="B1281" s="108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</row>
    <row r="1282">
      <c r="A1282" s="2"/>
      <c r="B1282" s="108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</row>
    <row r="1283">
      <c r="A1283" s="2"/>
      <c r="B1283" s="108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</row>
    <row r="1284">
      <c r="A1284" s="2"/>
      <c r="B1284" s="108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</row>
    <row r="1285">
      <c r="A1285" s="2"/>
      <c r="B1285" s="108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</row>
    <row r="1286">
      <c r="A1286" s="2"/>
      <c r="B1286" s="108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</row>
    <row r="1287">
      <c r="A1287" s="2"/>
      <c r="B1287" s="108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</row>
    <row r="1288">
      <c r="A1288" s="2"/>
      <c r="B1288" s="108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</row>
    <row r="1289">
      <c r="A1289" s="2"/>
      <c r="B1289" s="108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</row>
    <row r="1290">
      <c r="A1290" s="2"/>
      <c r="B1290" s="108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</row>
    <row r="1291">
      <c r="A1291" s="2"/>
      <c r="B1291" s="108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</row>
    <row r="1292">
      <c r="A1292" s="2"/>
      <c r="B1292" s="108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</row>
    <row r="1293">
      <c r="A1293" s="2"/>
      <c r="B1293" s="108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</row>
    <row r="1294">
      <c r="A1294" s="2"/>
      <c r="B1294" s="108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</row>
    <row r="1295">
      <c r="A1295" s="2"/>
      <c r="B1295" s="108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</row>
    <row r="1296">
      <c r="A1296" s="2"/>
      <c r="B1296" s="108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</row>
    <row r="1297">
      <c r="A1297" s="2"/>
      <c r="B1297" s="108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</row>
    <row r="1298">
      <c r="A1298" s="2"/>
      <c r="B1298" s="108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</row>
    <row r="1299">
      <c r="A1299" s="2"/>
      <c r="B1299" s="108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</row>
    <row r="1300">
      <c r="A1300" s="2"/>
      <c r="B1300" s="108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</row>
    <row r="1301">
      <c r="A1301" s="2"/>
      <c r="B1301" s="108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</row>
    <row r="1302">
      <c r="A1302" s="2"/>
      <c r="B1302" s="108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</row>
    <row r="1303">
      <c r="A1303" s="2"/>
      <c r="B1303" s="108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</row>
    <row r="1304">
      <c r="A1304" s="2"/>
      <c r="B1304" s="108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</row>
    <row r="1305">
      <c r="A1305" s="2"/>
      <c r="B1305" s="108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</row>
    <row r="1306">
      <c r="A1306" s="2"/>
      <c r="B1306" s="108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</row>
    <row r="1307">
      <c r="A1307" s="2"/>
      <c r="B1307" s="108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</row>
    <row r="1308">
      <c r="A1308" s="2"/>
      <c r="B1308" s="108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</row>
    <row r="1309">
      <c r="A1309" s="2"/>
      <c r="B1309" s="108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</row>
    <row r="1310">
      <c r="A1310" s="2"/>
      <c r="B1310" s="108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</row>
    <row r="1311">
      <c r="A1311" s="2"/>
      <c r="B1311" s="108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</row>
    <row r="1312">
      <c r="A1312" s="2"/>
      <c r="B1312" s="108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</row>
    <row r="1313">
      <c r="A1313" s="2"/>
      <c r="B1313" s="108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</row>
    <row r="1314">
      <c r="A1314" s="2"/>
      <c r="B1314" s="108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</row>
    <row r="1315">
      <c r="A1315" s="2"/>
      <c r="B1315" s="108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</row>
    <row r="1316">
      <c r="A1316" s="2"/>
      <c r="B1316" s="108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</row>
    <row r="1317">
      <c r="A1317" s="2"/>
      <c r="B1317" s="108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</row>
    <row r="1318">
      <c r="A1318" s="2"/>
      <c r="B1318" s="108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</row>
    <row r="1319">
      <c r="A1319" s="2"/>
      <c r="B1319" s="108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</row>
    <row r="1320">
      <c r="A1320" s="2"/>
      <c r="B1320" s="108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</row>
    <row r="1321">
      <c r="A1321" s="2"/>
      <c r="B1321" s="108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</row>
    <row r="1322">
      <c r="A1322" s="2"/>
      <c r="B1322" s="108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</row>
    <row r="1323">
      <c r="A1323" s="2"/>
      <c r="B1323" s="108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</row>
    <row r="1324">
      <c r="A1324" s="2"/>
      <c r="B1324" s="108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</row>
    <row r="1325">
      <c r="A1325" s="2"/>
      <c r="B1325" s="108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</row>
    <row r="1326">
      <c r="A1326" s="2"/>
      <c r="B1326" s="108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</row>
    <row r="1327">
      <c r="A1327" s="2"/>
      <c r="B1327" s="108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</row>
    <row r="1328">
      <c r="A1328" s="2"/>
      <c r="B1328" s="108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</row>
    <row r="1329">
      <c r="A1329" s="2"/>
      <c r="B1329" s="108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</row>
    <row r="1330">
      <c r="A1330" s="2"/>
      <c r="B1330" s="108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</row>
    <row r="1331">
      <c r="A1331" s="2"/>
      <c r="B1331" s="108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</row>
    <row r="1332">
      <c r="A1332" s="2"/>
      <c r="B1332" s="108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</row>
    <row r="1333">
      <c r="A1333" s="2"/>
      <c r="B1333" s="108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</row>
    <row r="1334">
      <c r="A1334" s="2"/>
      <c r="B1334" s="108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</row>
    <row r="1335">
      <c r="A1335" s="2"/>
      <c r="B1335" s="108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</row>
    <row r="1336">
      <c r="A1336" s="2"/>
      <c r="B1336" s="108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</row>
    <row r="1337">
      <c r="A1337" s="2"/>
      <c r="B1337" s="108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</row>
    <row r="1338">
      <c r="A1338" s="2"/>
      <c r="B1338" s="108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</row>
    <row r="1339">
      <c r="A1339" s="2"/>
      <c r="B1339" s="108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</row>
    <row r="1340">
      <c r="A1340" s="2"/>
      <c r="B1340" s="108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</row>
    <row r="1341">
      <c r="A1341" s="2"/>
      <c r="B1341" s="108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</row>
    <row r="1342">
      <c r="A1342" s="2"/>
      <c r="B1342" s="108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</row>
    <row r="1343">
      <c r="A1343" s="2"/>
      <c r="B1343" s="108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</row>
    <row r="1344">
      <c r="A1344" s="2"/>
      <c r="B1344" s="108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</row>
    <row r="1345">
      <c r="A1345" s="2"/>
      <c r="B1345" s="108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</row>
    <row r="1346">
      <c r="A1346" s="2"/>
      <c r="B1346" s="108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</row>
    <row r="1347">
      <c r="A1347" s="2"/>
      <c r="B1347" s="108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</row>
    <row r="1348">
      <c r="A1348" s="2"/>
      <c r="B1348" s="108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</row>
    <row r="1349">
      <c r="A1349" s="2"/>
      <c r="B1349" s="108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</row>
    <row r="1350">
      <c r="A1350" s="2"/>
      <c r="B1350" s="108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</row>
    <row r="1351">
      <c r="A1351" s="2"/>
      <c r="B1351" s="108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</row>
    <row r="1352">
      <c r="A1352" s="2"/>
      <c r="B1352" s="108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</row>
    <row r="1353">
      <c r="A1353" s="2"/>
      <c r="B1353" s="108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</row>
    <row r="1354">
      <c r="A1354" s="2"/>
      <c r="B1354" s="108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</row>
    <row r="1355">
      <c r="A1355" s="2"/>
      <c r="B1355" s="108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</row>
    <row r="1356">
      <c r="A1356" s="2"/>
      <c r="B1356" s="108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</row>
    <row r="1357">
      <c r="A1357" s="2"/>
      <c r="B1357" s="108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</row>
    <row r="1358">
      <c r="A1358" s="2"/>
      <c r="B1358" s="108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</row>
    <row r="1359">
      <c r="A1359" s="2"/>
      <c r="B1359" s="108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</row>
    <row r="1360">
      <c r="A1360" s="2"/>
      <c r="B1360" s="108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</row>
    <row r="1361">
      <c r="A1361" s="2"/>
      <c r="B1361" s="108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</row>
    <row r="1362">
      <c r="A1362" s="2"/>
      <c r="B1362" s="108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</row>
    <row r="1363">
      <c r="A1363" s="2"/>
      <c r="B1363" s="108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</row>
    <row r="1364">
      <c r="A1364" s="2"/>
      <c r="B1364" s="108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</row>
    <row r="1365">
      <c r="A1365" s="2"/>
      <c r="B1365" s="108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</row>
    <row r="1366">
      <c r="A1366" s="2"/>
      <c r="B1366" s="108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</row>
    <row r="1367">
      <c r="A1367" s="2"/>
      <c r="B1367" s="108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</row>
    <row r="1368">
      <c r="A1368" s="2"/>
      <c r="B1368" s="108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</row>
    <row r="1369">
      <c r="A1369" s="2"/>
      <c r="B1369" s="108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</row>
    <row r="1370">
      <c r="A1370" s="2"/>
      <c r="B1370" s="108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</row>
    <row r="1371">
      <c r="A1371" s="2"/>
      <c r="B1371" s="108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</row>
    <row r="1372">
      <c r="A1372" s="2"/>
      <c r="B1372" s="108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</row>
    <row r="1373">
      <c r="A1373" s="2"/>
      <c r="B1373" s="108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</row>
    <row r="1374">
      <c r="A1374" s="2"/>
      <c r="B1374" s="108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</row>
    <row r="1375">
      <c r="A1375" s="2"/>
      <c r="B1375" s="108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</row>
    <row r="1376">
      <c r="A1376" s="2"/>
      <c r="B1376" s="108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</row>
    <row r="1377">
      <c r="A1377" s="2"/>
      <c r="B1377" s="108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</row>
    <row r="1378">
      <c r="A1378" s="2"/>
      <c r="B1378" s="108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</row>
    <row r="1379">
      <c r="A1379" s="2"/>
      <c r="B1379" s="108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</row>
    <row r="1380">
      <c r="A1380" s="2"/>
      <c r="B1380" s="108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</row>
    <row r="1381">
      <c r="A1381" s="2"/>
      <c r="B1381" s="108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</row>
    <row r="1382">
      <c r="A1382" s="2"/>
      <c r="B1382" s="108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</row>
    <row r="1383">
      <c r="A1383" s="2"/>
      <c r="B1383" s="108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</row>
    <row r="1384">
      <c r="A1384" s="2"/>
      <c r="B1384" s="108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</row>
    <row r="1385">
      <c r="A1385" s="2"/>
      <c r="B1385" s="108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</row>
    <row r="1386">
      <c r="A1386" s="2"/>
      <c r="B1386" s="108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</row>
    <row r="1387">
      <c r="A1387" s="2"/>
      <c r="B1387" s="108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</row>
    <row r="1388">
      <c r="A1388" s="2"/>
      <c r="B1388" s="108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</row>
    <row r="1389">
      <c r="A1389" s="2"/>
      <c r="B1389" s="108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</row>
    <row r="1390">
      <c r="A1390" s="2"/>
      <c r="B1390" s="108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</row>
    <row r="1391">
      <c r="A1391" s="2"/>
      <c r="B1391" s="108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</row>
    <row r="1392">
      <c r="A1392" s="2"/>
      <c r="B1392" s="108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</row>
    <row r="1393">
      <c r="A1393" s="2"/>
      <c r="B1393" s="108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</row>
    <row r="1394">
      <c r="A1394" s="2"/>
      <c r="B1394" s="108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</row>
    <row r="1395">
      <c r="A1395" s="2"/>
      <c r="B1395" s="108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</row>
    <row r="1396">
      <c r="A1396" s="2"/>
      <c r="B1396" s="108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</row>
    <row r="1397">
      <c r="A1397" s="2"/>
      <c r="B1397" s="108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</row>
    <row r="1398">
      <c r="A1398" s="2"/>
      <c r="B1398" s="108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</row>
    <row r="1399">
      <c r="A1399" s="2"/>
      <c r="B1399" s="108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</row>
    <row r="1400">
      <c r="A1400" s="2"/>
      <c r="B1400" s="108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</row>
    <row r="1401">
      <c r="A1401" s="2"/>
      <c r="B1401" s="108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</row>
    <row r="1402">
      <c r="A1402" s="2"/>
      <c r="B1402" s="108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</row>
    <row r="1403">
      <c r="A1403" s="2"/>
      <c r="B1403" s="108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</row>
    <row r="1404">
      <c r="A1404" s="2"/>
      <c r="B1404" s="108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</row>
    <row r="1405">
      <c r="A1405" s="2"/>
      <c r="B1405" s="108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</row>
    <row r="1406">
      <c r="A1406" s="2"/>
      <c r="B1406" s="108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</row>
    <row r="1407">
      <c r="A1407" s="2"/>
      <c r="B1407" s="108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</row>
    <row r="1408">
      <c r="A1408" s="2"/>
      <c r="B1408" s="108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</row>
    <row r="1409">
      <c r="A1409" s="2"/>
      <c r="B1409" s="108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</row>
    <row r="1410">
      <c r="A1410" s="2"/>
      <c r="B1410" s="108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</row>
    <row r="1411">
      <c r="A1411" s="2"/>
      <c r="B1411" s="108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</row>
    <row r="1412">
      <c r="A1412" s="2"/>
      <c r="B1412" s="108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</row>
    <row r="1413">
      <c r="A1413" s="2"/>
      <c r="B1413" s="108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</row>
    <row r="1414">
      <c r="A1414" s="2"/>
      <c r="B1414" s="108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</row>
    <row r="1415">
      <c r="A1415" s="2"/>
      <c r="B1415" s="108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</row>
    <row r="1416">
      <c r="A1416" s="2"/>
      <c r="B1416" s="108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</row>
    <row r="1417">
      <c r="A1417" s="2"/>
      <c r="B1417" s="108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</row>
    <row r="1418">
      <c r="A1418" s="2"/>
      <c r="B1418" s="108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</row>
    <row r="1419">
      <c r="A1419" s="2"/>
      <c r="B1419" s="108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</row>
    <row r="1420">
      <c r="A1420" s="2"/>
      <c r="B1420" s="108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</row>
    <row r="1421">
      <c r="A1421" s="2"/>
      <c r="B1421" s="108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</row>
    <row r="1422">
      <c r="A1422" s="2"/>
      <c r="B1422" s="108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</row>
    <row r="1423">
      <c r="A1423" s="2"/>
      <c r="B1423" s="108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</row>
    <row r="1424">
      <c r="A1424" s="2"/>
      <c r="B1424" s="108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</row>
    <row r="1425">
      <c r="A1425" s="2"/>
      <c r="B1425" s="108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</row>
    <row r="1426">
      <c r="A1426" s="2"/>
      <c r="B1426" s="108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</row>
    <row r="1427">
      <c r="A1427" s="2"/>
      <c r="B1427" s="108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</row>
    <row r="1428">
      <c r="A1428" s="2"/>
      <c r="B1428" s="108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</row>
    <row r="1429">
      <c r="A1429" s="2"/>
      <c r="B1429" s="108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</row>
    <row r="1430">
      <c r="A1430" s="2"/>
      <c r="B1430" s="108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</row>
    <row r="1431">
      <c r="A1431" s="2"/>
      <c r="B1431" s="108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</row>
    <row r="1432">
      <c r="A1432" s="2"/>
      <c r="B1432" s="108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</row>
    <row r="1433">
      <c r="A1433" s="2"/>
      <c r="B1433" s="108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</row>
    <row r="1434">
      <c r="A1434" s="2"/>
      <c r="B1434" s="108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</row>
    <row r="1435">
      <c r="A1435" s="2"/>
      <c r="B1435" s="108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</row>
    <row r="1436">
      <c r="A1436" s="2"/>
      <c r="B1436" s="108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</row>
    <row r="1437">
      <c r="A1437" s="2"/>
      <c r="B1437" s="108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</row>
    <row r="1438">
      <c r="A1438" s="2"/>
      <c r="B1438" s="108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</row>
    <row r="1439">
      <c r="A1439" s="2"/>
      <c r="B1439" s="108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</row>
    <row r="1440">
      <c r="A1440" s="2"/>
      <c r="B1440" s="108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</row>
    <row r="1441">
      <c r="A1441" s="2"/>
      <c r="B1441" s="108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</row>
    <row r="1442">
      <c r="A1442" s="2"/>
      <c r="B1442" s="108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</row>
    <row r="1443">
      <c r="A1443" s="2"/>
      <c r="B1443" s="108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</row>
    <row r="1444">
      <c r="A1444" s="2"/>
      <c r="B1444" s="108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</row>
    <row r="1445">
      <c r="A1445" s="2"/>
      <c r="B1445" s="108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</row>
    <row r="1446">
      <c r="A1446" s="2"/>
      <c r="B1446" s="108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</row>
    <row r="1447">
      <c r="A1447" s="2"/>
      <c r="B1447" s="108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</row>
    <row r="1448">
      <c r="A1448" s="2"/>
      <c r="B1448" s="108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</row>
    <row r="1449">
      <c r="A1449" s="2"/>
      <c r="B1449" s="108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</row>
    <row r="1450">
      <c r="A1450" s="2"/>
      <c r="B1450" s="108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</row>
    <row r="1451">
      <c r="A1451" s="2"/>
      <c r="B1451" s="108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</row>
    <row r="1452">
      <c r="A1452" s="2"/>
      <c r="B1452" s="108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</row>
    <row r="1453">
      <c r="A1453" s="2"/>
      <c r="B1453" s="108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</row>
    <row r="1454">
      <c r="A1454" s="2"/>
      <c r="B1454" s="108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</row>
    <row r="1455">
      <c r="A1455" s="2"/>
      <c r="B1455" s="108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</row>
    <row r="1456">
      <c r="A1456" s="2"/>
      <c r="B1456" s="108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</row>
    <row r="1457">
      <c r="A1457" s="2"/>
      <c r="B1457" s="108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</row>
    <row r="1458">
      <c r="A1458" s="2"/>
      <c r="B1458" s="108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</row>
    <row r="1459">
      <c r="A1459" s="2"/>
      <c r="B1459" s="108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</row>
    <row r="1460">
      <c r="A1460" s="2"/>
      <c r="B1460" s="108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</row>
    <row r="1461">
      <c r="A1461" s="2"/>
      <c r="B1461" s="108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</row>
    <row r="1462">
      <c r="A1462" s="2"/>
      <c r="B1462" s="108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</row>
    <row r="1463">
      <c r="A1463" s="2"/>
      <c r="B1463" s="108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</row>
    <row r="1464">
      <c r="A1464" s="2"/>
      <c r="B1464" s="108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</row>
    <row r="1465">
      <c r="A1465" s="2"/>
      <c r="B1465" s="108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</row>
    <row r="1466">
      <c r="A1466" s="2"/>
      <c r="B1466" s="108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</row>
    <row r="1467">
      <c r="A1467" s="2"/>
      <c r="B1467" s="108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</row>
    <row r="1468">
      <c r="A1468" s="2"/>
      <c r="B1468" s="108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</row>
    <row r="1469">
      <c r="A1469" s="2"/>
      <c r="B1469" s="108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</row>
    <row r="1470">
      <c r="A1470" s="2"/>
      <c r="B1470" s="108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</row>
    <row r="1471">
      <c r="A1471" s="2"/>
      <c r="B1471" s="108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</row>
    <row r="1472">
      <c r="A1472" s="2"/>
      <c r="B1472" s="108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</row>
    <row r="1473">
      <c r="A1473" s="2"/>
      <c r="B1473" s="108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</row>
    <row r="1474">
      <c r="A1474" s="2"/>
      <c r="B1474" s="108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</row>
    <row r="1475">
      <c r="A1475" s="2"/>
      <c r="B1475" s="108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</row>
    <row r="1476">
      <c r="A1476" s="2"/>
      <c r="B1476" s="108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</row>
    <row r="1477">
      <c r="A1477" s="2"/>
      <c r="B1477" s="108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</row>
    <row r="1478">
      <c r="A1478" s="2"/>
      <c r="B1478" s="108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</row>
    <row r="1479">
      <c r="A1479" s="2"/>
      <c r="B1479" s="108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</row>
    <row r="1480">
      <c r="A1480" s="2"/>
      <c r="B1480" s="108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</row>
    <row r="1481">
      <c r="A1481" s="2"/>
      <c r="B1481" s="108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</row>
    <row r="1482">
      <c r="A1482" s="2"/>
      <c r="B1482" s="108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</row>
    <row r="1483">
      <c r="A1483" s="2"/>
      <c r="B1483" s="108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</row>
    <row r="1484">
      <c r="A1484" s="2"/>
      <c r="B1484" s="108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</row>
    <row r="1485">
      <c r="A1485" s="2"/>
      <c r="B1485" s="108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</row>
    <row r="1486">
      <c r="A1486" s="2"/>
      <c r="B1486" s="108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</row>
    <row r="1487">
      <c r="A1487" s="2"/>
      <c r="B1487" s="108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</row>
    <row r="1488">
      <c r="A1488" s="2"/>
      <c r="B1488" s="108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</row>
    <row r="1489">
      <c r="A1489" s="2"/>
      <c r="B1489" s="108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</row>
    <row r="1490">
      <c r="A1490" s="2"/>
      <c r="B1490" s="108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</row>
    <row r="1491">
      <c r="A1491" s="2"/>
      <c r="B1491" s="108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</row>
    <row r="1492">
      <c r="A1492" s="2"/>
      <c r="B1492" s="108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</row>
    <row r="1493">
      <c r="A1493" s="2"/>
      <c r="B1493" s="108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</row>
    <row r="1494">
      <c r="A1494" s="2"/>
      <c r="B1494" s="108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</row>
    <row r="1495">
      <c r="A1495" s="2"/>
      <c r="B1495" s="108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</row>
    <row r="1496">
      <c r="A1496" s="2"/>
      <c r="B1496" s="108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</row>
    <row r="1497">
      <c r="A1497" s="2"/>
      <c r="B1497" s="108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</row>
    <row r="1498">
      <c r="A1498" s="2"/>
      <c r="B1498" s="108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</row>
    <row r="1499">
      <c r="A1499" s="2"/>
      <c r="B1499" s="108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</row>
    <row r="1500">
      <c r="A1500" s="2"/>
      <c r="B1500" s="108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</row>
    <row r="1501">
      <c r="A1501" s="2"/>
      <c r="B1501" s="108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</row>
    <row r="1502">
      <c r="A1502" s="2"/>
      <c r="B1502" s="108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</row>
    <row r="1503">
      <c r="A1503" s="2"/>
      <c r="B1503" s="108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</row>
    <row r="1504">
      <c r="A1504" s="2"/>
      <c r="B1504" s="108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</row>
    <row r="1505">
      <c r="A1505" s="2"/>
      <c r="B1505" s="108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</row>
    <row r="1506">
      <c r="A1506" s="2"/>
      <c r="B1506" s="108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</row>
    <row r="1507">
      <c r="A1507" s="2"/>
      <c r="B1507" s="108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</row>
    <row r="1508">
      <c r="A1508" s="2"/>
      <c r="B1508" s="108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</row>
    <row r="1509">
      <c r="A1509" s="2"/>
      <c r="B1509" s="108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</row>
    <row r="1510">
      <c r="A1510" s="2"/>
      <c r="B1510" s="108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</row>
    <row r="1511">
      <c r="A1511" s="2"/>
      <c r="B1511" s="108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</row>
    <row r="1512">
      <c r="A1512" s="2"/>
      <c r="B1512" s="108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</row>
    <row r="1513">
      <c r="A1513" s="2"/>
      <c r="B1513" s="108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</row>
    <row r="1514">
      <c r="A1514" s="2"/>
      <c r="B1514" s="108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</row>
    <row r="1515">
      <c r="A1515" s="2"/>
      <c r="B1515" s="108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</row>
    <row r="1516">
      <c r="A1516" s="2"/>
      <c r="B1516" s="108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</row>
    <row r="1517">
      <c r="A1517" s="2"/>
      <c r="B1517" s="108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</row>
    <row r="1518">
      <c r="A1518" s="2"/>
      <c r="B1518" s="108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</row>
    <row r="1519">
      <c r="A1519" s="2"/>
      <c r="B1519" s="108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</row>
    <row r="1520">
      <c r="A1520" s="2"/>
      <c r="B1520" s="108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</row>
    <row r="1521">
      <c r="A1521" s="2"/>
      <c r="B1521" s="108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</row>
    <row r="1522">
      <c r="A1522" s="2"/>
      <c r="B1522" s="108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</row>
    <row r="1523">
      <c r="A1523" s="2"/>
      <c r="B1523" s="108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</row>
    <row r="1524">
      <c r="A1524" s="2"/>
      <c r="B1524" s="108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</row>
    <row r="1525">
      <c r="A1525" s="2"/>
      <c r="B1525" s="108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</row>
    <row r="1526">
      <c r="A1526" s="2"/>
      <c r="B1526" s="108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</row>
    <row r="1527">
      <c r="A1527" s="2"/>
      <c r="B1527" s="108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</row>
    <row r="1528">
      <c r="A1528" s="2"/>
      <c r="B1528" s="108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</row>
    <row r="1529">
      <c r="A1529" s="2"/>
      <c r="B1529" s="108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</row>
    <row r="1530">
      <c r="A1530" s="2"/>
      <c r="B1530" s="108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</row>
    <row r="1531">
      <c r="A1531" s="2"/>
      <c r="B1531" s="108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</row>
    <row r="1532">
      <c r="A1532" s="2"/>
      <c r="B1532" s="108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</row>
    <row r="1533">
      <c r="A1533" s="2"/>
      <c r="B1533" s="108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</row>
    <row r="1534">
      <c r="A1534" s="2"/>
      <c r="B1534" s="108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</row>
    <row r="1535">
      <c r="A1535" s="2"/>
      <c r="B1535" s="108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</row>
    <row r="1536">
      <c r="A1536" s="2"/>
      <c r="B1536" s="108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</row>
    <row r="1537">
      <c r="A1537" s="2"/>
      <c r="B1537" s="108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</row>
    <row r="1538">
      <c r="A1538" s="2"/>
      <c r="B1538" s="108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</row>
    <row r="1539">
      <c r="A1539" s="2"/>
      <c r="B1539" s="108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</row>
    <row r="1540">
      <c r="A1540" s="2"/>
      <c r="B1540" s="108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</row>
    <row r="1541">
      <c r="A1541" s="2"/>
      <c r="B1541" s="108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</row>
    <row r="1542">
      <c r="A1542" s="2"/>
      <c r="B1542" s="108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</row>
    <row r="1543">
      <c r="A1543" s="2"/>
      <c r="B1543" s="108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</row>
    <row r="1544">
      <c r="A1544" s="2"/>
      <c r="B1544" s="108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</row>
    <row r="1545">
      <c r="A1545" s="2"/>
      <c r="B1545" s="108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</row>
    <row r="1546">
      <c r="A1546" s="2"/>
      <c r="B1546" s="108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</row>
    <row r="1547">
      <c r="A1547" s="2"/>
      <c r="B1547" s="108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</row>
    <row r="1548">
      <c r="A1548" s="2"/>
      <c r="B1548" s="108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</row>
    <row r="1549">
      <c r="A1549" s="2"/>
      <c r="B1549" s="108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</row>
    <row r="1550">
      <c r="A1550" s="2"/>
      <c r="B1550" s="108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</row>
    <row r="1551">
      <c r="A1551" s="2"/>
      <c r="B1551" s="108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</row>
    <row r="1552">
      <c r="A1552" s="2"/>
      <c r="B1552" s="108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</row>
    <row r="1553">
      <c r="A1553" s="2"/>
      <c r="B1553" s="108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</row>
    <row r="1554">
      <c r="A1554" s="2"/>
      <c r="B1554" s="108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</row>
    <row r="1555">
      <c r="A1555" s="2"/>
      <c r="B1555" s="108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</row>
    <row r="1556">
      <c r="A1556" s="2"/>
      <c r="B1556" s="108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</row>
    <row r="1557">
      <c r="A1557" s="2"/>
      <c r="B1557" s="108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</row>
    <row r="1558">
      <c r="A1558" s="2"/>
      <c r="B1558" s="108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</row>
    <row r="1559">
      <c r="A1559" s="2"/>
      <c r="B1559" s="108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</row>
    <row r="1560">
      <c r="A1560" s="2"/>
      <c r="B1560" s="108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</row>
    <row r="1561">
      <c r="A1561" s="2"/>
      <c r="B1561" s="108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</row>
    <row r="1562">
      <c r="A1562" s="2"/>
      <c r="B1562" s="108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</row>
    <row r="1563">
      <c r="A1563" s="2"/>
      <c r="B1563" s="108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</row>
    <row r="1564">
      <c r="A1564" s="2"/>
      <c r="B1564" s="108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</row>
    <row r="1565">
      <c r="A1565" s="2"/>
      <c r="B1565" s="108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</row>
    <row r="1566">
      <c r="A1566" s="2"/>
      <c r="B1566" s="108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</row>
    <row r="1567">
      <c r="A1567" s="2"/>
      <c r="B1567" s="108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</row>
    <row r="1568">
      <c r="A1568" s="2"/>
      <c r="B1568" s="108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</row>
    <row r="1569">
      <c r="A1569" s="2"/>
      <c r="B1569" s="108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</row>
    <row r="1570">
      <c r="A1570" s="2"/>
      <c r="B1570" s="108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</row>
    <row r="1571">
      <c r="A1571" s="2"/>
      <c r="B1571" s="108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</row>
    <row r="1572">
      <c r="A1572" s="2"/>
      <c r="B1572" s="108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</row>
    <row r="1573">
      <c r="A1573" s="2"/>
      <c r="B1573" s="108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</row>
    <row r="1574">
      <c r="A1574" s="2"/>
      <c r="B1574" s="108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</row>
    <row r="1575">
      <c r="A1575" s="2"/>
      <c r="B1575" s="108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</row>
    <row r="1576">
      <c r="A1576" s="2"/>
      <c r="B1576" s="108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</row>
    <row r="1577">
      <c r="A1577" s="2"/>
      <c r="B1577" s="108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</row>
    <row r="1578">
      <c r="A1578" s="2"/>
      <c r="B1578" s="108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</row>
    <row r="1579">
      <c r="A1579" s="2"/>
      <c r="B1579" s="108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</row>
    <row r="1580">
      <c r="A1580" s="2"/>
      <c r="B1580" s="108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</row>
    <row r="1581">
      <c r="A1581" s="2"/>
      <c r="B1581" s="108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</row>
    <row r="1582">
      <c r="A1582" s="2"/>
      <c r="B1582" s="108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</row>
    <row r="1583">
      <c r="A1583" s="2"/>
      <c r="B1583" s="108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</row>
    <row r="1584">
      <c r="A1584" s="2"/>
      <c r="B1584" s="108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</row>
    <row r="1585">
      <c r="A1585" s="2"/>
      <c r="B1585" s="108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</row>
    <row r="1586">
      <c r="A1586" s="2"/>
      <c r="B1586" s="108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</row>
    <row r="1587">
      <c r="A1587" s="2"/>
      <c r="B1587" s="108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</row>
    <row r="1588">
      <c r="A1588" s="2"/>
      <c r="B1588" s="108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</row>
    <row r="1589">
      <c r="A1589" s="2"/>
      <c r="B1589" s="108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</row>
    <row r="1590">
      <c r="A1590" s="2"/>
      <c r="B1590" s="108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</row>
    <row r="1591">
      <c r="A1591" s="2"/>
      <c r="B1591" s="108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</row>
    <row r="1592">
      <c r="A1592" s="2"/>
      <c r="B1592" s="108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</row>
    <row r="1593">
      <c r="A1593" s="2"/>
      <c r="B1593" s="108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</row>
    <row r="1594">
      <c r="A1594" s="2"/>
      <c r="B1594" s="108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</row>
    <row r="1595">
      <c r="A1595" s="2"/>
      <c r="B1595" s="108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</row>
    <row r="1596">
      <c r="A1596" s="2"/>
      <c r="B1596" s="108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</row>
    <row r="1597">
      <c r="A1597" s="2"/>
      <c r="B1597" s="108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</row>
    <row r="1598">
      <c r="A1598" s="2"/>
      <c r="B1598" s="108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</row>
    <row r="1599">
      <c r="A1599" s="2"/>
      <c r="B1599" s="108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</row>
    <row r="1600">
      <c r="A1600" s="2"/>
      <c r="B1600" s="108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</row>
    <row r="1601">
      <c r="A1601" s="2"/>
      <c r="B1601" s="108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</row>
    <row r="1602">
      <c r="A1602" s="2"/>
      <c r="B1602" s="108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</row>
    <row r="1603">
      <c r="A1603" s="2"/>
      <c r="B1603" s="108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</row>
    <row r="1604">
      <c r="A1604" s="2"/>
      <c r="B1604" s="108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</row>
    <row r="1605">
      <c r="A1605" s="2"/>
      <c r="B1605" s="108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</row>
    <row r="1606">
      <c r="A1606" s="2"/>
      <c r="B1606" s="108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</row>
    <row r="1607">
      <c r="A1607" s="2"/>
      <c r="B1607" s="108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</row>
    <row r="1608">
      <c r="A1608" s="2"/>
      <c r="B1608" s="108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</row>
    <row r="1609">
      <c r="A1609" s="2"/>
      <c r="B1609" s="108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</row>
    <row r="1610">
      <c r="A1610" s="2"/>
      <c r="B1610" s="108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</row>
    <row r="1611">
      <c r="A1611" s="2"/>
      <c r="B1611" s="108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</row>
    <row r="1612">
      <c r="A1612" s="2"/>
      <c r="B1612" s="108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</row>
    <row r="1613">
      <c r="A1613" s="2"/>
      <c r="B1613" s="108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</row>
    <row r="1614">
      <c r="A1614" s="2"/>
      <c r="B1614" s="108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</row>
    <row r="1615">
      <c r="A1615" s="2"/>
      <c r="B1615" s="108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</row>
    <row r="1616">
      <c r="A1616" s="2"/>
      <c r="B1616" s="108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</row>
    <row r="1617">
      <c r="A1617" s="2"/>
      <c r="B1617" s="108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</row>
    <row r="1618">
      <c r="A1618" s="2"/>
      <c r="B1618" s="108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</row>
    <row r="1619">
      <c r="A1619" s="2"/>
      <c r="B1619" s="108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</row>
    <row r="1620">
      <c r="A1620" s="2"/>
      <c r="B1620" s="108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</row>
    <row r="1621">
      <c r="A1621" s="2"/>
      <c r="B1621" s="108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</row>
    <row r="1622">
      <c r="A1622" s="2"/>
      <c r="B1622" s="108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</row>
    <row r="1623">
      <c r="A1623" s="2"/>
      <c r="B1623" s="108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</row>
    <row r="1624">
      <c r="A1624" s="2"/>
      <c r="B1624" s="108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</row>
    <row r="1625">
      <c r="A1625" s="2"/>
      <c r="B1625" s="108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</row>
    <row r="1626">
      <c r="A1626" s="2"/>
      <c r="B1626" s="108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</row>
    <row r="1627">
      <c r="A1627" s="2"/>
      <c r="B1627" s="108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</row>
    <row r="1628">
      <c r="A1628" s="2"/>
      <c r="B1628" s="108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</row>
    <row r="1629">
      <c r="A1629" s="2"/>
      <c r="B1629" s="108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</row>
    <row r="1630">
      <c r="A1630" s="2"/>
      <c r="B1630" s="108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</row>
    <row r="1631">
      <c r="A1631" s="2"/>
      <c r="B1631" s="108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</row>
    <row r="1632">
      <c r="A1632" s="2"/>
      <c r="B1632" s="108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</row>
    <row r="1633">
      <c r="A1633" s="2"/>
      <c r="B1633" s="108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</row>
    <row r="1634">
      <c r="A1634" s="2"/>
      <c r="B1634" s="108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</row>
    <row r="1635">
      <c r="A1635" s="2"/>
      <c r="B1635" s="108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</row>
    <row r="1636">
      <c r="A1636" s="2"/>
      <c r="B1636" s="108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</row>
    <row r="1637">
      <c r="A1637" s="2"/>
      <c r="B1637" s="108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</row>
    <row r="1638">
      <c r="A1638" s="2"/>
      <c r="B1638" s="108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</row>
    <row r="1639">
      <c r="A1639" s="2"/>
      <c r="B1639" s="108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</row>
    <row r="1640">
      <c r="A1640" s="2"/>
      <c r="B1640" s="108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</row>
    <row r="1641">
      <c r="A1641" s="2"/>
      <c r="B1641" s="108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</row>
    <row r="1642">
      <c r="A1642" s="2"/>
      <c r="B1642" s="108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</row>
    <row r="1643">
      <c r="A1643" s="2"/>
      <c r="B1643" s="108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</row>
    <row r="1644">
      <c r="A1644" s="2"/>
      <c r="B1644" s="108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</row>
    <row r="1645">
      <c r="A1645" s="2"/>
      <c r="B1645" s="108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</row>
    <row r="1646">
      <c r="A1646" s="2"/>
      <c r="B1646" s="108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</row>
    <row r="1647">
      <c r="A1647" s="2"/>
      <c r="B1647" s="108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</row>
    <row r="1648">
      <c r="A1648" s="2"/>
      <c r="B1648" s="108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</row>
    <row r="1649">
      <c r="A1649" s="2"/>
      <c r="B1649" s="108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</row>
    <row r="1650">
      <c r="A1650" s="2"/>
      <c r="B1650" s="108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</row>
    <row r="1651">
      <c r="A1651" s="2"/>
      <c r="B1651" s="108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</row>
    <row r="1652">
      <c r="A1652" s="2"/>
      <c r="B1652" s="108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</row>
    <row r="1653">
      <c r="A1653" s="2"/>
      <c r="B1653" s="108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</row>
    <row r="1654">
      <c r="A1654" s="2"/>
      <c r="B1654" s="108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</row>
    <row r="1655">
      <c r="A1655" s="2"/>
      <c r="B1655" s="108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</row>
    <row r="1656">
      <c r="A1656" s="2"/>
      <c r="B1656" s="108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</row>
    <row r="1657">
      <c r="A1657" s="2"/>
      <c r="B1657" s="108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</row>
    <row r="1658">
      <c r="A1658" s="2"/>
      <c r="B1658" s="108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</row>
    <row r="1659">
      <c r="A1659" s="2"/>
      <c r="B1659" s="108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</row>
    <row r="1660">
      <c r="A1660" s="2"/>
      <c r="B1660" s="108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</row>
    <row r="1661">
      <c r="A1661" s="2"/>
      <c r="B1661" s="108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</row>
    <row r="1662">
      <c r="A1662" s="2"/>
      <c r="B1662" s="108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</row>
    <row r="1663">
      <c r="A1663" s="2"/>
      <c r="B1663" s="108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</row>
    <row r="1664">
      <c r="A1664" s="2"/>
      <c r="B1664" s="108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</row>
    <row r="1665">
      <c r="A1665" s="2"/>
      <c r="B1665" s="108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</row>
    <row r="1666">
      <c r="A1666" s="2"/>
      <c r="B1666" s="108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</row>
    <row r="1667">
      <c r="A1667" s="2"/>
      <c r="B1667" s="108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</row>
    <row r="1668">
      <c r="A1668" s="2"/>
      <c r="B1668" s="108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</row>
    <row r="1669">
      <c r="A1669" s="2"/>
      <c r="B1669" s="108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</row>
    <row r="1670">
      <c r="A1670" s="2"/>
      <c r="B1670" s="108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</row>
    <row r="1671">
      <c r="A1671" s="2"/>
      <c r="B1671" s="108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</row>
    <row r="1672">
      <c r="A1672" s="2"/>
      <c r="B1672" s="108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</row>
    <row r="1673">
      <c r="A1673" s="2"/>
      <c r="B1673" s="108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</row>
    <row r="1674">
      <c r="A1674" s="2"/>
      <c r="B1674" s="108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</row>
    <row r="1675">
      <c r="A1675" s="2"/>
      <c r="B1675" s="108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</row>
    <row r="1676">
      <c r="A1676" s="2"/>
      <c r="B1676" s="108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</row>
    <row r="1677">
      <c r="A1677" s="2"/>
      <c r="B1677" s="108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</row>
    <row r="1678">
      <c r="A1678" s="2"/>
      <c r="B1678" s="108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</row>
    <row r="1679">
      <c r="A1679" s="2"/>
      <c r="B1679" s="108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</row>
    <row r="1680">
      <c r="A1680" s="2"/>
      <c r="B1680" s="108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</row>
    <row r="1681">
      <c r="A1681" s="2"/>
      <c r="B1681" s="108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</row>
    <row r="1682">
      <c r="A1682" s="2"/>
      <c r="B1682" s="108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</row>
    <row r="1683">
      <c r="A1683" s="2"/>
      <c r="B1683" s="108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</row>
    <row r="1684">
      <c r="A1684" s="2"/>
      <c r="B1684" s="108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</row>
    <row r="1685">
      <c r="A1685" s="2"/>
      <c r="B1685" s="108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</row>
    <row r="1686">
      <c r="A1686" s="2"/>
      <c r="B1686" s="108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</row>
    <row r="1687">
      <c r="A1687" s="2"/>
      <c r="B1687" s="108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</row>
    <row r="1688">
      <c r="A1688" s="2"/>
      <c r="B1688" s="108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</row>
    <row r="1689">
      <c r="A1689" s="2"/>
      <c r="B1689" s="108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</row>
    <row r="1690">
      <c r="A1690" s="2"/>
      <c r="B1690" s="108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</row>
    <row r="1691">
      <c r="A1691" s="2"/>
      <c r="B1691" s="108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</row>
    <row r="1692">
      <c r="A1692" s="2"/>
      <c r="B1692" s="108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</row>
    <row r="1693">
      <c r="A1693" s="2"/>
      <c r="B1693" s="108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</row>
    <row r="1694">
      <c r="A1694" s="2"/>
      <c r="B1694" s="108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</row>
    <row r="1695">
      <c r="A1695" s="2"/>
      <c r="B1695" s="108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</row>
    <row r="1696">
      <c r="A1696" s="2"/>
      <c r="B1696" s="108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</row>
    <row r="1697">
      <c r="A1697" s="2"/>
      <c r="B1697" s="108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</row>
    <row r="1698">
      <c r="A1698" s="2"/>
      <c r="B1698" s="108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</row>
    <row r="1699">
      <c r="A1699" s="2"/>
      <c r="B1699" s="108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</row>
    <row r="1700">
      <c r="A1700" s="2"/>
      <c r="B1700" s="108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</row>
    <row r="1701">
      <c r="A1701" s="2"/>
      <c r="B1701" s="108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</row>
    <row r="1702">
      <c r="A1702" s="2"/>
      <c r="B1702" s="108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</row>
    <row r="1703">
      <c r="A1703" s="2"/>
      <c r="B1703" s="108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</row>
    <row r="1704">
      <c r="A1704" s="2"/>
      <c r="B1704" s="108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</row>
    <row r="1705">
      <c r="A1705" s="2"/>
      <c r="B1705" s="108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</row>
    <row r="1706">
      <c r="A1706" s="2"/>
      <c r="B1706" s="108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</row>
    <row r="1707">
      <c r="A1707" s="2"/>
      <c r="B1707" s="108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</row>
    <row r="1708">
      <c r="A1708" s="2"/>
      <c r="B1708" s="108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</row>
    <row r="1709">
      <c r="A1709" s="2"/>
      <c r="B1709" s="108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</row>
    <row r="1710">
      <c r="A1710" s="2"/>
      <c r="B1710" s="108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</row>
    <row r="1711">
      <c r="A1711" s="2"/>
      <c r="B1711" s="108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</row>
    <row r="1712">
      <c r="A1712" s="2"/>
      <c r="B1712" s="108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</row>
    <row r="1713">
      <c r="A1713" s="2"/>
      <c r="B1713" s="108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</row>
    <row r="1714">
      <c r="A1714" s="2"/>
      <c r="B1714" s="108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</row>
    <row r="1715">
      <c r="A1715" s="2"/>
      <c r="B1715" s="108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</row>
    <row r="1716">
      <c r="A1716" s="2"/>
      <c r="B1716" s="108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</row>
    <row r="1717">
      <c r="A1717" s="2"/>
      <c r="B1717" s="108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</row>
    <row r="1718">
      <c r="A1718" s="2"/>
      <c r="B1718" s="108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</row>
    <row r="1719">
      <c r="A1719" s="2"/>
      <c r="B1719" s="108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</row>
    <row r="1720">
      <c r="A1720" s="2"/>
      <c r="B1720" s="108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</row>
    <row r="1721">
      <c r="A1721" s="2"/>
      <c r="B1721" s="108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</row>
    <row r="1722">
      <c r="A1722" s="2"/>
      <c r="B1722" s="108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</row>
    <row r="1723">
      <c r="A1723" s="2"/>
      <c r="B1723" s="108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</row>
    <row r="1724">
      <c r="A1724" s="2"/>
      <c r="B1724" s="108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</row>
    <row r="1725">
      <c r="A1725" s="2"/>
      <c r="B1725" s="108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</row>
    <row r="1726">
      <c r="A1726" s="2"/>
      <c r="B1726" s="108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</row>
    <row r="1727">
      <c r="A1727" s="2"/>
      <c r="B1727" s="108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</row>
    <row r="1728">
      <c r="A1728" s="2"/>
      <c r="B1728" s="108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</row>
    <row r="1729">
      <c r="A1729" s="2"/>
      <c r="B1729" s="108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</row>
    <row r="1730">
      <c r="A1730" s="2"/>
      <c r="B1730" s="108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</row>
    <row r="1731">
      <c r="A1731" s="2"/>
      <c r="B1731" s="108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</row>
    <row r="1732">
      <c r="A1732" s="2"/>
      <c r="B1732" s="108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</row>
    <row r="1733">
      <c r="A1733" s="2"/>
      <c r="B1733" s="108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</row>
    <row r="1734">
      <c r="A1734" s="2"/>
      <c r="B1734" s="108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</row>
    <row r="1735">
      <c r="A1735" s="2"/>
      <c r="B1735" s="108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</row>
    <row r="1736">
      <c r="A1736" s="2"/>
      <c r="B1736" s="108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</row>
    <row r="1737">
      <c r="A1737" s="2"/>
      <c r="B1737" s="108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</row>
    <row r="1738">
      <c r="A1738" s="2"/>
      <c r="B1738" s="108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</row>
    <row r="1739">
      <c r="A1739" s="2"/>
      <c r="B1739" s="108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</row>
    <row r="1740">
      <c r="A1740" s="2"/>
      <c r="B1740" s="108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</row>
    <row r="1741">
      <c r="A1741" s="2"/>
      <c r="B1741" s="108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</row>
    <row r="1742">
      <c r="A1742" s="2"/>
      <c r="B1742" s="108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</row>
    <row r="1743">
      <c r="A1743" s="2"/>
      <c r="B1743" s="108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</row>
    <row r="1744">
      <c r="A1744" s="2"/>
      <c r="B1744" s="108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</row>
    <row r="1745">
      <c r="A1745" s="2"/>
      <c r="B1745" s="108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</row>
    <row r="1746">
      <c r="A1746" s="2"/>
      <c r="B1746" s="108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</row>
    <row r="1747">
      <c r="A1747" s="2"/>
      <c r="B1747" s="108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</row>
    <row r="1748">
      <c r="A1748" s="2"/>
      <c r="B1748" s="108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</row>
    <row r="1749">
      <c r="A1749" s="2"/>
      <c r="B1749" s="108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</row>
    <row r="1750">
      <c r="A1750" s="2"/>
      <c r="B1750" s="108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</row>
    <row r="1751">
      <c r="A1751" s="2"/>
      <c r="B1751" s="108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</row>
    <row r="1752">
      <c r="A1752" s="2"/>
      <c r="B1752" s="108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</row>
    <row r="1753">
      <c r="A1753" s="2"/>
      <c r="B1753" s="108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</row>
    <row r="1754">
      <c r="A1754" s="2"/>
      <c r="B1754" s="108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</row>
    <row r="1755">
      <c r="A1755" s="2"/>
      <c r="B1755" s="108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</row>
    <row r="1756">
      <c r="A1756" s="2"/>
      <c r="B1756" s="108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</row>
    <row r="1757">
      <c r="A1757" s="2"/>
      <c r="B1757" s="108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</row>
    <row r="1758">
      <c r="A1758" s="2"/>
      <c r="B1758" s="108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</row>
    <row r="1759">
      <c r="A1759" s="2"/>
      <c r="B1759" s="108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</row>
    <row r="1760">
      <c r="A1760" s="2"/>
      <c r="B1760" s="108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</row>
    <row r="1761">
      <c r="A1761" s="2"/>
      <c r="B1761" s="108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</row>
    <row r="1762">
      <c r="A1762" s="2"/>
      <c r="B1762" s="108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</row>
    <row r="1763">
      <c r="A1763" s="2"/>
      <c r="B1763" s="108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</row>
    <row r="1764">
      <c r="A1764" s="2"/>
      <c r="B1764" s="108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</row>
    <row r="1765">
      <c r="A1765" s="2"/>
      <c r="B1765" s="108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</row>
    <row r="1766">
      <c r="A1766" s="2"/>
      <c r="B1766" s="108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</row>
    <row r="1767">
      <c r="A1767" s="2"/>
      <c r="B1767" s="108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</row>
    <row r="1768">
      <c r="A1768" s="2"/>
      <c r="B1768" s="108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</row>
    <row r="1769">
      <c r="A1769" s="2"/>
      <c r="B1769" s="108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</row>
    <row r="1770">
      <c r="A1770" s="2"/>
      <c r="B1770" s="108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</row>
    <row r="1771">
      <c r="A1771" s="2"/>
      <c r="B1771" s="108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</row>
    <row r="1772">
      <c r="A1772" s="2"/>
      <c r="B1772" s="108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</row>
    <row r="1773">
      <c r="A1773" s="2"/>
      <c r="B1773" s="108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</row>
    <row r="1774">
      <c r="A1774" s="2"/>
      <c r="B1774" s="108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</row>
    <row r="1775">
      <c r="A1775" s="2"/>
      <c r="B1775" s="108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</row>
    <row r="1776">
      <c r="A1776" s="2"/>
      <c r="B1776" s="108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</row>
    <row r="1777">
      <c r="A1777" s="2"/>
      <c r="B1777" s="108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</row>
    <row r="1778">
      <c r="A1778" s="2"/>
      <c r="B1778" s="108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</row>
    <row r="1779">
      <c r="A1779" s="2"/>
      <c r="B1779" s="108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</row>
    <row r="1780">
      <c r="A1780" s="2"/>
      <c r="B1780" s="108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</row>
    <row r="1781">
      <c r="A1781" s="2"/>
      <c r="B1781" s="108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</row>
    <row r="1782">
      <c r="A1782" s="2"/>
      <c r="B1782" s="108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</row>
    <row r="1783">
      <c r="A1783" s="2"/>
      <c r="B1783" s="108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</row>
    <row r="1784">
      <c r="A1784" s="2"/>
      <c r="B1784" s="108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</row>
    <row r="1785">
      <c r="A1785" s="2"/>
      <c r="B1785" s="108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</row>
    <row r="1786">
      <c r="A1786" s="2"/>
      <c r="B1786" s="108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</row>
    <row r="1787">
      <c r="A1787" s="2"/>
      <c r="B1787" s="108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</row>
    <row r="1788">
      <c r="A1788" s="2"/>
      <c r="B1788" s="108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</row>
    <row r="1789">
      <c r="A1789" s="2"/>
      <c r="B1789" s="108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</row>
    <row r="1790">
      <c r="A1790" s="2"/>
      <c r="B1790" s="108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</row>
    <row r="1791">
      <c r="A1791" s="2"/>
      <c r="B1791" s="108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</row>
    <row r="1792">
      <c r="A1792" s="2"/>
      <c r="B1792" s="108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</row>
    <row r="1793">
      <c r="A1793" s="2"/>
      <c r="B1793" s="108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</row>
    <row r="1794">
      <c r="A1794" s="2"/>
      <c r="B1794" s="108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</row>
    <row r="1795">
      <c r="A1795" s="2"/>
      <c r="B1795" s="108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</row>
    <row r="1796">
      <c r="A1796" s="2"/>
      <c r="B1796" s="108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</row>
    <row r="1797">
      <c r="A1797" s="2"/>
      <c r="B1797" s="108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</row>
    <row r="1798">
      <c r="A1798" s="2"/>
      <c r="B1798" s="108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</row>
    <row r="1799">
      <c r="A1799" s="2"/>
      <c r="B1799" s="108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</row>
    <row r="1800">
      <c r="A1800" s="2"/>
      <c r="B1800" s="108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</row>
    <row r="1801">
      <c r="A1801" s="2"/>
      <c r="B1801" s="108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</row>
    <row r="1802">
      <c r="A1802" s="2"/>
      <c r="B1802" s="108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</row>
    <row r="1803">
      <c r="A1803" s="2"/>
      <c r="B1803" s="108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</row>
    <row r="1804">
      <c r="A1804" s="2"/>
      <c r="B1804" s="108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</row>
    <row r="1805">
      <c r="A1805" s="2"/>
      <c r="B1805" s="108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</row>
    <row r="1806">
      <c r="A1806" s="2"/>
      <c r="B1806" s="108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</row>
    <row r="1807">
      <c r="A1807" s="2"/>
      <c r="B1807" s="108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</row>
    <row r="1808">
      <c r="A1808" s="2"/>
      <c r="B1808" s="108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</row>
    <row r="1809">
      <c r="A1809" s="2"/>
      <c r="B1809" s="108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</row>
    <row r="1810">
      <c r="A1810" s="2"/>
      <c r="B1810" s="108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</row>
    <row r="1811">
      <c r="A1811" s="2"/>
      <c r="B1811" s="108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</row>
    <row r="1812">
      <c r="A1812" s="2"/>
      <c r="B1812" s="108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</row>
    <row r="1813">
      <c r="A1813" s="2"/>
      <c r="B1813" s="108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</row>
    <row r="1814">
      <c r="A1814" s="2"/>
      <c r="B1814" s="108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</row>
    <row r="1815">
      <c r="A1815" s="2"/>
      <c r="B1815" s="108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</row>
    <row r="1816">
      <c r="A1816" s="2"/>
      <c r="B1816" s="108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</row>
    <row r="1817">
      <c r="A1817" s="2"/>
      <c r="B1817" s="108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</row>
    <row r="1818">
      <c r="A1818" s="2"/>
      <c r="B1818" s="108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</row>
    <row r="1819">
      <c r="A1819" s="2"/>
      <c r="B1819" s="108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</row>
    <row r="1820">
      <c r="A1820" s="2"/>
      <c r="B1820" s="108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</row>
    <row r="1821">
      <c r="A1821" s="2"/>
      <c r="B1821" s="108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</row>
    <row r="1822">
      <c r="A1822" s="2"/>
      <c r="B1822" s="108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</row>
    <row r="1823">
      <c r="A1823" s="2"/>
      <c r="B1823" s="108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</row>
    <row r="1824">
      <c r="A1824" s="2"/>
      <c r="B1824" s="108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</row>
    <row r="1825">
      <c r="A1825" s="2"/>
      <c r="B1825" s="108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</row>
    <row r="1826">
      <c r="A1826" s="2"/>
      <c r="B1826" s="108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</row>
    <row r="1827">
      <c r="A1827" s="2"/>
      <c r="B1827" s="108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</row>
    <row r="1828">
      <c r="A1828" s="2"/>
      <c r="B1828" s="108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</row>
    <row r="1829">
      <c r="A1829" s="2"/>
      <c r="B1829" s="108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</row>
    <row r="1830">
      <c r="A1830" s="2"/>
      <c r="B1830" s="108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</row>
    <row r="1831">
      <c r="A1831" s="2"/>
      <c r="B1831" s="108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</row>
    <row r="1832">
      <c r="A1832" s="2"/>
      <c r="B1832" s="108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</row>
    <row r="1833">
      <c r="A1833" s="2"/>
      <c r="B1833" s="108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</row>
    <row r="1834">
      <c r="A1834" s="2"/>
      <c r="B1834" s="108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</row>
    <row r="1835">
      <c r="A1835" s="2"/>
      <c r="B1835" s="108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</row>
    <row r="1836">
      <c r="A1836" s="2"/>
      <c r="B1836" s="108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</row>
    <row r="1837">
      <c r="A1837" s="2"/>
      <c r="B1837" s="108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</row>
    <row r="1838">
      <c r="A1838" s="2"/>
      <c r="B1838" s="108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</row>
    <row r="1839">
      <c r="A1839" s="2"/>
      <c r="B1839" s="108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</row>
    <row r="1840">
      <c r="A1840" s="2"/>
      <c r="B1840" s="108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</row>
    <row r="1841">
      <c r="A1841" s="2"/>
      <c r="B1841" s="108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</row>
    <row r="1842">
      <c r="A1842" s="2"/>
      <c r="B1842" s="108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</row>
    <row r="1843">
      <c r="A1843" s="2"/>
      <c r="B1843" s="108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</row>
    <row r="1844">
      <c r="A1844" s="2"/>
      <c r="B1844" s="108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</row>
    <row r="1845">
      <c r="A1845" s="2"/>
      <c r="B1845" s="108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</row>
    <row r="1846">
      <c r="A1846" s="2"/>
      <c r="B1846" s="108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</row>
    <row r="1847">
      <c r="A1847" s="2"/>
      <c r="B1847" s="108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</row>
    <row r="1848">
      <c r="A1848" s="2"/>
      <c r="B1848" s="108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</row>
    <row r="1849">
      <c r="A1849" s="2"/>
      <c r="B1849" s="108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</row>
    <row r="1850">
      <c r="A1850" s="2"/>
      <c r="B1850" s="108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</row>
    <row r="1851">
      <c r="A1851" s="2"/>
      <c r="B1851" s="108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</row>
    <row r="1852">
      <c r="A1852" s="2"/>
      <c r="B1852" s="108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</row>
    <row r="1853">
      <c r="A1853" s="2"/>
      <c r="B1853" s="108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</row>
    <row r="1854">
      <c r="A1854" s="2"/>
      <c r="B1854" s="108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</row>
    <row r="1855">
      <c r="A1855" s="2"/>
      <c r="B1855" s="108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</row>
    <row r="1856">
      <c r="A1856" s="2"/>
      <c r="B1856" s="108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</row>
    <row r="1857">
      <c r="A1857" s="2"/>
      <c r="B1857" s="108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</row>
    <row r="1858">
      <c r="A1858" s="2"/>
      <c r="B1858" s="108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</row>
    <row r="1859">
      <c r="A1859" s="2"/>
      <c r="B1859" s="108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</row>
    <row r="1860">
      <c r="A1860" s="2"/>
      <c r="B1860" s="108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</row>
    <row r="1861">
      <c r="A1861" s="2"/>
      <c r="B1861" s="108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</row>
    <row r="1862">
      <c r="A1862" s="2"/>
      <c r="B1862" s="108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</row>
    <row r="1863">
      <c r="A1863" s="2"/>
      <c r="B1863" s="108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</row>
    <row r="1864">
      <c r="A1864" s="2"/>
      <c r="B1864" s="108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</row>
    <row r="1865">
      <c r="A1865" s="2"/>
      <c r="B1865" s="108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</row>
    <row r="1866">
      <c r="A1866" s="2"/>
      <c r="B1866" s="108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</row>
    <row r="1867">
      <c r="A1867" s="2"/>
      <c r="B1867" s="108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</row>
  </sheetData>
  <hyperlinks>
    <hyperlink r:id="rId1" ref="B128"/>
    <hyperlink r:id="rId2" ref="B399"/>
  </hyperlinks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7.88"/>
  </cols>
  <sheetData>
    <row r="1">
      <c r="A1" s="109" t="s">
        <v>1297</v>
      </c>
      <c r="B1" s="109" t="s">
        <v>1303</v>
      </c>
    </row>
    <row r="2">
      <c r="A2" s="110">
        <v>764269.0</v>
      </c>
      <c r="B2" s="111">
        <v>1.0</v>
      </c>
    </row>
    <row r="3">
      <c r="A3" s="110">
        <v>764269.0</v>
      </c>
      <c r="B3" s="111">
        <v>2.0</v>
      </c>
    </row>
    <row r="4">
      <c r="A4" s="110">
        <v>764269.0</v>
      </c>
      <c r="B4" s="111">
        <v>3.0</v>
      </c>
    </row>
    <row r="5">
      <c r="A5" s="110">
        <v>764269.0</v>
      </c>
      <c r="B5" s="111">
        <v>4.0</v>
      </c>
    </row>
    <row r="6">
      <c r="A6" s="110">
        <v>764269.0</v>
      </c>
      <c r="B6" s="111">
        <v>5.0</v>
      </c>
    </row>
    <row r="7">
      <c r="A7" s="110">
        <v>764269.0</v>
      </c>
      <c r="B7" s="111">
        <v>6.0</v>
      </c>
    </row>
    <row r="8">
      <c r="A8" s="110">
        <v>764269.0</v>
      </c>
      <c r="B8" s="111">
        <v>7.0</v>
      </c>
    </row>
    <row r="9">
      <c r="A9" s="110">
        <v>764269.0</v>
      </c>
      <c r="B9" s="111">
        <v>8.0</v>
      </c>
    </row>
    <row r="10">
      <c r="A10" s="110">
        <v>764269.0</v>
      </c>
      <c r="B10" s="111">
        <v>9.0</v>
      </c>
    </row>
    <row r="11">
      <c r="A11" s="110">
        <v>764269.0</v>
      </c>
      <c r="B11" s="111">
        <v>10.0</v>
      </c>
    </row>
    <row r="12">
      <c r="A12" s="110">
        <v>764269.0</v>
      </c>
      <c r="B12" s="111">
        <v>11.0</v>
      </c>
    </row>
    <row r="13">
      <c r="A13" s="110">
        <v>764269.0</v>
      </c>
      <c r="B13" s="111">
        <v>12.0</v>
      </c>
    </row>
    <row r="14">
      <c r="A14" s="110">
        <v>764269.0</v>
      </c>
      <c r="B14" s="111">
        <v>13.0</v>
      </c>
    </row>
    <row r="15">
      <c r="A15" s="110">
        <v>764269.0</v>
      </c>
      <c r="B15" s="111">
        <v>14.0</v>
      </c>
    </row>
    <row r="16">
      <c r="A16" s="110">
        <v>764269.0</v>
      </c>
      <c r="B16" s="111">
        <v>15.0</v>
      </c>
    </row>
    <row r="17">
      <c r="A17" s="110">
        <v>764269.0</v>
      </c>
      <c r="B17" s="111">
        <v>16.0</v>
      </c>
    </row>
    <row r="18">
      <c r="A18" s="110">
        <v>764269.0</v>
      </c>
      <c r="B18" s="111">
        <v>17.0</v>
      </c>
    </row>
    <row r="19">
      <c r="A19" s="110">
        <v>764269.0</v>
      </c>
      <c r="B19" s="111">
        <v>18.0</v>
      </c>
    </row>
    <row r="20">
      <c r="A20" s="110">
        <v>764269.0</v>
      </c>
      <c r="B20" s="111">
        <v>19.0</v>
      </c>
    </row>
    <row r="21">
      <c r="A21" s="110">
        <v>764269.0</v>
      </c>
      <c r="B21" s="111">
        <v>20.0</v>
      </c>
    </row>
    <row r="22">
      <c r="A22" s="110">
        <v>987654.0</v>
      </c>
      <c r="B22" s="111">
        <v>21.0</v>
      </c>
    </row>
    <row r="23">
      <c r="A23" s="110">
        <v>987654.0</v>
      </c>
      <c r="B23" s="111">
        <v>22.0</v>
      </c>
    </row>
    <row r="24">
      <c r="A24" s="110">
        <v>987654.0</v>
      </c>
      <c r="B24" s="111">
        <v>23.0</v>
      </c>
    </row>
    <row r="25">
      <c r="A25" s="110">
        <v>987654.0</v>
      </c>
      <c r="B25" s="111">
        <v>24.0</v>
      </c>
    </row>
    <row r="26">
      <c r="A26" s="110">
        <v>987654.0</v>
      </c>
      <c r="B26" s="111">
        <v>25.0</v>
      </c>
    </row>
    <row r="27">
      <c r="A27" s="110">
        <v>987654.0</v>
      </c>
      <c r="B27" s="111">
        <v>26.0</v>
      </c>
    </row>
    <row r="28">
      <c r="A28" s="110">
        <v>987654.0</v>
      </c>
      <c r="B28" s="111">
        <v>27.0</v>
      </c>
    </row>
    <row r="29">
      <c r="A29" s="110">
        <v>987654.0</v>
      </c>
      <c r="B29" s="111">
        <v>28.0</v>
      </c>
    </row>
    <row r="30">
      <c r="A30" s="110">
        <v>987654.0</v>
      </c>
      <c r="B30" s="111">
        <v>29.0</v>
      </c>
    </row>
    <row r="31">
      <c r="A31" s="110">
        <v>987654.0</v>
      </c>
      <c r="B31" s="111">
        <v>30.0</v>
      </c>
    </row>
    <row r="32">
      <c r="A32" s="110">
        <v>987654.0</v>
      </c>
      <c r="B32" s="111">
        <v>31.0</v>
      </c>
    </row>
    <row r="33">
      <c r="A33" s="110">
        <v>987654.0</v>
      </c>
      <c r="B33" s="111">
        <v>32.0</v>
      </c>
    </row>
    <row r="34">
      <c r="A34" s="110">
        <v>987654.0</v>
      </c>
      <c r="B34" s="111">
        <v>33.0</v>
      </c>
    </row>
    <row r="35">
      <c r="A35" s="110">
        <v>987654.0</v>
      </c>
      <c r="B35" s="111">
        <v>34.0</v>
      </c>
    </row>
    <row r="36">
      <c r="A36" s="110">
        <v>987654.0</v>
      </c>
      <c r="B36" s="111">
        <v>35.0</v>
      </c>
    </row>
    <row r="37">
      <c r="A37" s="110">
        <v>987654.0</v>
      </c>
      <c r="B37" s="111">
        <v>36.0</v>
      </c>
    </row>
    <row r="38">
      <c r="A38" s="110">
        <v>987654.0</v>
      </c>
      <c r="B38" s="111">
        <v>37.0</v>
      </c>
    </row>
    <row r="39">
      <c r="A39" s="110">
        <v>987654.0</v>
      </c>
      <c r="B39" s="111">
        <v>38.0</v>
      </c>
    </row>
    <row r="40">
      <c r="A40" s="110">
        <v>987654.0</v>
      </c>
      <c r="B40" s="111">
        <v>39.0</v>
      </c>
    </row>
    <row r="41">
      <c r="A41" s="110">
        <v>987654.0</v>
      </c>
      <c r="B41" s="111">
        <v>40.0</v>
      </c>
    </row>
    <row r="42">
      <c r="A42" s="53">
        <v>234567.0</v>
      </c>
      <c r="B42" s="111">
        <v>41.0</v>
      </c>
    </row>
    <row r="43">
      <c r="A43" s="53">
        <v>234567.0</v>
      </c>
      <c r="B43" s="111">
        <v>42.0</v>
      </c>
    </row>
    <row r="44">
      <c r="A44" s="53">
        <v>234567.0</v>
      </c>
      <c r="B44" s="111">
        <v>43.0</v>
      </c>
    </row>
    <row r="45">
      <c r="A45" s="53">
        <v>234567.0</v>
      </c>
      <c r="B45" s="111">
        <v>44.0</v>
      </c>
    </row>
    <row r="46">
      <c r="A46" s="53">
        <v>234567.0</v>
      </c>
      <c r="B46" s="111">
        <v>45.0</v>
      </c>
    </row>
    <row r="47">
      <c r="A47" s="53">
        <v>234567.0</v>
      </c>
      <c r="B47" s="111">
        <v>46.0</v>
      </c>
    </row>
    <row r="48">
      <c r="A48" s="53">
        <v>234567.0</v>
      </c>
      <c r="B48" s="111">
        <v>47.0</v>
      </c>
    </row>
    <row r="49">
      <c r="A49" s="53">
        <v>234567.0</v>
      </c>
      <c r="B49" s="111">
        <v>48.0</v>
      </c>
    </row>
    <row r="50">
      <c r="A50" s="53">
        <v>234567.0</v>
      </c>
      <c r="B50" s="111">
        <v>49.0</v>
      </c>
    </row>
    <row r="51">
      <c r="A51" s="53">
        <v>234567.0</v>
      </c>
      <c r="B51" s="111">
        <v>50.0</v>
      </c>
    </row>
    <row r="52">
      <c r="A52" s="53">
        <v>234567.0</v>
      </c>
      <c r="B52" s="111">
        <v>51.0</v>
      </c>
    </row>
    <row r="53">
      <c r="A53" s="53">
        <v>234567.0</v>
      </c>
      <c r="B53" s="111">
        <v>52.0</v>
      </c>
    </row>
    <row r="54">
      <c r="A54" s="53">
        <v>234567.0</v>
      </c>
      <c r="B54" s="111">
        <v>53.0</v>
      </c>
    </row>
    <row r="55">
      <c r="A55" s="53">
        <v>234567.0</v>
      </c>
      <c r="B55" s="111">
        <v>54.0</v>
      </c>
    </row>
    <row r="56">
      <c r="A56" s="53">
        <v>234567.0</v>
      </c>
      <c r="B56" s="111">
        <v>55.0</v>
      </c>
    </row>
    <row r="57">
      <c r="A57" s="53">
        <v>234567.0</v>
      </c>
      <c r="B57" s="111">
        <v>56.0</v>
      </c>
    </row>
    <row r="58">
      <c r="A58" s="53">
        <v>234567.0</v>
      </c>
      <c r="B58" s="111">
        <v>57.0</v>
      </c>
    </row>
    <row r="59">
      <c r="A59" s="53">
        <v>234567.0</v>
      </c>
      <c r="B59" s="111">
        <v>58.0</v>
      </c>
    </row>
    <row r="60">
      <c r="A60" s="53">
        <v>234567.0</v>
      </c>
      <c r="B60" s="111">
        <v>59.0</v>
      </c>
    </row>
    <row r="61">
      <c r="A61" s="53">
        <v>234567.0</v>
      </c>
      <c r="B61" s="111">
        <v>60.0</v>
      </c>
    </row>
    <row r="62">
      <c r="A62" s="53">
        <v>876543.0</v>
      </c>
      <c r="B62" s="111">
        <v>61.0</v>
      </c>
    </row>
    <row r="63">
      <c r="A63" s="53">
        <v>876543.0</v>
      </c>
      <c r="B63" s="111">
        <v>62.0</v>
      </c>
    </row>
    <row r="64">
      <c r="A64" s="53">
        <v>876543.0</v>
      </c>
      <c r="B64" s="111">
        <v>63.0</v>
      </c>
    </row>
    <row r="65">
      <c r="A65" s="53">
        <v>876543.0</v>
      </c>
      <c r="B65" s="111">
        <v>64.0</v>
      </c>
    </row>
    <row r="66">
      <c r="A66" s="53">
        <v>876543.0</v>
      </c>
      <c r="B66" s="111">
        <v>65.0</v>
      </c>
    </row>
    <row r="67">
      <c r="A67" s="53">
        <v>876543.0</v>
      </c>
      <c r="B67" s="111">
        <v>66.0</v>
      </c>
    </row>
    <row r="68">
      <c r="A68" s="53">
        <v>876543.0</v>
      </c>
      <c r="B68" s="111">
        <v>67.0</v>
      </c>
    </row>
    <row r="69">
      <c r="A69" s="53">
        <v>876543.0</v>
      </c>
      <c r="B69" s="111">
        <v>68.0</v>
      </c>
    </row>
    <row r="70">
      <c r="A70" s="53">
        <v>876543.0</v>
      </c>
      <c r="B70" s="111">
        <v>69.0</v>
      </c>
    </row>
    <row r="71">
      <c r="A71" s="53">
        <v>876543.0</v>
      </c>
      <c r="B71" s="111">
        <v>70.0</v>
      </c>
    </row>
    <row r="72">
      <c r="A72" s="53">
        <v>876543.0</v>
      </c>
      <c r="B72" s="111">
        <v>71.0</v>
      </c>
    </row>
    <row r="73">
      <c r="A73" s="53">
        <v>876543.0</v>
      </c>
      <c r="B73" s="111">
        <v>72.0</v>
      </c>
    </row>
    <row r="74">
      <c r="A74" s="53">
        <v>876543.0</v>
      </c>
      <c r="B74" s="111">
        <v>73.0</v>
      </c>
    </row>
    <row r="75">
      <c r="A75" s="53">
        <v>876543.0</v>
      </c>
      <c r="B75" s="111">
        <v>74.0</v>
      </c>
    </row>
    <row r="76">
      <c r="A76" s="53">
        <v>876543.0</v>
      </c>
      <c r="B76" s="111">
        <v>75.0</v>
      </c>
    </row>
    <row r="77">
      <c r="A77" s="53">
        <v>876543.0</v>
      </c>
      <c r="B77" s="111">
        <v>76.0</v>
      </c>
    </row>
    <row r="78">
      <c r="A78" s="53">
        <v>876543.0</v>
      </c>
      <c r="B78" s="111">
        <v>77.0</v>
      </c>
    </row>
    <row r="79">
      <c r="A79" s="53">
        <v>876543.0</v>
      </c>
      <c r="B79" s="111">
        <v>78.0</v>
      </c>
    </row>
    <row r="80">
      <c r="A80" s="53">
        <v>876543.0</v>
      </c>
      <c r="B80" s="111">
        <v>79.0</v>
      </c>
    </row>
    <row r="81">
      <c r="A81" s="53">
        <v>876543.0</v>
      </c>
      <c r="B81" s="111">
        <v>80.0</v>
      </c>
    </row>
    <row r="82">
      <c r="A82" s="110">
        <v>345678.0</v>
      </c>
      <c r="B82" s="111">
        <v>81.0</v>
      </c>
    </row>
    <row r="83">
      <c r="A83" s="110">
        <v>345678.0</v>
      </c>
      <c r="B83" s="111">
        <v>82.0</v>
      </c>
    </row>
    <row r="84">
      <c r="A84" s="110">
        <v>345678.0</v>
      </c>
      <c r="B84" s="111">
        <v>83.0</v>
      </c>
    </row>
    <row r="85">
      <c r="A85" s="110">
        <v>345678.0</v>
      </c>
      <c r="B85" s="111">
        <v>84.0</v>
      </c>
    </row>
    <row r="86">
      <c r="A86" s="110">
        <v>345678.0</v>
      </c>
      <c r="B86" s="111">
        <v>85.0</v>
      </c>
    </row>
    <row r="87">
      <c r="A87" s="110">
        <v>345678.0</v>
      </c>
      <c r="B87" s="111">
        <v>86.0</v>
      </c>
    </row>
    <row r="88">
      <c r="A88" s="110">
        <v>345678.0</v>
      </c>
      <c r="B88" s="111">
        <v>87.0</v>
      </c>
    </row>
    <row r="89">
      <c r="A89" s="110">
        <v>345678.0</v>
      </c>
      <c r="B89" s="111">
        <v>88.0</v>
      </c>
    </row>
    <row r="90">
      <c r="A90" s="110">
        <v>345678.0</v>
      </c>
      <c r="B90" s="111">
        <v>89.0</v>
      </c>
    </row>
    <row r="91">
      <c r="A91" s="110">
        <v>345678.0</v>
      </c>
      <c r="B91" s="111">
        <v>90.0</v>
      </c>
    </row>
    <row r="92">
      <c r="A92" s="110">
        <v>345678.0</v>
      </c>
      <c r="B92" s="111">
        <v>91.0</v>
      </c>
    </row>
    <row r="93">
      <c r="A93" s="110">
        <v>345678.0</v>
      </c>
      <c r="B93" s="111">
        <v>92.0</v>
      </c>
    </row>
    <row r="94">
      <c r="A94" s="110">
        <v>345678.0</v>
      </c>
      <c r="B94" s="111">
        <v>93.0</v>
      </c>
    </row>
    <row r="95">
      <c r="A95" s="110">
        <v>345678.0</v>
      </c>
      <c r="B95" s="111">
        <v>94.0</v>
      </c>
    </row>
    <row r="96">
      <c r="A96" s="110">
        <v>345678.0</v>
      </c>
      <c r="B96" s="111">
        <v>95.0</v>
      </c>
    </row>
    <row r="97">
      <c r="A97" s="110">
        <v>345678.0</v>
      </c>
      <c r="B97" s="111">
        <v>96.0</v>
      </c>
    </row>
    <row r="98">
      <c r="A98" s="110">
        <v>345678.0</v>
      </c>
      <c r="B98" s="111">
        <v>97.0</v>
      </c>
    </row>
    <row r="99">
      <c r="A99" s="110">
        <v>345678.0</v>
      </c>
      <c r="B99" s="111">
        <v>98.0</v>
      </c>
    </row>
    <row r="100">
      <c r="A100" s="110">
        <v>345678.0</v>
      </c>
      <c r="B100" s="111">
        <v>99.0</v>
      </c>
    </row>
    <row r="101">
      <c r="A101" s="110">
        <v>345678.0</v>
      </c>
      <c r="B101" s="111">
        <v>100.0</v>
      </c>
    </row>
    <row r="102">
      <c r="A102" s="110">
        <v>765432.0</v>
      </c>
      <c r="B102" s="111">
        <v>101.0</v>
      </c>
    </row>
    <row r="103">
      <c r="A103" s="110">
        <v>765432.0</v>
      </c>
      <c r="B103" s="111">
        <v>102.0</v>
      </c>
    </row>
    <row r="104">
      <c r="A104" s="110">
        <v>765432.0</v>
      </c>
      <c r="B104" s="111">
        <v>103.0</v>
      </c>
    </row>
    <row r="105">
      <c r="A105" s="110">
        <v>765432.0</v>
      </c>
      <c r="B105" s="111">
        <v>104.0</v>
      </c>
    </row>
    <row r="106">
      <c r="A106" s="110">
        <v>765432.0</v>
      </c>
      <c r="B106" s="111">
        <v>105.0</v>
      </c>
    </row>
    <row r="107">
      <c r="A107" s="110">
        <v>765432.0</v>
      </c>
      <c r="B107" s="111">
        <v>106.0</v>
      </c>
    </row>
    <row r="108">
      <c r="A108" s="110">
        <v>765432.0</v>
      </c>
      <c r="B108" s="111">
        <v>107.0</v>
      </c>
    </row>
    <row r="109">
      <c r="A109" s="110">
        <v>765432.0</v>
      </c>
      <c r="B109" s="111">
        <v>108.0</v>
      </c>
    </row>
    <row r="110">
      <c r="A110" s="110">
        <v>765432.0</v>
      </c>
      <c r="B110" s="111">
        <v>109.0</v>
      </c>
    </row>
    <row r="111">
      <c r="A111" s="110">
        <v>765432.0</v>
      </c>
      <c r="B111" s="111">
        <v>110.0</v>
      </c>
    </row>
    <row r="112">
      <c r="A112" s="110">
        <v>765432.0</v>
      </c>
      <c r="B112" s="111">
        <v>111.0</v>
      </c>
    </row>
    <row r="113">
      <c r="A113" s="110">
        <v>765432.0</v>
      </c>
      <c r="B113" s="111">
        <v>112.0</v>
      </c>
    </row>
    <row r="114">
      <c r="A114" s="110">
        <v>765432.0</v>
      </c>
      <c r="B114" s="111">
        <v>113.0</v>
      </c>
    </row>
    <row r="115">
      <c r="A115" s="110">
        <v>765432.0</v>
      </c>
      <c r="B115" s="111">
        <v>114.0</v>
      </c>
    </row>
    <row r="116">
      <c r="A116" s="110">
        <v>765432.0</v>
      </c>
      <c r="B116" s="111">
        <v>115.0</v>
      </c>
    </row>
    <row r="117">
      <c r="A117" s="110">
        <v>765432.0</v>
      </c>
      <c r="B117" s="111">
        <v>116.0</v>
      </c>
    </row>
    <row r="118">
      <c r="A118" s="110">
        <v>765432.0</v>
      </c>
      <c r="B118" s="111">
        <v>117.0</v>
      </c>
    </row>
    <row r="119">
      <c r="A119" s="110">
        <v>765432.0</v>
      </c>
      <c r="B119" s="111">
        <v>118.0</v>
      </c>
    </row>
    <row r="120">
      <c r="A120" s="110">
        <v>765432.0</v>
      </c>
      <c r="B120" s="111">
        <v>119.0</v>
      </c>
    </row>
    <row r="121">
      <c r="A121" s="110">
        <v>765432.0</v>
      </c>
      <c r="B121" s="111">
        <v>120.0</v>
      </c>
    </row>
    <row r="122">
      <c r="A122" s="53">
        <v>456789.0</v>
      </c>
      <c r="B122" s="111">
        <v>121.0</v>
      </c>
    </row>
    <row r="123">
      <c r="A123" s="53">
        <v>456789.0</v>
      </c>
      <c r="B123" s="111">
        <v>122.0</v>
      </c>
    </row>
    <row r="124">
      <c r="A124" s="53">
        <v>456789.0</v>
      </c>
      <c r="B124" s="111">
        <v>123.0</v>
      </c>
    </row>
    <row r="125">
      <c r="A125" s="53">
        <v>456789.0</v>
      </c>
      <c r="B125" s="111">
        <v>124.0</v>
      </c>
    </row>
    <row r="126">
      <c r="A126" s="53">
        <v>456789.0</v>
      </c>
      <c r="B126" s="111">
        <v>125.0</v>
      </c>
    </row>
    <row r="127">
      <c r="A127" s="53">
        <v>456789.0</v>
      </c>
      <c r="B127" s="111">
        <v>126.0</v>
      </c>
    </row>
    <row r="128">
      <c r="A128" s="53">
        <v>456789.0</v>
      </c>
      <c r="B128" s="111">
        <v>127.0</v>
      </c>
    </row>
    <row r="129">
      <c r="A129" s="53">
        <v>456789.0</v>
      </c>
      <c r="B129" s="111">
        <v>128.0</v>
      </c>
    </row>
    <row r="130">
      <c r="A130" s="53">
        <v>456789.0</v>
      </c>
      <c r="B130" s="111">
        <v>129.0</v>
      </c>
    </row>
    <row r="131">
      <c r="A131" s="53">
        <v>456789.0</v>
      </c>
      <c r="B131" s="111">
        <v>130.0</v>
      </c>
    </row>
    <row r="132">
      <c r="A132" s="53">
        <v>456789.0</v>
      </c>
      <c r="B132" s="111">
        <v>131.0</v>
      </c>
    </row>
    <row r="133">
      <c r="A133" s="53">
        <v>456789.0</v>
      </c>
      <c r="B133" s="111">
        <v>132.0</v>
      </c>
    </row>
    <row r="134">
      <c r="A134" s="53">
        <v>456789.0</v>
      </c>
      <c r="B134" s="111">
        <v>133.0</v>
      </c>
    </row>
    <row r="135">
      <c r="A135" s="53">
        <v>456789.0</v>
      </c>
      <c r="B135" s="111">
        <v>134.0</v>
      </c>
    </row>
    <row r="136">
      <c r="A136" s="53">
        <v>456789.0</v>
      </c>
      <c r="B136" s="111">
        <v>135.0</v>
      </c>
    </row>
    <row r="137">
      <c r="A137" s="53">
        <v>456789.0</v>
      </c>
      <c r="B137" s="111">
        <v>136.0</v>
      </c>
    </row>
    <row r="138">
      <c r="A138" s="53">
        <v>456789.0</v>
      </c>
      <c r="B138" s="111">
        <v>137.0</v>
      </c>
    </row>
    <row r="139">
      <c r="A139" s="53">
        <v>456789.0</v>
      </c>
      <c r="B139" s="111">
        <v>138.0</v>
      </c>
    </row>
    <row r="140">
      <c r="A140" s="53">
        <v>456789.0</v>
      </c>
      <c r="B140" s="111">
        <v>139.0</v>
      </c>
    </row>
    <row r="141">
      <c r="A141" s="53">
        <v>456789.0</v>
      </c>
      <c r="B141" s="111">
        <v>140.0</v>
      </c>
    </row>
    <row r="142">
      <c r="A142" s="110">
        <v>654321.0</v>
      </c>
      <c r="B142" s="111">
        <v>141.0</v>
      </c>
    </row>
    <row r="143">
      <c r="A143" s="110">
        <v>654321.0</v>
      </c>
      <c r="B143" s="111">
        <v>142.0</v>
      </c>
    </row>
    <row r="144">
      <c r="A144" s="110">
        <v>654321.0</v>
      </c>
      <c r="B144" s="111">
        <v>143.0</v>
      </c>
    </row>
    <row r="145">
      <c r="A145" s="110">
        <v>654321.0</v>
      </c>
      <c r="B145" s="111">
        <v>144.0</v>
      </c>
    </row>
    <row r="146">
      <c r="A146" s="110">
        <v>654321.0</v>
      </c>
      <c r="B146" s="111">
        <v>145.0</v>
      </c>
    </row>
    <row r="147">
      <c r="A147" s="110">
        <v>654321.0</v>
      </c>
      <c r="B147" s="111">
        <v>146.0</v>
      </c>
    </row>
    <row r="148">
      <c r="A148" s="110">
        <v>654321.0</v>
      </c>
      <c r="B148" s="111">
        <v>147.0</v>
      </c>
    </row>
    <row r="149">
      <c r="A149" s="110">
        <v>654321.0</v>
      </c>
      <c r="B149" s="111">
        <v>148.0</v>
      </c>
    </row>
    <row r="150">
      <c r="A150" s="110">
        <v>654321.0</v>
      </c>
      <c r="B150" s="111">
        <v>149.0</v>
      </c>
    </row>
    <row r="151">
      <c r="A151" s="110">
        <v>654321.0</v>
      </c>
      <c r="B151" s="111">
        <v>150.0</v>
      </c>
    </row>
    <row r="152">
      <c r="A152" s="110">
        <v>654321.0</v>
      </c>
      <c r="B152" s="111">
        <v>151.0</v>
      </c>
    </row>
    <row r="153">
      <c r="A153" s="110">
        <v>654321.0</v>
      </c>
      <c r="B153" s="111">
        <v>152.0</v>
      </c>
    </row>
    <row r="154">
      <c r="A154" s="110">
        <v>654321.0</v>
      </c>
      <c r="B154" s="111">
        <v>153.0</v>
      </c>
    </row>
    <row r="155">
      <c r="A155" s="110">
        <v>654321.0</v>
      </c>
      <c r="B155" s="111">
        <v>154.0</v>
      </c>
    </row>
    <row r="156">
      <c r="A156" s="110">
        <v>654321.0</v>
      </c>
      <c r="B156" s="111">
        <v>155.0</v>
      </c>
    </row>
    <row r="157">
      <c r="A157" s="110">
        <v>654321.0</v>
      </c>
      <c r="B157" s="111">
        <v>156.0</v>
      </c>
    </row>
    <row r="158">
      <c r="A158" s="110">
        <v>654321.0</v>
      </c>
      <c r="B158" s="111">
        <v>157.0</v>
      </c>
    </row>
    <row r="159">
      <c r="A159" s="110">
        <v>654321.0</v>
      </c>
      <c r="B159" s="111">
        <v>158.0</v>
      </c>
    </row>
    <row r="160">
      <c r="A160" s="110">
        <v>654321.0</v>
      </c>
      <c r="B160" s="111">
        <v>159.0</v>
      </c>
    </row>
    <row r="161">
      <c r="A161" s="110">
        <v>654321.0</v>
      </c>
      <c r="B161" s="111">
        <v>160.0</v>
      </c>
    </row>
    <row r="162">
      <c r="A162" s="110">
        <v>567890.0</v>
      </c>
      <c r="B162" s="111">
        <v>161.0</v>
      </c>
    </row>
    <row r="163">
      <c r="A163" s="110">
        <v>567890.0</v>
      </c>
      <c r="B163" s="111">
        <v>162.0</v>
      </c>
    </row>
    <row r="164">
      <c r="A164" s="110">
        <v>567890.0</v>
      </c>
      <c r="B164" s="111">
        <v>163.0</v>
      </c>
    </row>
    <row r="165">
      <c r="A165" s="110">
        <v>567890.0</v>
      </c>
      <c r="B165" s="111">
        <v>164.0</v>
      </c>
    </row>
    <row r="166">
      <c r="A166" s="110">
        <v>567890.0</v>
      </c>
      <c r="B166" s="111">
        <v>165.0</v>
      </c>
    </row>
    <row r="167">
      <c r="A167" s="110">
        <v>567890.0</v>
      </c>
      <c r="B167" s="111">
        <v>166.0</v>
      </c>
    </row>
    <row r="168">
      <c r="A168" s="110">
        <v>567890.0</v>
      </c>
      <c r="B168" s="111">
        <v>167.0</v>
      </c>
    </row>
    <row r="169">
      <c r="A169" s="110">
        <v>567890.0</v>
      </c>
      <c r="B169" s="111">
        <v>168.0</v>
      </c>
    </row>
    <row r="170">
      <c r="A170" s="110">
        <v>567890.0</v>
      </c>
      <c r="B170" s="111">
        <v>169.0</v>
      </c>
    </row>
    <row r="171">
      <c r="A171" s="110">
        <v>567890.0</v>
      </c>
      <c r="B171" s="111">
        <v>170.0</v>
      </c>
    </row>
    <row r="172">
      <c r="A172" s="110">
        <v>567890.0</v>
      </c>
      <c r="B172" s="111">
        <v>171.0</v>
      </c>
    </row>
    <row r="173">
      <c r="A173" s="110">
        <v>567890.0</v>
      </c>
      <c r="B173" s="111">
        <v>172.0</v>
      </c>
    </row>
    <row r="174">
      <c r="A174" s="110">
        <v>567890.0</v>
      </c>
      <c r="B174" s="111">
        <v>173.0</v>
      </c>
    </row>
    <row r="175">
      <c r="A175" s="110">
        <v>567890.0</v>
      </c>
      <c r="B175" s="111">
        <v>174.0</v>
      </c>
    </row>
    <row r="176">
      <c r="A176" s="110">
        <v>567890.0</v>
      </c>
      <c r="B176" s="111">
        <v>175.0</v>
      </c>
    </row>
    <row r="177">
      <c r="A177" s="110">
        <v>567890.0</v>
      </c>
      <c r="B177" s="111">
        <v>176.0</v>
      </c>
    </row>
    <row r="178">
      <c r="A178" s="110">
        <v>567890.0</v>
      </c>
      <c r="B178" s="111">
        <v>177.0</v>
      </c>
    </row>
    <row r="179">
      <c r="A179" s="110">
        <v>567890.0</v>
      </c>
      <c r="B179" s="111">
        <v>178.0</v>
      </c>
    </row>
    <row r="180">
      <c r="A180" s="110">
        <v>567890.0</v>
      </c>
      <c r="B180" s="111">
        <v>179.0</v>
      </c>
    </row>
    <row r="181">
      <c r="A181" s="110">
        <v>567890.0</v>
      </c>
      <c r="B181" s="111">
        <v>180.0</v>
      </c>
    </row>
    <row r="182">
      <c r="A182" s="110">
        <v>987652.0</v>
      </c>
      <c r="B182" s="111">
        <v>181.0</v>
      </c>
    </row>
    <row r="183">
      <c r="A183" s="110">
        <v>987652.0</v>
      </c>
      <c r="B183" s="111">
        <v>182.0</v>
      </c>
    </row>
    <row r="184">
      <c r="A184" s="110">
        <v>987652.0</v>
      </c>
      <c r="B184" s="111">
        <v>183.0</v>
      </c>
    </row>
    <row r="185">
      <c r="A185" s="110">
        <v>987652.0</v>
      </c>
      <c r="B185" s="111">
        <v>184.0</v>
      </c>
    </row>
    <row r="186">
      <c r="A186" s="110">
        <v>987652.0</v>
      </c>
      <c r="B186" s="111">
        <v>185.0</v>
      </c>
    </row>
    <row r="187">
      <c r="A187" s="110">
        <v>987652.0</v>
      </c>
      <c r="B187" s="111">
        <v>186.0</v>
      </c>
    </row>
    <row r="188">
      <c r="A188" s="110">
        <v>987652.0</v>
      </c>
      <c r="B188" s="111">
        <v>187.0</v>
      </c>
    </row>
    <row r="189">
      <c r="A189" s="110">
        <v>987652.0</v>
      </c>
      <c r="B189" s="111">
        <v>188.0</v>
      </c>
    </row>
    <row r="190">
      <c r="A190" s="110">
        <v>987652.0</v>
      </c>
      <c r="B190" s="111">
        <v>189.0</v>
      </c>
    </row>
    <row r="191">
      <c r="A191" s="110">
        <v>987652.0</v>
      </c>
      <c r="B191" s="111">
        <v>190.0</v>
      </c>
    </row>
    <row r="192">
      <c r="A192" s="110">
        <v>987652.0</v>
      </c>
      <c r="B192" s="111">
        <v>191.0</v>
      </c>
    </row>
    <row r="193">
      <c r="A193" s="110">
        <v>987652.0</v>
      </c>
      <c r="B193" s="111">
        <v>192.0</v>
      </c>
    </row>
    <row r="194">
      <c r="A194" s="110">
        <v>987652.0</v>
      </c>
      <c r="B194" s="111">
        <v>193.0</v>
      </c>
    </row>
    <row r="195">
      <c r="A195" s="110">
        <v>987652.0</v>
      </c>
      <c r="B195" s="111">
        <v>194.0</v>
      </c>
    </row>
    <row r="196">
      <c r="A196" s="110">
        <v>987652.0</v>
      </c>
      <c r="B196" s="111">
        <v>195.0</v>
      </c>
    </row>
    <row r="197">
      <c r="A197" s="110">
        <v>987652.0</v>
      </c>
      <c r="B197" s="111">
        <v>196.0</v>
      </c>
    </row>
    <row r="198">
      <c r="A198" s="110">
        <v>987652.0</v>
      </c>
      <c r="B198" s="111">
        <v>197.0</v>
      </c>
    </row>
    <row r="199">
      <c r="A199" s="110">
        <v>987652.0</v>
      </c>
      <c r="B199" s="111">
        <v>198.0</v>
      </c>
    </row>
    <row r="200">
      <c r="A200" s="110">
        <v>987652.0</v>
      </c>
      <c r="B200" s="111">
        <v>199.0</v>
      </c>
    </row>
    <row r="201">
      <c r="A201" s="110">
        <v>987652.0</v>
      </c>
      <c r="B201" s="111">
        <v>200.0</v>
      </c>
    </row>
    <row r="202">
      <c r="A202" s="53">
        <v>789012.0</v>
      </c>
      <c r="B202" s="111">
        <v>201.0</v>
      </c>
    </row>
    <row r="203">
      <c r="A203" s="53">
        <v>789012.0</v>
      </c>
      <c r="B203" s="111">
        <v>202.0</v>
      </c>
    </row>
    <row r="204">
      <c r="A204" s="53">
        <v>789012.0</v>
      </c>
      <c r="B204" s="111">
        <v>203.0</v>
      </c>
    </row>
    <row r="205">
      <c r="A205" s="53">
        <v>789012.0</v>
      </c>
      <c r="B205" s="111">
        <v>204.0</v>
      </c>
    </row>
    <row r="206">
      <c r="A206" s="53">
        <v>789012.0</v>
      </c>
      <c r="B206" s="111">
        <v>205.0</v>
      </c>
    </row>
    <row r="207">
      <c r="A207" s="53">
        <v>789012.0</v>
      </c>
      <c r="B207" s="111">
        <v>206.0</v>
      </c>
    </row>
    <row r="208">
      <c r="A208" s="53">
        <v>789012.0</v>
      </c>
      <c r="B208" s="111">
        <v>207.0</v>
      </c>
    </row>
    <row r="209">
      <c r="A209" s="53">
        <v>789012.0</v>
      </c>
      <c r="B209" s="111">
        <v>208.0</v>
      </c>
    </row>
    <row r="210">
      <c r="A210" s="53">
        <v>789012.0</v>
      </c>
      <c r="B210" s="111">
        <v>209.0</v>
      </c>
    </row>
    <row r="211">
      <c r="A211" s="53">
        <v>789012.0</v>
      </c>
      <c r="B211" s="111">
        <v>210.0</v>
      </c>
    </row>
    <row r="212">
      <c r="A212" s="53">
        <v>789012.0</v>
      </c>
      <c r="B212" s="111">
        <v>211.0</v>
      </c>
    </row>
    <row r="213">
      <c r="A213" s="53">
        <v>789012.0</v>
      </c>
      <c r="B213" s="111">
        <v>212.0</v>
      </c>
    </row>
    <row r="214">
      <c r="A214" s="53">
        <v>789012.0</v>
      </c>
      <c r="B214" s="111">
        <v>213.0</v>
      </c>
    </row>
    <row r="215">
      <c r="A215" s="53">
        <v>789012.0</v>
      </c>
      <c r="B215" s="111">
        <v>214.0</v>
      </c>
    </row>
    <row r="216">
      <c r="A216" s="53">
        <v>789012.0</v>
      </c>
      <c r="B216" s="111">
        <v>215.0</v>
      </c>
    </row>
    <row r="217">
      <c r="A217" s="53">
        <v>789012.0</v>
      </c>
      <c r="B217" s="111">
        <v>216.0</v>
      </c>
    </row>
    <row r="218">
      <c r="A218" s="53">
        <v>789012.0</v>
      </c>
      <c r="B218" s="111">
        <v>217.0</v>
      </c>
    </row>
    <row r="219">
      <c r="A219" s="53">
        <v>789012.0</v>
      </c>
      <c r="B219" s="111">
        <v>218.0</v>
      </c>
    </row>
    <row r="220">
      <c r="A220" s="53">
        <v>789012.0</v>
      </c>
      <c r="B220" s="111">
        <v>219.0</v>
      </c>
    </row>
    <row r="221">
      <c r="A221" s="53">
        <v>789012.0</v>
      </c>
      <c r="B221" s="111">
        <v>220.0</v>
      </c>
    </row>
    <row r="222">
      <c r="A222" s="110">
        <v>990465.0</v>
      </c>
      <c r="B222" s="111">
        <v>221.0</v>
      </c>
    </row>
    <row r="223">
      <c r="A223" s="110">
        <v>990465.0</v>
      </c>
      <c r="B223" s="111">
        <v>222.0</v>
      </c>
    </row>
    <row r="224">
      <c r="A224" s="110">
        <v>990465.0</v>
      </c>
      <c r="B224" s="111">
        <v>223.0</v>
      </c>
    </row>
    <row r="225">
      <c r="A225" s="110">
        <v>990465.0</v>
      </c>
      <c r="B225" s="111">
        <v>224.0</v>
      </c>
    </row>
    <row r="226">
      <c r="A226" s="110">
        <v>990465.0</v>
      </c>
      <c r="B226" s="111">
        <v>225.0</v>
      </c>
    </row>
    <row r="227">
      <c r="A227" s="110">
        <v>990465.0</v>
      </c>
      <c r="B227" s="111">
        <v>226.0</v>
      </c>
    </row>
    <row r="228">
      <c r="A228" s="110">
        <v>990465.0</v>
      </c>
      <c r="B228" s="111">
        <v>227.0</v>
      </c>
    </row>
    <row r="229">
      <c r="A229" s="110">
        <v>990465.0</v>
      </c>
      <c r="B229" s="111">
        <v>228.0</v>
      </c>
    </row>
    <row r="230">
      <c r="A230" s="110">
        <v>990465.0</v>
      </c>
      <c r="B230" s="111">
        <v>229.0</v>
      </c>
    </row>
    <row r="231">
      <c r="A231" s="110">
        <v>990465.0</v>
      </c>
      <c r="B231" s="111">
        <v>230.0</v>
      </c>
    </row>
    <row r="232">
      <c r="A232" s="110">
        <v>990465.0</v>
      </c>
      <c r="B232" s="111">
        <v>231.0</v>
      </c>
    </row>
    <row r="233">
      <c r="A233" s="110">
        <v>990465.0</v>
      </c>
      <c r="B233" s="111">
        <v>232.0</v>
      </c>
    </row>
    <row r="234">
      <c r="A234" s="110">
        <v>990465.0</v>
      </c>
      <c r="B234" s="111">
        <v>233.0</v>
      </c>
    </row>
    <row r="235">
      <c r="A235" s="110">
        <v>990465.0</v>
      </c>
      <c r="B235" s="111">
        <v>234.0</v>
      </c>
    </row>
    <row r="236">
      <c r="A236" s="110">
        <v>990465.0</v>
      </c>
      <c r="B236" s="111">
        <v>235.0</v>
      </c>
    </row>
    <row r="237">
      <c r="A237" s="110">
        <v>990465.0</v>
      </c>
      <c r="B237" s="111">
        <v>236.0</v>
      </c>
    </row>
    <row r="238">
      <c r="A238" s="110">
        <v>990465.0</v>
      </c>
      <c r="B238" s="111">
        <v>237.0</v>
      </c>
    </row>
    <row r="239">
      <c r="A239" s="110">
        <v>990465.0</v>
      </c>
      <c r="B239" s="111">
        <v>238.0</v>
      </c>
    </row>
    <row r="240">
      <c r="A240" s="110">
        <v>990465.0</v>
      </c>
      <c r="B240" s="111">
        <v>239.0</v>
      </c>
    </row>
    <row r="241">
      <c r="A241" s="110">
        <v>990465.0</v>
      </c>
      <c r="B241" s="111">
        <v>240.0</v>
      </c>
    </row>
    <row r="242">
      <c r="A242" s="53">
        <v>109024.0</v>
      </c>
      <c r="B242" s="111">
        <v>241.0</v>
      </c>
    </row>
    <row r="243">
      <c r="A243" s="53">
        <v>109024.0</v>
      </c>
      <c r="B243" s="111">
        <v>242.0</v>
      </c>
    </row>
    <row r="244">
      <c r="A244" s="53">
        <v>109024.0</v>
      </c>
      <c r="B244" s="111">
        <v>243.0</v>
      </c>
    </row>
    <row r="245">
      <c r="A245" s="53">
        <v>109024.0</v>
      </c>
      <c r="B245" s="111">
        <v>244.0</v>
      </c>
    </row>
    <row r="246">
      <c r="A246" s="53">
        <v>109024.0</v>
      </c>
      <c r="B246" s="111">
        <v>245.0</v>
      </c>
    </row>
    <row r="247">
      <c r="A247" s="53">
        <v>109024.0</v>
      </c>
      <c r="B247" s="111">
        <v>246.0</v>
      </c>
    </row>
    <row r="248">
      <c r="A248" s="53">
        <v>109024.0</v>
      </c>
      <c r="B248" s="111">
        <v>247.0</v>
      </c>
    </row>
    <row r="249">
      <c r="A249" s="53">
        <v>109024.0</v>
      </c>
      <c r="B249" s="111">
        <v>248.0</v>
      </c>
    </row>
    <row r="250">
      <c r="A250" s="53">
        <v>109024.0</v>
      </c>
      <c r="B250" s="111">
        <v>249.0</v>
      </c>
    </row>
    <row r="251">
      <c r="A251" s="53">
        <v>109024.0</v>
      </c>
      <c r="B251" s="111">
        <v>250.0</v>
      </c>
    </row>
    <row r="252">
      <c r="A252" s="53">
        <v>109024.0</v>
      </c>
      <c r="B252" s="111">
        <v>251.0</v>
      </c>
    </row>
    <row r="253">
      <c r="A253" s="53">
        <v>109024.0</v>
      </c>
      <c r="B253" s="111">
        <v>252.0</v>
      </c>
    </row>
    <row r="254">
      <c r="A254" s="53">
        <v>109024.0</v>
      </c>
      <c r="B254" s="111">
        <v>253.0</v>
      </c>
    </row>
    <row r="255">
      <c r="A255" s="53">
        <v>109024.0</v>
      </c>
      <c r="B255" s="111">
        <v>254.0</v>
      </c>
    </row>
    <row r="256">
      <c r="A256" s="53">
        <v>109024.0</v>
      </c>
      <c r="B256" s="111">
        <v>255.0</v>
      </c>
    </row>
    <row r="257">
      <c r="A257" s="53">
        <v>109024.0</v>
      </c>
      <c r="B257" s="111">
        <v>256.0</v>
      </c>
    </row>
    <row r="258">
      <c r="A258" s="53">
        <v>109024.0</v>
      </c>
      <c r="B258" s="111">
        <v>257.0</v>
      </c>
    </row>
    <row r="259">
      <c r="A259" s="53">
        <v>109024.0</v>
      </c>
      <c r="B259" s="111">
        <v>258.0</v>
      </c>
    </row>
    <row r="260">
      <c r="A260" s="53">
        <v>109024.0</v>
      </c>
      <c r="B260" s="111">
        <v>259.0</v>
      </c>
    </row>
    <row r="261">
      <c r="A261" s="53">
        <v>109024.0</v>
      </c>
      <c r="B261" s="111">
        <v>260.0</v>
      </c>
    </row>
    <row r="262">
      <c r="A262" s="110">
        <v>119002.0</v>
      </c>
      <c r="B262" s="111">
        <v>261.0</v>
      </c>
    </row>
    <row r="263">
      <c r="A263" s="110">
        <v>119002.0</v>
      </c>
      <c r="B263" s="111">
        <v>262.0</v>
      </c>
    </row>
    <row r="264">
      <c r="A264" s="110">
        <v>119002.0</v>
      </c>
      <c r="B264" s="111">
        <v>263.0</v>
      </c>
    </row>
    <row r="265">
      <c r="A265" s="110">
        <v>119002.0</v>
      </c>
      <c r="B265" s="111">
        <v>264.0</v>
      </c>
    </row>
    <row r="266">
      <c r="A266" s="110">
        <v>119002.0</v>
      </c>
      <c r="B266" s="111">
        <v>265.0</v>
      </c>
    </row>
    <row r="267">
      <c r="A267" s="110">
        <v>119002.0</v>
      </c>
      <c r="B267" s="111">
        <v>266.0</v>
      </c>
    </row>
    <row r="268">
      <c r="A268" s="110">
        <v>119002.0</v>
      </c>
      <c r="B268" s="111">
        <v>267.0</v>
      </c>
    </row>
    <row r="269">
      <c r="A269" s="110">
        <v>119002.0</v>
      </c>
      <c r="B269" s="111">
        <v>268.0</v>
      </c>
    </row>
    <row r="270">
      <c r="A270" s="110">
        <v>119002.0</v>
      </c>
      <c r="B270" s="111">
        <v>269.0</v>
      </c>
    </row>
    <row r="271">
      <c r="A271" s="110">
        <v>119002.0</v>
      </c>
      <c r="B271" s="111">
        <v>270.0</v>
      </c>
    </row>
    <row r="272">
      <c r="A272" s="110">
        <v>119002.0</v>
      </c>
      <c r="B272" s="111">
        <v>271.0</v>
      </c>
    </row>
    <row r="273">
      <c r="A273" s="110">
        <v>119002.0</v>
      </c>
      <c r="B273" s="111">
        <v>272.0</v>
      </c>
    </row>
    <row r="274">
      <c r="A274" s="110">
        <v>119002.0</v>
      </c>
      <c r="B274" s="111">
        <v>273.0</v>
      </c>
    </row>
    <row r="275">
      <c r="A275" s="110">
        <v>119002.0</v>
      </c>
      <c r="B275" s="111">
        <v>274.0</v>
      </c>
    </row>
    <row r="276">
      <c r="A276" s="110">
        <v>119002.0</v>
      </c>
      <c r="B276" s="111">
        <v>275.0</v>
      </c>
    </row>
    <row r="277">
      <c r="A277" s="110">
        <v>119002.0</v>
      </c>
      <c r="B277" s="111">
        <v>276.0</v>
      </c>
    </row>
    <row r="278">
      <c r="A278" s="110">
        <v>119002.0</v>
      </c>
      <c r="B278" s="111">
        <v>277.0</v>
      </c>
    </row>
    <row r="279">
      <c r="A279" s="110">
        <v>119002.0</v>
      </c>
      <c r="B279" s="111">
        <v>278.0</v>
      </c>
    </row>
    <row r="280">
      <c r="A280" s="110">
        <v>119002.0</v>
      </c>
      <c r="B280" s="111">
        <v>279.0</v>
      </c>
    </row>
    <row r="281">
      <c r="A281" s="110">
        <v>119002.0</v>
      </c>
      <c r="B281" s="111">
        <v>280.0</v>
      </c>
    </row>
    <row r="282">
      <c r="A282" s="53">
        <v>128979.0</v>
      </c>
      <c r="B282" s="111">
        <v>281.0</v>
      </c>
    </row>
    <row r="283">
      <c r="A283" s="53">
        <v>128979.0</v>
      </c>
      <c r="B283" s="111">
        <v>282.0</v>
      </c>
    </row>
    <row r="284">
      <c r="A284" s="53">
        <v>128979.0</v>
      </c>
      <c r="B284" s="111">
        <v>283.0</v>
      </c>
    </row>
    <row r="285">
      <c r="A285" s="53">
        <v>128979.0</v>
      </c>
      <c r="B285" s="111">
        <v>284.0</v>
      </c>
    </row>
    <row r="286">
      <c r="A286" s="53">
        <v>128979.0</v>
      </c>
      <c r="B286" s="111">
        <v>285.0</v>
      </c>
    </row>
    <row r="287">
      <c r="A287" s="53">
        <v>128979.0</v>
      </c>
      <c r="B287" s="111">
        <v>286.0</v>
      </c>
    </row>
    <row r="288">
      <c r="A288" s="53">
        <v>128979.0</v>
      </c>
      <c r="B288" s="111">
        <v>287.0</v>
      </c>
    </row>
    <row r="289">
      <c r="A289" s="53">
        <v>128979.0</v>
      </c>
      <c r="B289" s="111">
        <v>288.0</v>
      </c>
    </row>
    <row r="290">
      <c r="A290" s="53">
        <v>128979.0</v>
      </c>
      <c r="B290" s="111">
        <v>289.0</v>
      </c>
    </row>
    <row r="291">
      <c r="A291" s="53">
        <v>128979.0</v>
      </c>
      <c r="B291" s="111">
        <v>290.0</v>
      </c>
    </row>
    <row r="292">
      <c r="A292" s="53">
        <v>128979.0</v>
      </c>
      <c r="B292" s="111">
        <v>291.0</v>
      </c>
    </row>
    <row r="293">
      <c r="A293" s="53">
        <v>128979.0</v>
      </c>
      <c r="B293" s="111">
        <v>292.0</v>
      </c>
    </row>
    <row r="294">
      <c r="A294" s="53">
        <v>128979.0</v>
      </c>
      <c r="B294" s="111">
        <v>293.0</v>
      </c>
    </row>
    <row r="295">
      <c r="A295" s="53">
        <v>128979.0</v>
      </c>
      <c r="B295" s="111">
        <v>294.0</v>
      </c>
    </row>
    <row r="296">
      <c r="A296" s="53">
        <v>128979.0</v>
      </c>
      <c r="B296" s="111">
        <v>295.0</v>
      </c>
    </row>
    <row r="297">
      <c r="A297" s="53">
        <v>128979.0</v>
      </c>
      <c r="B297" s="111">
        <v>296.0</v>
      </c>
    </row>
    <row r="298">
      <c r="A298" s="53">
        <v>128979.0</v>
      </c>
      <c r="B298" s="111">
        <v>297.0</v>
      </c>
    </row>
    <row r="299">
      <c r="A299" s="53">
        <v>128979.0</v>
      </c>
      <c r="B299" s="111">
        <v>298.0</v>
      </c>
    </row>
    <row r="300">
      <c r="A300" s="53">
        <v>128979.0</v>
      </c>
      <c r="B300" s="111">
        <v>299.0</v>
      </c>
    </row>
    <row r="301">
      <c r="A301" s="53">
        <v>128979.0</v>
      </c>
      <c r="B301" s="111">
        <v>300.0</v>
      </c>
    </row>
    <row r="302">
      <c r="A302" s="110">
        <v>354987.0</v>
      </c>
      <c r="B302" s="111">
        <v>1.0</v>
      </c>
    </row>
    <row r="303">
      <c r="A303" s="110">
        <v>354987.0</v>
      </c>
      <c r="B303" s="111">
        <v>2.0</v>
      </c>
    </row>
    <row r="304">
      <c r="A304" s="110">
        <v>354987.0</v>
      </c>
      <c r="B304" s="111">
        <v>3.0</v>
      </c>
    </row>
    <row r="305">
      <c r="A305" s="110">
        <v>354987.0</v>
      </c>
      <c r="B305" s="111">
        <v>4.0</v>
      </c>
    </row>
    <row r="306">
      <c r="A306" s="110">
        <v>354987.0</v>
      </c>
      <c r="B306" s="111">
        <v>5.0</v>
      </c>
    </row>
    <row r="307">
      <c r="A307" s="110">
        <v>354987.0</v>
      </c>
      <c r="B307" s="111">
        <v>6.0</v>
      </c>
    </row>
    <row r="308">
      <c r="A308" s="110">
        <v>354987.0</v>
      </c>
      <c r="B308" s="111">
        <v>7.0</v>
      </c>
    </row>
    <row r="309">
      <c r="A309" s="110">
        <v>354987.0</v>
      </c>
      <c r="B309" s="111">
        <v>8.0</v>
      </c>
    </row>
    <row r="310">
      <c r="A310" s="110">
        <v>354987.0</v>
      </c>
      <c r="B310" s="111">
        <v>9.0</v>
      </c>
    </row>
    <row r="311">
      <c r="A311" s="110">
        <v>354987.0</v>
      </c>
      <c r="B311" s="111">
        <v>10.0</v>
      </c>
    </row>
    <row r="312">
      <c r="A312" s="110">
        <v>354987.0</v>
      </c>
      <c r="B312" s="111">
        <v>11.0</v>
      </c>
    </row>
    <row r="313">
      <c r="A313" s="110">
        <v>354987.0</v>
      </c>
      <c r="B313" s="111">
        <v>12.0</v>
      </c>
    </row>
    <row r="314">
      <c r="A314" s="110">
        <v>354987.0</v>
      </c>
      <c r="B314" s="111">
        <v>13.0</v>
      </c>
    </row>
    <row r="315">
      <c r="A315" s="110">
        <v>354987.0</v>
      </c>
      <c r="B315" s="111">
        <v>14.0</v>
      </c>
    </row>
    <row r="316">
      <c r="A316" s="110">
        <v>354987.0</v>
      </c>
      <c r="B316" s="111">
        <v>15.0</v>
      </c>
    </row>
    <row r="317">
      <c r="A317" s="110">
        <v>354987.0</v>
      </c>
      <c r="B317" s="111">
        <v>16.0</v>
      </c>
    </row>
    <row r="318">
      <c r="A318" s="110">
        <v>354987.0</v>
      </c>
      <c r="B318" s="111">
        <v>17.0</v>
      </c>
    </row>
    <row r="319">
      <c r="A319" s="110">
        <v>354987.0</v>
      </c>
      <c r="B319" s="111">
        <v>18.0</v>
      </c>
    </row>
    <row r="320">
      <c r="A320" s="110">
        <v>354987.0</v>
      </c>
      <c r="B320" s="111">
        <v>19.0</v>
      </c>
    </row>
    <row r="321">
      <c r="A321" s="110">
        <v>354987.0</v>
      </c>
      <c r="B321" s="111">
        <v>20.0</v>
      </c>
    </row>
    <row r="322">
      <c r="A322" s="110">
        <v>321698.0</v>
      </c>
      <c r="B322" s="111">
        <v>21.0</v>
      </c>
    </row>
    <row r="323">
      <c r="A323" s="110">
        <v>321698.0</v>
      </c>
      <c r="B323" s="111">
        <v>22.0</v>
      </c>
    </row>
    <row r="324">
      <c r="A324" s="110">
        <v>321698.0</v>
      </c>
      <c r="B324" s="111">
        <v>23.0</v>
      </c>
    </row>
    <row r="325">
      <c r="A325" s="110">
        <v>321698.0</v>
      </c>
      <c r="B325" s="111">
        <v>24.0</v>
      </c>
    </row>
    <row r="326">
      <c r="A326" s="110">
        <v>321698.0</v>
      </c>
      <c r="B326" s="111">
        <v>25.0</v>
      </c>
    </row>
    <row r="327">
      <c r="A327" s="110">
        <v>321698.0</v>
      </c>
      <c r="B327" s="111">
        <v>26.0</v>
      </c>
    </row>
    <row r="328">
      <c r="A328" s="110">
        <v>321698.0</v>
      </c>
      <c r="B328" s="111">
        <v>27.0</v>
      </c>
    </row>
    <row r="329">
      <c r="A329" s="110">
        <v>321698.0</v>
      </c>
      <c r="B329" s="111">
        <v>28.0</v>
      </c>
    </row>
    <row r="330">
      <c r="A330" s="110">
        <v>321698.0</v>
      </c>
      <c r="B330" s="111">
        <v>29.0</v>
      </c>
    </row>
    <row r="331">
      <c r="A331" s="110">
        <v>321698.0</v>
      </c>
      <c r="B331" s="111">
        <v>30.0</v>
      </c>
    </row>
    <row r="332">
      <c r="A332" s="110">
        <v>321698.0</v>
      </c>
      <c r="B332" s="111">
        <v>31.0</v>
      </c>
    </row>
    <row r="333">
      <c r="A333" s="110">
        <v>321698.0</v>
      </c>
      <c r="B333" s="111">
        <v>32.0</v>
      </c>
    </row>
    <row r="334">
      <c r="A334" s="110">
        <v>321698.0</v>
      </c>
      <c r="B334" s="111">
        <v>33.0</v>
      </c>
    </row>
    <row r="335">
      <c r="A335" s="110">
        <v>321698.0</v>
      </c>
      <c r="B335" s="111">
        <v>34.0</v>
      </c>
    </row>
    <row r="336">
      <c r="A336" s="110">
        <v>321698.0</v>
      </c>
      <c r="B336" s="111">
        <v>35.0</v>
      </c>
    </row>
    <row r="337">
      <c r="A337" s="110">
        <v>321698.0</v>
      </c>
      <c r="B337" s="111">
        <v>36.0</v>
      </c>
    </row>
    <row r="338">
      <c r="A338" s="110">
        <v>321698.0</v>
      </c>
      <c r="B338" s="111">
        <v>37.0</v>
      </c>
    </row>
    <row r="339">
      <c r="A339" s="110">
        <v>321698.0</v>
      </c>
      <c r="B339" s="111">
        <v>38.0</v>
      </c>
    </row>
    <row r="340">
      <c r="A340" s="110">
        <v>321698.0</v>
      </c>
      <c r="B340" s="111">
        <v>39.0</v>
      </c>
    </row>
    <row r="341">
      <c r="A341" s="110">
        <v>321698.0</v>
      </c>
      <c r="B341" s="111">
        <v>40.0</v>
      </c>
    </row>
    <row r="342">
      <c r="A342" s="110">
        <v>215694.0</v>
      </c>
      <c r="B342" s="111">
        <v>41.0</v>
      </c>
    </row>
    <row r="343">
      <c r="A343" s="110">
        <v>215694.0</v>
      </c>
      <c r="B343" s="111">
        <v>42.0</v>
      </c>
    </row>
    <row r="344">
      <c r="A344" s="110">
        <v>215694.0</v>
      </c>
      <c r="B344" s="111">
        <v>43.0</v>
      </c>
    </row>
    <row r="345">
      <c r="A345" s="110">
        <v>215694.0</v>
      </c>
      <c r="B345" s="111">
        <v>44.0</v>
      </c>
    </row>
    <row r="346">
      <c r="A346" s="110">
        <v>215694.0</v>
      </c>
      <c r="B346" s="111">
        <v>45.0</v>
      </c>
    </row>
    <row r="347">
      <c r="A347" s="110">
        <v>215694.0</v>
      </c>
      <c r="B347" s="111">
        <v>46.0</v>
      </c>
    </row>
    <row r="348">
      <c r="A348" s="110">
        <v>215694.0</v>
      </c>
      <c r="B348" s="111">
        <v>47.0</v>
      </c>
    </row>
    <row r="349">
      <c r="A349" s="110">
        <v>215694.0</v>
      </c>
      <c r="B349" s="111">
        <v>48.0</v>
      </c>
    </row>
    <row r="350">
      <c r="A350" s="110">
        <v>215694.0</v>
      </c>
      <c r="B350" s="111">
        <v>49.0</v>
      </c>
    </row>
    <row r="351">
      <c r="A351" s="110">
        <v>215694.0</v>
      </c>
      <c r="B351" s="111">
        <v>50.0</v>
      </c>
    </row>
    <row r="352">
      <c r="A352" s="110">
        <v>215694.0</v>
      </c>
      <c r="B352" s="111">
        <v>51.0</v>
      </c>
    </row>
    <row r="353">
      <c r="A353" s="110">
        <v>215694.0</v>
      </c>
      <c r="B353" s="111">
        <v>52.0</v>
      </c>
    </row>
    <row r="354">
      <c r="A354" s="110">
        <v>215694.0</v>
      </c>
      <c r="B354" s="111">
        <v>53.0</v>
      </c>
    </row>
    <row r="355">
      <c r="A355" s="110">
        <v>215694.0</v>
      </c>
      <c r="B355" s="111">
        <v>54.0</v>
      </c>
    </row>
    <row r="356">
      <c r="A356" s="110">
        <v>215694.0</v>
      </c>
      <c r="B356" s="111">
        <v>55.0</v>
      </c>
    </row>
    <row r="357">
      <c r="A357" s="110">
        <v>215694.0</v>
      </c>
      <c r="B357" s="111">
        <v>56.0</v>
      </c>
    </row>
    <row r="358">
      <c r="A358" s="110">
        <v>215694.0</v>
      </c>
      <c r="B358" s="111">
        <v>57.0</v>
      </c>
    </row>
    <row r="359">
      <c r="A359" s="110">
        <v>215694.0</v>
      </c>
      <c r="B359" s="111">
        <v>58.0</v>
      </c>
    </row>
    <row r="360">
      <c r="A360" s="110">
        <v>215694.0</v>
      </c>
      <c r="B360" s="111">
        <v>59.0</v>
      </c>
    </row>
    <row r="361">
      <c r="A361" s="110">
        <v>215694.0</v>
      </c>
      <c r="B361" s="111">
        <v>60.0</v>
      </c>
    </row>
    <row r="362">
      <c r="A362" s="110">
        <v>365987.0</v>
      </c>
      <c r="B362" s="111">
        <v>61.0</v>
      </c>
    </row>
    <row r="363">
      <c r="A363" s="110">
        <v>365987.0</v>
      </c>
      <c r="B363" s="111">
        <v>62.0</v>
      </c>
    </row>
    <row r="364">
      <c r="A364" s="110">
        <v>365987.0</v>
      </c>
      <c r="B364" s="111">
        <v>63.0</v>
      </c>
    </row>
    <row r="365">
      <c r="A365" s="110">
        <v>365987.0</v>
      </c>
      <c r="B365" s="111">
        <v>64.0</v>
      </c>
    </row>
    <row r="366">
      <c r="A366" s="110">
        <v>365987.0</v>
      </c>
      <c r="B366" s="111">
        <v>65.0</v>
      </c>
    </row>
    <row r="367">
      <c r="A367" s="110">
        <v>365987.0</v>
      </c>
      <c r="B367" s="111">
        <v>66.0</v>
      </c>
    </row>
    <row r="368">
      <c r="A368" s="110">
        <v>365987.0</v>
      </c>
      <c r="B368" s="111">
        <v>67.0</v>
      </c>
    </row>
    <row r="369">
      <c r="A369" s="110">
        <v>365987.0</v>
      </c>
      <c r="B369" s="111">
        <v>68.0</v>
      </c>
    </row>
    <row r="370">
      <c r="A370" s="110">
        <v>365987.0</v>
      </c>
      <c r="B370" s="111">
        <v>69.0</v>
      </c>
    </row>
    <row r="371">
      <c r="A371" s="110">
        <v>365987.0</v>
      </c>
      <c r="B371" s="111">
        <v>70.0</v>
      </c>
    </row>
    <row r="372">
      <c r="A372" s="110">
        <v>365987.0</v>
      </c>
      <c r="B372" s="111">
        <v>71.0</v>
      </c>
    </row>
    <row r="373">
      <c r="A373" s="110">
        <v>365987.0</v>
      </c>
      <c r="B373" s="111">
        <v>72.0</v>
      </c>
    </row>
    <row r="374">
      <c r="A374" s="110">
        <v>365987.0</v>
      </c>
      <c r="B374" s="111">
        <v>73.0</v>
      </c>
    </row>
    <row r="375">
      <c r="A375" s="110">
        <v>365987.0</v>
      </c>
      <c r="B375" s="111">
        <v>74.0</v>
      </c>
    </row>
    <row r="376">
      <c r="A376" s="110">
        <v>365987.0</v>
      </c>
      <c r="B376" s="111">
        <v>75.0</v>
      </c>
    </row>
    <row r="377">
      <c r="A377" s="110">
        <v>365987.0</v>
      </c>
      <c r="B377" s="111">
        <v>76.0</v>
      </c>
    </row>
    <row r="378">
      <c r="A378" s="110">
        <v>365987.0</v>
      </c>
      <c r="B378" s="111">
        <v>77.0</v>
      </c>
    </row>
    <row r="379">
      <c r="A379" s="110">
        <v>365987.0</v>
      </c>
      <c r="B379" s="111">
        <v>78.0</v>
      </c>
    </row>
    <row r="380">
      <c r="A380" s="110">
        <v>365987.0</v>
      </c>
      <c r="B380" s="111">
        <v>79.0</v>
      </c>
    </row>
    <row r="381">
      <c r="A381" s="110">
        <v>365987.0</v>
      </c>
      <c r="B381" s="111">
        <v>80.0</v>
      </c>
    </row>
    <row r="382">
      <c r="A382" s="110">
        <v>569874.0</v>
      </c>
      <c r="B382" s="111">
        <v>81.0</v>
      </c>
    </row>
    <row r="383">
      <c r="A383" s="110">
        <v>569874.0</v>
      </c>
      <c r="B383" s="111">
        <v>82.0</v>
      </c>
    </row>
    <row r="384">
      <c r="A384" s="110">
        <v>569874.0</v>
      </c>
      <c r="B384" s="111">
        <v>83.0</v>
      </c>
    </row>
    <row r="385">
      <c r="A385" s="110">
        <v>569874.0</v>
      </c>
      <c r="B385" s="111">
        <v>84.0</v>
      </c>
    </row>
    <row r="386">
      <c r="A386" s="110">
        <v>569874.0</v>
      </c>
      <c r="B386" s="111">
        <v>85.0</v>
      </c>
    </row>
    <row r="387">
      <c r="A387" s="110">
        <v>569874.0</v>
      </c>
      <c r="B387" s="111">
        <v>86.0</v>
      </c>
    </row>
    <row r="388">
      <c r="A388" s="110">
        <v>569874.0</v>
      </c>
      <c r="B388" s="111">
        <v>87.0</v>
      </c>
    </row>
    <row r="389">
      <c r="A389" s="110">
        <v>569874.0</v>
      </c>
      <c r="B389" s="111">
        <v>88.0</v>
      </c>
    </row>
    <row r="390">
      <c r="A390" s="110">
        <v>569874.0</v>
      </c>
      <c r="B390" s="111">
        <v>89.0</v>
      </c>
    </row>
    <row r="391">
      <c r="A391" s="110">
        <v>569874.0</v>
      </c>
      <c r="B391" s="111">
        <v>90.0</v>
      </c>
    </row>
    <row r="392">
      <c r="A392" s="110">
        <v>569874.0</v>
      </c>
      <c r="B392" s="111">
        <v>91.0</v>
      </c>
    </row>
    <row r="393">
      <c r="A393" s="110">
        <v>569874.0</v>
      </c>
      <c r="B393" s="111">
        <v>92.0</v>
      </c>
    </row>
    <row r="394">
      <c r="A394" s="110">
        <v>569874.0</v>
      </c>
      <c r="B394" s="111">
        <v>93.0</v>
      </c>
    </row>
    <row r="395">
      <c r="A395" s="110">
        <v>569874.0</v>
      </c>
      <c r="B395" s="111">
        <v>94.0</v>
      </c>
    </row>
    <row r="396">
      <c r="A396" s="110">
        <v>569874.0</v>
      </c>
      <c r="B396" s="111">
        <v>95.0</v>
      </c>
    </row>
    <row r="397">
      <c r="A397" s="110">
        <v>569874.0</v>
      </c>
      <c r="B397" s="111">
        <v>96.0</v>
      </c>
    </row>
    <row r="398">
      <c r="A398" s="110">
        <v>569874.0</v>
      </c>
      <c r="B398" s="111">
        <v>97.0</v>
      </c>
    </row>
    <row r="399">
      <c r="A399" s="110">
        <v>569874.0</v>
      </c>
      <c r="B399" s="111">
        <v>98.0</v>
      </c>
    </row>
    <row r="400">
      <c r="A400" s="110">
        <v>569874.0</v>
      </c>
      <c r="B400" s="111">
        <v>99.0</v>
      </c>
    </row>
    <row r="401">
      <c r="A401" s="110">
        <v>569874.0</v>
      </c>
      <c r="B401" s="111">
        <v>100.0</v>
      </c>
    </row>
    <row r="402">
      <c r="A402" s="110">
        <v>125479.0</v>
      </c>
      <c r="B402" s="111">
        <v>101.0</v>
      </c>
    </row>
    <row r="403">
      <c r="A403" s="110">
        <v>125479.0</v>
      </c>
      <c r="B403" s="111">
        <v>102.0</v>
      </c>
    </row>
    <row r="404">
      <c r="A404" s="110">
        <v>125479.0</v>
      </c>
      <c r="B404" s="111">
        <v>103.0</v>
      </c>
    </row>
    <row r="405">
      <c r="A405" s="110">
        <v>125479.0</v>
      </c>
      <c r="B405" s="111">
        <v>104.0</v>
      </c>
    </row>
    <row r="406">
      <c r="A406" s="110">
        <v>125479.0</v>
      </c>
      <c r="B406" s="111">
        <v>105.0</v>
      </c>
    </row>
    <row r="407">
      <c r="A407" s="110">
        <v>125479.0</v>
      </c>
      <c r="B407" s="111">
        <v>106.0</v>
      </c>
    </row>
    <row r="408">
      <c r="A408" s="110">
        <v>125479.0</v>
      </c>
      <c r="B408" s="111">
        <v>107.0</v>
      </c>
    </row>
    <row r="409">
      <c r="A409" s="110">
        <v>125479.0</v>
      </c>
      <c r="B409" s="111">
        <v>108.0</v>
      </c>
    </row>
    <row r="410">
      <c r="A410" s="110">
        <v>125479.0</v>
      </c>
      <c r="B410" s="111">
        <v>109.0</v>
      </c>
    </row>
    <row r="411">
      <c r="A411" s="110">
        <v>125479.0</v>
      </c>
      <c r="B411" s="111">
        <v>110.0</v>
      </c>
    </row>
    <row r="412">
      <c r="A412" s="110">
        <v>125479.0</v>
      </c>
      <c r="B412" s="111">
        <v>111.0</v>
      </c>
    </row>
    <row r="413">
      <c r="A413" s="110">
        <v>125479.0</v>
      </c>
      <c r="B413" s="111">
        <v>112.0</v>
      </c>
    </row>
    <row r="414">
      <c r="A414" s="110">
        <v>125479.0</v>
      </c>
      <c r="B414" s="111">
        <v>113.0</v>
      </c>
    </row>
    <row r="415">
      <c r="A415" s="110">
        <v>125479.0</v>
      </c>
      <c r="B415" s="111">
        <v>114.0</v>
      </c>
    </row>
    <row r="416">
      <c r="A416" s="110">
        <v>125479.0</v>
      </c>
      <c r="B416" s="111">
        <v>115.0</v>
      </c>
    </row>
    <row r="417">
      <c r="A417" s="110">
        <v>125479.0</v>
      </c>
      <c r="B417" s="111">
        <v>116.0</v>
      </c>
    </row>
    <row r="418">
      <c r="A418" s="110">
        <v>125479.0</v>
      </c>
      <c r="B418" s="111">
        <v>117.0</v>
      </c>
    </row>
    <row r="419">
      <c r="A419" s="110">
        <v>125479.0</v>
      </c>
      <c r="B419" s="111">
        <v>118.0</v>
      </c>
    </row>
    <row r="420">
      <c r="A420" s="110">
        <v>125479.0</v>
      </c>
      <c r="B420" s="111">
        <v>119.0</v>
      </c>
    </row>
    <row r="421">
      <c r="A421" s="110">
        <v>125479.0</v>
      </c>
      <c r="B421" s="111">
        <v>120.0</v>
      </c>
    </row>
    <row r="422">
      <c r="A422" s="110">
        <v>253688.0</v>
      </c>
      <c r="B422" s="111">
        <v>121.0</v>
      </c>
    </row>
    <row r="423">
      <c r="A423" s="110">
        <v>253688.0</v>
      </c>
      <c r="B423" s="111">
        <v>122.0</v>
      </c>
    </row>
    <row r="424">
      <c r="A424" s="110">
        <v>253688.0</v>
      </c>
      <c r="B424" s="111">
        <v>123.0</v>
      </c>
    </row>
    <row r="425">
      <c r="A425" s="110">
        <v>253688.0</v>
      </c>
      <c r="B425" s="111">
        <v>124.0</v>
      </c>
    </row>
    <row r="426">
      <c r="A426" s="110">
        <v>253688.0</v>
      </c>
      <c r="B426" s="111">
        <v>125.0</v>
      </c>
    </row>
    <row r="427">
      <c r="A427" s="110">
        <v>253688.0</v>
      </c>
      <c r="B427" s="111">
        <v>126.0</v>
      </c>
    </row>
    <row r="428">
      <c r="A428" s="110">
        <v>253688.0</v>
      </c>
      <c r="B428" s="111">
        <v>127.0</v>
      </c>
    </row>
    <row r="429">
      <c r="A429" s="110">
        <v>253688.0</v>
      </c>
      <c r="B429" s="111">
        <v>128.0</v>
      </c>
    </row>
    <row r="430">
      <c r="A430" s="110">
        <v>253688.0</v>
      </c>
      <c r="B430" s="111">
        <v>129.0</v>
      </c>
    </row>
    <row r="431">
      <c r="A431" s="110">
        <v>253688.0</v>
      </c>
      <c r="B431" s="111">
        <v>130.0</v>
      </c>
    </row>
    <row r="432">
      <c r="A432" s="110">
        <v>253688.0</v>
      </c>
      <c r="B432" s="111">
        <v>131.0</v>
      </c>
    </row>
    <row r="433">
      <c r="A433" s="110">
        <v>253688.0</v>
      </c>
      <c r="B433" s="111">
        <v>132.0</v>
      </c>
    </row>
    <row r="434">
      <c r="A434" s="110">
        <v>253688.0</v>
      </c>
      <c r="B434" s="111">
        <v>133.0</v>
      </c>
    </row>
    <row r="435">
      <c r="A435" s="110">
        <v>253688.0</v>
      </c>
      <c r="B435" s="111">
        <v>134.0</v>
      </c>
    </row>
    <row r="436">
      <c r="A436" s="110">
        <v>253688.0</v>
      </c>
      <c r="B436" s="111">
        <v>135.0</v>
      </c>
    </row>
    <row r="437">
      <c r="A437" s="110">
        <v>253688.0</v>
      </c>
      <c r="B437" s="111">
        <v>136.0</v>
      </c>
    </row>
    <row r="438">
      <c r="A438" s="110">
        <v>253688.0</v>
      </c>
      <c r="B438" s="111">
        <v>137.0</v>
      </c>
    </row>
    <row r="439">
      <c r="A439" s="110">
        <v>253688.0</v>
      </c>
      <c r="B439" s="111">
        <v>138.0</v>
      </c>
    </row>
    <row r="440">
      <c r="A440" s="110">
        <v>253688.0</v>
      </c>
      <c r="B440" s="111">
        <v>139.0</v>
      </c>
    </row>
    <row r="441">
      <c r="A441" s="110">
        <v>253688.0</v>
      </c>
      <c r="B441" s="111">
        <v>140.0</v>
      </c>
    </row>
    <row r="442">
      <c r="A442" s="110">
        <v>548763.0</v>
      </c>
      <c r="B442" s="111">
        <v>141.0</v>
      </c>
    </row>
    <row r="443">
      <c r="A443" s="110">
        <v>548763.0</v>
      </c>
      <c r="B443" s="111">
        <v>142.0</v>
      </c>
    </row>
    <row r="444">
      <c r="A444" s="110">
        <v>548763.0</v>
      </c>
      <c r="B444" s="111">
        <v>143.0</v>
      </c>
    </row>
    <row r="445">
      <c r="A445" s="110">
        <v>548763.0</v>
      </c>
      <c r="B445" s="111">
        <v>144.0</v>
      </c>
    </row>
    <row r="446">
      <c r="A446" s="110">
        <v>548763.0</v>
      </c>
      <c r="B446" s="111">
        <v>145.0</v>
      </c>
    </row>
    <row r="447">
      <c r="A447" s="110">
        <v>548763.0</v>
      </c>
      <c r="B447" s="111">
        <v>146.0</v>
      </c>
    </row>
    <row r="448">
      <c r="A448" s="110">
        <v>548763.0</v>
      </c>
      <c r="B448" s="111">
        <v>147.0</v>
      </c>
    </row>
    <row r="449">
      <c r="A449" s="110">
        <v>548763.0</v>
      </c>
      <c r="B449" s="111">
        <v>148.0</v>
      </c>
    </row>
    <row r="450">
      <c r="A450" s="110">
        <v>548763.0</v>
      </c>
      <c r="B450" s="111">
        <v>149.0</v>
      </c>
    </row>
    <row r="451">
      <c r="A451" s="110">
        <v>548763.0</v>
      </c>
      <c r="B451" s="111">
        <v>150.0</v>
      </c>
    </row>
    <row r="452">
      <c r="A452" s="110">
        <v>548763.0</v>
      </c>
      <c r="B452" s="111">
        <v>151.0</v>
      </c>
    </row>
    <row r="453">
      <c r="A453" s="110">
        <v>548763.0</v>
      </c>
      <c r="B453" s="111">
        <v>152.0</v>
      </c>
    </row>
    <row r="454">
      <c r="A454" s="110">
        <v>548763.0</v>
      </c>
      <c r="B454" s="111">
        <v>153.0</v>
      </c>
    </row>
    <row r="455">
      <c r="A455" s="110">
        <v>548763.0</v>
      </c>
      <c r="B455" s="111">
        <v>154.0</v>
      </c>
    </row>
    <row r="456">
      <c r="A456" s="110">
        <v>548763.0</v>
      </c>
      <c r="B456" s="111">
        <v>155.0</v>
      </c>
    </row>
    <row r="457">
      <c r="A457" s="110">
        <v>548763.0</v>
      </c>
      <c r="B457" s="111">
        <v>156.0</v>
      </c>
    </row>
    <row r="458">
      <c r="A458" s="110">
        <v>548763.0</v>
      </c>
      <c r="B458" s="111">
        <v>157.0</v>
      </c>
    </row>
    <row r="459">
      <c r="A459" s="110">
        <v>548763.0</v>
      </c>
      <c r="B459" s="111">
        <v>158.0</v>
      </c>
    </row>
    <row r="460">
      <c r="A460" s="110">
        <v>548763.0</v>
      </c>
      <c r="B460" s="111">
        <v>159.0</v>
      </c>
    </row>
    <row r="461">
      <c r="A461" s="110">
        <v>548763.0</v>
      </c>
      <c r="B461" s="111">
        <v>160.0</v>
      </c>
    </row>
    <row r="462">
      <c r="A462" s="110">
        <v>214598.0</v>
      </c>
      <c r="B462" s="111">
        <v>161.0</v>
      </c>
    </row>
    <row r="463">
      <c r="A463" s="110">
        <v>214598.0</v>
      </c>
      <c r="B463" s="111">
        <v>162.0</v>
      </c>
    </row>
    <row r="464">
      <c r="A464" s="110">
        <v>214598.0</v>
      </c>
      <c r="B464" s="111">
        <v>163.0</v>
      </c>
    </row>
    <row r="465">
      <c r="A465" s="110">
        <v>214598.0</v>
      </c>
      <c r="B465" s="111">
        <v>164.0</v>
      </c>
    </row>
    <row r="466">
      <c r="A466" s="110">
        <v>214598.0</v>
      </c>
      <c r="B466" s="111">
        <v>165.0</v>
      </c>
    </row>
    <row r="467">
      <c r="A467" s="110">
        <v>214598.0</v>
      </c>
      <c r="B467" s="111">
        <v>166.0</v>
      </c>
    </row>
    <row r="468">
      <c r="A468" s="110">
        <v>214598.0</v>
      </c>
      <c r="B468" s="111">
        <v>167.0</v>
      </c>
    </row>
    <row r="469">
      <c r="A469" s="110">
        <v>214598.0</v>
      </c>
      <c r="B469" s="111">
        <v>168.0</v>
      </c>
    </row>
    <row r="470">
      <c r="A470" s="110">
        <v>214598.0</v>
      </c>
      <c r="B470" s="111">
        <v>169.0</v>
      </c>
    </row>
    <row r="471">
      <c r="A471" s="110">
        <v>214598.0</v>
      </c>
      <c r="B471" s="111">
        <v>170.0</v>
      </c>
    </row>
    <row r="472">
      <c r="A472" s="110">
        <v>214598.0</v>
      </c>
      <c r="B472" s="111">
        <v>171.0</v>
      </c>
    </row>
    <row r="473">
      <c r="A473" s="110">
        <v>214598.0</v>
      </c>
      <c r="B473" s="111">
        <v>172.0</v>
      </c>
    </row>
    <row r="474">
      <c r="A474" s="110">
        <v>214598.0</v>
      </c>
      <c r="B474" s="111">
        <v>173.0</v>
      </c>
    </row>
    <row r="475">
      <c r="A475" s="110">
        <v>214598.0</v>
      </c>
      <c r="B475" s="111">
        <v>174.0</v>
      </c>
    </row>
    <row r="476">
      <c r="A476" s="110">
        <v>214598.0</v>
      </c>
      <c r="B476" s="111">
        <v>175.0</v>
      </c>
    </row>
    <row r="477">
      <c r="A477" s="110">
        <v>214598.0</v>
      </c>
      <c r="B477" s="111">
        <v>176.0</v>
      </c>
    </row>
    <row r="478">
      <c r="A478" s="110">
        <v>214598.0</v>
      </c>
      <c r="B478" s="111">
        <v>177.0</v>
      </c>
    </row>
    <row r="479">
      <c r="A479" s="110">
        <v>214598.0</v>
      </c>
      <c r="B479" s="111">
        <v>178.0</v>
      </c>
    </row>
    <row r="480">
      <c r="A480" s="110">
        <v>214598.0</v>
      </c>
      <c r="B480" s="111">
        <v>179.0</v>
      </c>
    </row>
    <row r="481">
      <c r="A481" s="110">
        <v>214598.0</v>
      </c>
      <c r="B481" s="111">
        <v>180.0</v>
      </c>
    </row>
    <row r="482">
      <c r="A482" s="110">
        <v>354795.0</v>
      </c>
      <c r="B482" s="111">
        <v>181.0</v>
      </c>
    </row>
    <row r="483">
      <c r="A483" s="110">
        <v>354795.0</v>
      </c>
      <c r="B483" s="111">
        <v>182.0</v>
      </c>
    </row>
    <row r="484">
      <c r="A484" s="110">
        <v>354795.0</v>
      </c>
      <c r="B484" s="111">
        <v>183.0</v>
      </c>
    </row>
    <row r="485">
      <c r="A485" s="110">
        <v>354795.0</v>
      </c>
      <c r="B485" s="111">
        <v>184.0</v>
      </c>
    </row>
    <row r="486">
      <c r="A486" s="110">
        <v>354795.0</v>
      </c>
      <c r="B486" s="111">
        <v>185.0</v>
      </c>
    </row>
    <row r="487">
      <c r="A487" s="110">
        <v>354795.0</v>
      </c>
      <c r="B487" s="111">
        <v>186.0</v>
      </c>
    </row>
    <row r="488">
      <c r="A488" s="110">
        <v>354795.0</v>
      </c>
      <c r="B488" s="111">
        <v>187.0</v>
      </c>
    </row>
    <row r="489">
      <c r="A489" s="110">
        <v>354795.0</v>
      </c>
      <c r="B489" s="111">
        <v>188.0</v>
      </c>
    </row>
    <row r="490">
      <c r="A490" s="110">
        <v>354795.0</v>
      </c>
      <c r="B490" s="111">
        <v>189.0</v>
      </c>
    </row>
    <row r="491">
      <c r="A491" s="110">
        <v>354795.0</v>
      </c>
      <c r="B491" s="111">
        <v>190.0</v>
      </c>
    </row>
    <row r="492">
      <c r="A492" s="110">
        <v>354795.0</v>
      </c>
      <c r="B492" s="111">
        <v>191.0</v>
      </c>
    </row>
    <row r="493">
      <c r="A493" s="110">
        <v>354795.0</v>
      </c>
      <c r="B493" s="111">
        <v>192.0</v>
      </c>
    </row>
    <row r="494">
      <c r="A494" s="110">
        <v>354795.0</v>
      </c>
      <c r="B494" s="111">
        <v>193.0</v>
      </c>
    </row>
    <row r="495">
      <c r="A495" s="110">
        <v>354795.0</v>
      </c>
      <c r="B495" s="111">
        <v>194.0</v>
      </c>
    </row>
    <row r="496">
      <c r="A496" s="110">
        <v>354795.0</v>
      </c>
      <c r="B496" s="111">
        <v>195.0</v>
      </c>
    </row>
    <row r="497">
      <c r="A497" s="110">
        <v>354795.0</v>
      </c>
      <c r="B497" s="111">
        <v>196.0</v>
      </c>
    </row>
    <row r="498">
      <c r="A498" s="110">
        <v>354795.0</v>
      </c>
      <c r="B498" s="111">
        <v>197.0</v>
      </c>
    </row>
    <row r="499">
      <c r="A499" s="110">
        <v>354795.0</v>
      </c>
      <c r="B499" s="111">
        <v>198.0</v>
      </c>
    </row>
    <row r="500">
      <c r="A500" s="110">
        <v>354795.0</v>
      </c>
      <c r="B500" s="111">
        <v>199.0</v>
      </c>
    </row>
    <row r="501">
      <c r="A501" s="110">
        <v>354795.0</v>
      </c>
      <c r="B501" s="111">
        <v>200.0</v>
      </c>
    </row>
    <row r="502">
      <c r="A502" s="110">
        <v>316497.0</v>
      </c>
      <c r="B502" s="111">
        <v>201.0</v>
      </c>
    </row>
    <row r="503">
      <c r="A503" s="110">
        <v>316497.0</v>
      </c>
      <c r="B503" s="111">
        <v>202.0</v>
      </c>
    </row>
    <row r="504">
      <c r="A504" s="110">
        <v>316497.0</v>
      </c>
      <c r="B504" s="111">
        <v>203.0</v>
      </c>
    </row>
    <row r="505">
      <c r="A505" s="110">
        <v>316497.0</v>
      </c>
      <c r="B505" s="111">
        <v>204.0</v>
      </c>
    </row>
    <row r="506">
      <c r="A506" s="110">
        <v>316497.0</v>
      </c>
      <c r="B506" s="111">
        <v>205.0</v>
      </c>
    </row>
    <row r="507">
      <c r="A507" s="110">
        <v>316497.0</v>
      </c>
      <c r="B507" s="111">
        <v>206.0</v>
      </c>
    </row>
    <row r="508">
      <c r="A508" s="110">
        <v>316497.0</v>
      </c>
      <c r="B508" s="111">
        <v>207.0</v>
      </c>
    </row>
    <row r="509">
      <c r="A509" s="110">
        <v>316497.0</v>
      </c>
      <c r="B509" s="111">
        <v>208.0</v>
      </c>
    </row>
    <row r="510">
      <c r="A510" s="110">
        <v>316497.0</v>
      </c>
      <c r="B510" s="111">
        <v>209.0</v>
      </c>
    </row>
    <row r="511">
      <c r="A511" s="110">
        <v>316497.0</v>
      </c>
      <c r="B511" s="111">
        <v>210.0</v>
      </c>
    </row>
    <row r="512">
      <c r="A512" s="110">
        <v>316497.0</v>
      </c>
      <c r="B512" s="111">
        <v>211.0</v>
      </c>
    </row>
    <row r="513">
      <c r="A513" s="110">
        <v>316497.0</v>
      </c>
      <c r="B513" s="111">
        <v>212.0</v>
      </c>
    </row>
    <row r="514">
      <c r="A514" s="110">
        <v>316497.0</v>
      </c>
      <c r="B514" s="111">
        <v>213.0</v>
      </c>
    </row>
    <row r="515">
      <c r="A515" s="110">
        <v>316497.0</v>
      </c>
      <c r="B515" s="111">
        <v>214.0</v>
      </c>
    </row>
    <row r="516">
      <c r="A516" s="110">
        <v>316497.0</v>
      </c>
      <c r="B516" s="111">
        <v>215.0</v>
      </c>
    </row>
    <row r="517">
      <c r="A517" s="110">
        <v>316497.0</v>
      </c>
      <c r="B517" s="111">
        <v>216.0</v>
      </c>
    </row>
    <row r="518">
      <c r="A518" s="110">
        <v>316497.0</v>
      </c>
      <c r="B518" s="111">
        <v>217.0</v>
      </c>
    </row>
    <row r="519">
      <c r="A519" s="110">
        <v>316497.0</v>
      </c>
      <c r="B519" s="111">
        <v>218.0</v>
      </c>
    </row>
    <row r="520">
      <c r="A520" s="110">
        <v>316497.0</v>
      </c>
      <c r="B520" s="111">
        <v>219.0</v>
      </c>
    </row>
    <row r="521">
      <c r="A521" s="110">
        <v>316497.0</v>
      </c>
      <c r="B521" s="111">
        <v>220.0</v>
      </c>
    </row>
    <row r="522">
      <c r="A522" s="110">
        <v>154987.0</v>
      </c>
      <c r="B522" s="111">
        <v>221.0</v>
      </c>
    </row>
    <row r="523">
      <c r="A523" s="110">
        <v>154987.0</v>
      </c>
      <c r="B523" s="111">
        <v>222.0</v>
      </c>
    </row>
    <row r="524">
      <c r="A524" s="110">
        <v>154987.0</v>
      </c>
      <c r="B524" s="111">
        <v>223.0</v>
      </c>
    </row>
    <row r="525">
      <c r="A525" s="110">
        <v>154987.0</v>
      </c>
      <c r="B525" s="111">
        <v>224.0</v>
      </c>
    </row>
    <row r="526">
      <c r="A526" s="110">
        <v>154987.0</v>
      </c>
      <c r="B526" s="111">
        <v>225.0</v>
      </c>
    </row>
    <row r="527">
      <c r="A527" s="110">
        <v>154987.0</v>
      </c>
      <c r="B527" s="111">
        <v>226.0</v>
      </c>
    </row>
    <row r="528">
      <c r="A528" s="110">
        <v>154987.0</v>
      </c>
      <c r="B528" s="111">
        <v>227.0</v>
      </c>
    </row>
    <row r="529">
      <c r="A529" s="110">
        <v>154987.0</v>
      </c>
      <c r="B529" s="111">
        <v>228.0</v>
      </c>
    </row>
    <row r="530">
      <c r="A530" s="110">
        <v>154987.0</v>
      </c>
      <c r="B530" s="111">
        <v>229.0</v>
      </c>
    </row>
    <row r="531">
      <c r="A531" s="110">
        <v>154987.0</v>
      </c>
      <c r="B531" s="111">
        <v>230.0</v>
      </c>
    </row>
    <row r="532">
      <c r="A532" s="110">
        <v>154987.0</v>
      </c>
      <c r="B532" s="111">
        <v>231.0</v>
      </c>
    </row>
    <row r="533">
      <c r="A533" s="110">
        <v>154987.0</v>
      </c>
      <c r="B533" s="111">
        <v>232.0</v>
      </c>
    </row>
    <row r="534">
      <c r="A534" s="110">
        <v>154987.0</v>
      </c>
      <c r="B534" s="111">
        <v>233.0</v>
      </c>
    </row>
    <row r="535">
      <c r="A535" s="110">
        <v>154987.0</v>
      </c>
      <c r="B535" s="111">
        <v>234.0</v>
      </c>
    </row>
    <row r="536">
      <c r="A536" s="110">
        <v>154987.0</v>
      </c>
      <c r="B536" s="111">
        <v>235.0</v>
      </c>
    </row>
    <row r="537">
      <c r="A537" s="110">
        <v>154987.0</v>
      </c>
      <c r="B537" s="111">
        <v>236.0</v>
      </c>
    </row>
    <row r="538">
      <c r="A538" s="110">
        <v>154987.0</v>
      </c>
      <c r="B538" s="111">
        <v>237.0</v>
      </c>
    </row>
    <row r="539">
      <c r="A539" s="110">
        <v>154987.0</v>
      </c>
      <c r="B539" s="111">
        <v>238.0</v>
      </c>
    </row>
    <row r="540">
      <c r="A540" s="110">
        <v>154987.0</v>
      </c>
      <c r="B540" s="111">
        <v>239.0</v>
      </c>
    </row>
    <row r="541">
      <c r="A541" s="110">
        <v>154987.0</v>
      </c>
      <c r="B541" s="111">
        <v>240.0</v>
      </c>
    </row>
    <row r="542">
      <c r="A542" s="110">
        <v>147963.0</v>
      </c>
      <c r="B542" s="111">
        <v>241.0</v>
      </c>
    </row>
    <row r="543">
      <c r="A543" s="110">
        <v>147963.0</v>
      </c>
      <c r="B543" s="111">
        <v>242.0</v>
      </c>
    </row>
    <row r="544">
      <c r="A544" s="110">
        <v>147963.0</v>
      </c>
      <c r="B544" s="111">
        <v>243.0</v>
      </c>
    </row>
    <row r="545">
      <c r="A545" s="110">
        <v>147963.0</v>
      </c>
      <c r="B545" s="111">
        <v>244.0</v>
      </c>
    </row>
    <row r="546">
      <c r="A546" s="110">
        <v>147963.0</v>
      </c>
      <c r="B546" s="111">
        <v>245.0</v>
      </c>
    </row>
    <row r="547">
      <c r="A547" s="110">
        <v>147963.0</v>
      </c>
      <c r="B547" s="111">
        <v>246.0</v>
      </c>
    </row>
    <row r="548">
      <c r="A548" s="110">
        <v>147963.0</v>
      </c>
      <c r="B548" s="111">
        <v>247.0</v>
      </c>
    </row>
    <row r="549">
      <c r="A549" s="110">
        <v>147963.0</v>
      </c>
      <c r="B549" s="111">
        <v>248.0</v>
      </c>
    </row>
    <row r="550">
      <c r="A550" s="110">
        <v>147963.0</v>
      </c>
      <c r="B550" s="111">
        <v>249.0</v>
      </c>
    </row>
    <row r="551">
      <c r="A551" s="110">
        <v>147963.0</v>
      </c>
      <c r="B551" s="111">
        <v>250.0</v>
      </c>
    </row>
    <row r="552">
      <c r="A552" s="110">
        <v>147963.0</v>
      </c>
      <c r="B552" s="111">
        <v>251.0</v>
      </c>
    </row>
    <row r="553">
      <c r="A553" s="110">
        <v>147963.0</v>
      </c>
      <c r="B553" s="111">
        <v>252.0</v>
      </c>
    </row>
    <row r="554">
      <c r="A554" s="110">
        <v>147963.0</v>
      </c>
      <c r="B554" s="111">
        <v>253.0</v>
      </c>
    </row>
    <row r="555">
      <c r="A555" s="110">
        <v>147963.0</v>
      </c>
      <c r="B555" s="111">
        <v>254.0</v>
      </c>
    </row>
    <row r="556">
      <c r="A556" s="110">
        <v>147963.0</v>
      </c>
      <c r="B556" s="111">
        <v>255.0</v>
      </c>
    </row>
    <row r="557">
      <c r="A557" s="110">
        <v>147963.0</v>
      </c>
      <c r="B557" s="111">
        <v>256.0</v>
      </c>
    </row>
    <row r="558">
      <c r="A558" s="110">
        <v>147963.0</v>
      </c>
      <c r="B558" s="111">
        <v>257.0</v>
      </c>
    </row>
    <row r="559">
      <c r="A559" s="110">
        <v>147963.0</v>
      </c>
      <c r="B559" s="111">
        <v>258.0</v>
      </c>
    </row>
    <row r="560">
      <c r="A560" s="110">
        <v>147963.0</v>
      </c>
      <c r="B560" s="111">
        <v>259.0</v>
      </c>
    </row>
    <row r="561">
      <c r="A561" s="110">
        <v>147963.0</v>
      </c>
      <c r="B561" s="111">
        <v>260.0</v>
      </c>
    </row>
    <row r="562">
      <c r="A562" s="16">
        <v>544785.0</v>
      </c>
      <c r="B562" s="111">
        <v>261.0</v>
      </c>
    </row>
    <row r="563">
      <c r="A563" s="16">
        <v>544785.0</v>
      </c>
      <c r="B563" s="111">
        <v>262.0</v>
      </c>
    </row>
    <row r="564">
      <c r="A564" s="16">
        <v>544785.0</v>
      </c>
      <c r="B564" s="111">
        <v>263.0</v>
      </c>
    </row>
    <row r="565">
      <c r="A565" s="16">
        <v>544785.0</v>
      </c>
      <c r="B565" s="111">
        <v>264.0</v>
      </c>
    </row>
    <row r="566">
      <c r="A566" s="16">
        <v>544785.0</v>
      </c>
      <c r="B566" s="111">
        <v>265.0</v>
      </c>
    </row>
    <row r="567">
      <c r="A567" s="16">
        <v>544785.0</v>
      </c>
      <c r="B567" s="111">
        <v>266.0</v>
      </c>
    </row>
    <row r="568">
      <c r="A568" s="16">
        <v>544785.0</v>
      </c>
      <c r="B568" s="111">
        <v>267.0</v>
      </c>
    </row>
    <row r="569">
      <c r="A569" s="16">
        <v>544785.0</v>
      </c>
      <c r="B569" s="111">
        <v>268.0</v>
      </c>
    </row>
    <row r="570">
      <c r="A570" s="16">
        <v>544785.0</v>
      </c>
      <c r="B570" s="111">
        <v>269.0</v>
      </c>
    </row>
    <row r="571">
      <c r="A571" s="16">
        <v>544785.0</v>
      </c>
      <c r="B571" s="111">
        <v>270.0</v>
      </c>
    </row>
    <row r="572">
      <c r="A572" s="16">
        <v>544785.0</v>
      </c>
      <c r="B572" s="111">
        <v>271.0</v>
      </c>
    </row>
    <row r="573">
      <c r="A573" s="16">
        <v>544785.0</v>
      </c>
      <c r="B573" s="111">
        <v>272.0</v>
      </c>
    </row>
    <row r="574">
      <c r="A574" s="16">
        <v>544785.0</v>
      </c>
      <c r="B574" s="111">
        <v>273.0</v>
      </c>
    </row>
    <row r="575">
      <c r="A575" s="16">
        <v>544785.0</v>
      </c>
      <c r="B575" s="111">
        <v>274.0</v>
      </c>
    </row>
    <row r="576">
      <c r="A576" s="16">
        <v>544785.0</v>
      </c>
      <c r="B576" s="111">
        <v>275.0</v>
      </c>
    </row>
    <row r="577">
      <c r="A577" s="16">
        <v>544785.0</v>
      </c>
      <c r="B577" s="111">
        <v>276.0</v>
      </c>
    </row>
    <row r="578">
      <c r="A578" s="16">
        <v>544785.0</v>
      </c>
      <c r="B578" s="111">
        <v>277.0</v>
      </c>
    </row>
    <row r="579">
      <c r="A579" s="16">
        <v>544785.0</v>
      </c>
      <c r="B579" s="111">
        <v>278.0</v>
      </c>
    </row>
    <row r="580">
      <c r="A580" s="16">
        <v>544785.0</v>
      </c>
      <c r="B580" s="111">
        <v>279.0</v>
      </c>
    </row>
    <row r="581">
      <c r="A581" s="16">
        <v>544785.0</v>
      </c>
      <c r="B581" s="111">
        <v>280.0</v>
      </c>
    </row>
    <row r="582">
      <c r="A582" s="16">
        <v>115634.0</v>
      </c>
      <c r="B582" s="111">
        <v>281.0</v>
      </c>
    </row>
    <row r="583">
      <c r="A583" s="16">
        <v>115634.0</v>
      </c>
      <c r="B583" s="111">
        <v>282.0</v>
      </c>
    </row>
    <row r="584">
      <c r="A584" s="16">
        <v>115634.0</v>
      </c>
      <c r="B584" s="111">
        <v>283.0</v>
      </c>
    </row>
    <row r="585">
      <c r="A585" s="16">
        <v>115634.0</v>
      </c>
      <c r="B585" s="111">
        <v>284.0</v>
      </c>
    </row>
    <row r="586">
      <c r="A586" s="16">
        <v>115634.0</v>
      </c>
      <c r="B586" s="111">
        <v>285.0</v>
      </c>
    </row>
    <row r="587">
      <c r="A587" s="16">
        <v>115634.0</v>
      </c>
      <c r="B587" s="111">
        <v>286.0</v>
      </c>
    </row>
    <row r="588">
      <c r="A588" s="16">
        <v>115634.0</v>
      </c>
      <c r="B588" s="111">
        <v>287.0</v>
      </c>
    </row>
    <row r="589">
      <c r="A589" s="16">
        <v>115634.0</v>
      </c>
      <c r="B589" s="111">
        <v>288.0</v>
      </c>
    </row>
    <row r="590">
      <c r="A590" s="16">
        <v>115634.0</v>
      </c>
      <c r="B590" s="111">
        <v>289.0</v>
      </c>
    </row>
    <row r="591">
      <c r="A591" s="16">
        <v>115634.0</v>
      </c>
      <c r="B591" s="111">
        <v>290.0</v>
      </c>
    </row>
    <row r="592">
      <c r="A592" s="16">
        <v>115634.0</v>
      </c>
      <c r="B592" s="111">
        <v>291.0</v>
      </c>
    </row>
    <row r="593">
      <c r="A593" s="16">
        <v>115634.0</v>
      </c>
      <c r="B593" s="111">
        <v>292.0</v>
      </c>
    </row>
    <row r="594">
      <c r="A594" s="16">
        <v>115634.0</v>
      </c>
      <c r="B594" s="111">
        <v>293.0</v>
      </c>
    </row>
    <row r="595">
      <c r="A595" s="16">
        <v>115634.0</v>
      </c>
      <c r="B595" s="111">
        <v>294.0</v>
      </c>
    </row>
    <row r="596">
      <c r="A596" s="16">
        <v>115634.0</v>
      </c>
      <c r="B596" s="111">
        <v>295.0</v>
      </c>
    </row>
    <row r="597">
      <c r="A597" s="16">
        <v>115634.0</v>
      </c>
      <c r="B597" s="111">
        <v>296.0</v>
      </c>
    </row>
    <row r="598">
      <c r="A598" s="16">
        <v>115634.0</v>
      </c>
      <c r="B598" s="111">
        <v>297.0</v>
      </c>
    </row>
    <row r="599">
      <c r="A599" s="16">
        <v>115634.0</v>
      </c>
      <c r="B599" s="111">
        <v>298.0</v>
      </c>
    </row>
    <row r="600">
      <c r="A600" s="16">
        <v>115634.0</v>
      </c>
      <c r="B600" s="111">
        <v>299.0</v>
      </c>
    </row>
    <row r="601">
      <c r="A601" s="16">
        <v>115634.0</v>
      </c>
      <c r="B601" s="111">
        <v>300.0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82" t="s">
        <v>1295</v>
      </c>
      <c r="B1" s="82" t="s">
        <v>1297</v>
      </c>
      <c r="C1" s="82" t="s">
        <v>1303</v>
      </c>
      <c r="D1" s="82" t="s">
        <v>2044</v>
      </c>
      <c r="E1" s="82" t="s">
        <v>2045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16">
        <v>1.0</v>
      </c>
      <c r="B2" s="16">
        <v>764269.0</v>
      </c>
      <c r="C2" s="7">
        <v>1.0</v>
      </c>
      <c r="D2" s="7">
        <v>3.0</v>
      </c>
      <c r="E2" s="16">
        <v>1.0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16">
        <v>1.0</v>
      </c>
      <c r="B3" s="16">
        <v>764269.0</v>
      </c>
      <c r="C3" s="7">
        <f t="shared" ref="C3:C21" si="1">C2+1</f>
        <v>2</v>
      </c>
      <c r="D3" s="16">
        <v>3.0</v>
      </c>
      <c r="E3" s="16">
        <v>1.0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16">
        <v>1.0</v>
      </c>
      <c r="B4" s="16">
        <v>764269.0</v>
      </c>
      <c r="C4" s="7">
        <f t="shared" si="1"/>
        <v>3</v>
      </c>
      <c r="D4" s="16">
        <v>1.0</v>
      </c>
      <c r="E4" s="16">
        <v>1.0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16">
        <v>1.0</v>
      </c>
      <c r="B5" s="16">
        <v>764269.0</v>
      </c>
      <c r="C5" s="7">
        <f t="shared" si="1"/>
        <v>4</v>
      </c>
      <c r="D5" s="16">
        <v>3.0</v>
      </c>
      <c r="E5" s="16">
        <v>1.0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6">
        <v>1.0</v>
      </c>
      <c r="B6" s="16">
        <v>764269.0</v>
      </c>
      <c r="C6" s="7">
        <f t="shared" si="1"/>
        <v>5</v>
      </c>
      <c r="D6" s="16">
        <v>4.0</v>
      </c>
      <c r="E6" s="16">
        <v>1.0</v>
      </c>
      <c r="F6" s="13"/>
      <c r="G6" s="13"/>
      <c r="H6" s="7"/>
      <c r="I6" s="1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6">
        <v>1.0</v>
      </c>
      <c r="B7" s="16">
        <v>764269.0</v>
      </c>
      <c r="C7" s="7">
        <f t="shared" si="1"/>
        <v>6</v>
      </c>
      <c r="D7" s="16">
        <v>1.0</v>
      </c>
      <c r="E7" s="16">
        <v>1.0</v>
      </c>
      <c r="F7" s="13"/>
      <c r="G7" s="13"/>
      <c r="H7" s="7"/>
      <c r="I7" s="112"/>
      <c r="J7" s="13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6">
        <v>1.0</v>
      </c>
      <c r="B8" s="16">
        <v>764269.0</v>
      </c>
      <c r="C8" s="7">
        <f t="shared" si="1"/>
        <v>7</v>
      </c>
      <c r="D8" s="16">
        <v>2.0</v>
      </c>
      <c r="E8" s="16">
        <v>1.0</v>
      </c>
      <c r="F8" s="13"/>
      <c r="G8" s="13"/>
      <c r="H8" s="7"/>
      <c r="I8" s="112"/>
      <c r="J8" s="13"/>
      <c r="K8" s="1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16">
        <v>1.0</v>
      </c>
      <c r="B9" s="16">
        <v>764269.0</v>
      </c>
      <c r="C9" s="7">
        <f t="shared" si="1"/>
        <v>8</v>
      </c>
      <c r="D9" s="16">
        <v>2.0</v>
      </c>
      <c r="E9" s="16">
        <v>1.0</v>
      </c>
      <c r="F9" s="13"/>
      <c r="G9" s="13"/>
      <c r="H9" s="7"/>
      <c r="I9" s="112"/>
      <c r="J9" s="13"/>
      <c r="K9" s="14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6">
        <v>1.0</v>
      </c>
      <c r="B10" s="16">
        <v>764269.0</v>
      </c>
      <c r="C10" s="7">
        <f t="shared" si="1"/>
        <v>9</v>
      </c>
      <c r="D10" s="16">
        <v>3.0</v>
      </c>
      <c r="E10" s="16">
        <v>1.0</v>
      </c>
      <c r="F10" s="13"/>
      <c r="G10" s="13"/>
      <c r="H10" s="7"/>
      <c r="I10" s="112"/>
      <c r="J10" s="13"/>
      <c r="K10" s="1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16">
        <v>1.0</v>
      </c>
      <c r="B11" s="16">
        <v>764269.0</v>
      </c>
      <c r="C11" s="7">
        <f t="shared" si="1"/>
        <v>10</v>
      </c>
      <c r="D11" s="16">
        <v>2.0</v>
      </c>
      <c r="E11" s="16">
        <v>1.0</v>
      </c>
      <c r="F11" s="13"/>
      <c r="G11" s="13"/>
      <c r="H11" s="7"/>
      <c r="I11" s="112"/>
      <c r="J11" s="13"/>
      <c r="K11" s="14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16">
        <v>1.0</v>
      </c>
      <c r="B12" s="16">
        <v>764269.0</v>
      </c>
      <c r="C12" s="7">
        <f t="shared" si="1"/>
        <v>11</v>
      </c>
      <c r="D12" s="16">
        <v>3.0</v>
      </c>
      <c r="E12" s="16">
        <v>1.0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16">
        <v>1.0</v>
      </c>
      <c r="B13" s="16">
        <v>764269.0</v>
      </c>
      <c r="C13" s="7">
        <f t="shared" si="1"/>
        <v>12</v>
      </c>
      <c r="D13" s="16">
        <v>1.0</v>
      </c>
      <c r="E13" s="16">
        <v>1.0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16">
        <v>1.0</v>
      </c>
      <c r="B14" s="16">
        <v>764269.0</v>
      </c>
      <c r="C14" s="7">
        <f t="shared" si="1"/>
        <v>13</v>
      </c>
      <c r="D14" s="16">
        <v>2.0</v>
      </c>
      <c r="E14" s="16">
        <v>1.0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16">
        <v>1.0</v>
      </c>
      <c r="B15" s="16">
        <v>764269.0</v>
      </c>
      <c r="C15" s="7">
        <f t="shared" si="1"/>
        <v>14</v>
      </c>
      <c r="D15" s="16">
        <v>2.0</v>
      </c>
      <c r="E15" s="16">
        <v>1.0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16">
        <v>1.0</v>
      </c>
      <c r="B16" s="16">
        <v>764269.0</v>
      </c>
      <c r="C16" s="7">
        <f t="shared" si="1"/>
        <v>15</v>
      </c>
      <c r="D16" s="16">
        <v>4.0</v>
      </c>
      <c r="E16" s="16">
        <v>1.0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16">
        <v>1.0</v>
      </c>
      <c r="B17" s="16">
        <v>764269.0</v>
      </c>
      <c r="C17" s="7">
        <f t="shared" si="1"/>
        <v>16</v>
      </c>
      <c r="D17" s="16">
        <v>2.0</v>
      </c>
      <c r="E17" s="16">
        <v>1.0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16">
        <v>1.0</v>
      </c>
      <c r="B18" s="16">
        <v>764269.0</v>
      </c>
      <c r="C18" s="7">
        <f t="shared" si="1"/>
        <v>17</v>
      </c>
      <c r="D18" s="16">
        <v>4.0</v>
      </c>
      <c r="E18" s="16">
        <v>1.0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16">
        <v>1.0</v>
      </c>
      <c r="B19" s="16">
        <v>764269.0</v>
      </c>
      <c r="C19" s="7">
        <f t="shared" si="1"/>
        <v>18</v>
      </c>
      <c r="D19" s="16">
        <v>3.0</v>
      </c>
      <c r="E19" s="16">
        <v>1.0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16">
        <v>1.0</v>
      </c>
      <c r="B20" s="16">
        <v>764269.0</v>
      </c>
      <c r="C20" s="7">
        <f t="shared" si="1"/>
        <v>19</v>
      </c>
      <c r="D20" s="16">
        <v>2.0</v>
      </c>
      <c r="E20" s="16">
        <v>1.0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6">
        <v>1.0</v>
      </c>
      <c r="B21" s="16">
        <v>764269.0</v>
      </c>
      <c r="C21" s="7">
        <f t="shared" si="1"/>
        <v>20</v>
      </c>
      <c r="D21" s="16">
        <v>3.0</v>
      </c>
      <c r="E21" s="16">
        <v>1.0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6">
        <v>2.0</v>
      </c>
      <c r="B22" s="16">
        <v>764269.0</v>
      </c>
      <c r="C22" s="7">
        <v>1.0</v>
      </c>
      <c r="D22" s="7">
        <v>3.0</v>
      </c>
      <c r="E22" s="16">
        <v>1.0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16">
        <v>2.0</v>
      </c>
      <c r="B23" s="16">
        <v>764269.0</v>
      </c>
      <c r="C23" s="7">
        <f t="shared" ref="C23:C41" si="2">C22+1</f>
        <v>2</v>
      </c>
      <c r="D23" s="16">
        <v>4.0</v>
      </c>
      <c r="E23" s="16">
        <v>1.0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16">
        <v>2.0</v>
      </c>
      <c r="B24" s="16">
        <v>764269.0</v>
      </c>
      <c r="C24" s="7">
        <f t="shared" si="2"/>
        <v>3</v>
      </c>
      <c r="D24" s="16">
        <v>1.0</v>
      </c>
      <c r="E24" s="16">
        <v>1.0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16">
        <v>2.0</v>
      </c>
      <c r="B25" s="16">
        <v>764269.0</v>
      </c>
      <c r="C25" s="7">
        <f t="shared" si="2"/>
        <v>4</v>
      </c>
      <c r="D25" s="16">
        <v>3.0</v>
      </c>
      <c r="E25" s="16">
        <v>1.0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16">
        <v>2.0</v>
      </c>
      <c r="B26" s="16">
        <v>764269.0</v>
      </c>
      <c r="C26" s="7">
        <f t="shared" si="2"/>
        <v>5</v>
      </c>
      <c r="D26" s="16">
        <v>4.0</v>
      </c>
      <c r="E26" s="16">
        <v>1.0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16">
        <v>2.0</v>
      </c>
      <c r="B27" s="16">
        <v>764269.0</v>
      </c>
      <c r="C27" s="7">
        <f t="shared" si="2"/>
        <v>6</v>
      </c>
      <c r="D27" s="16">
        <v>1.0</v>
      </c>
      <c r="E27" s="16">
        <v>0.0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16">
        <v>2.0</v>
      </c>
      <c r="B28" s="16">
        <v>764269.0</v>
      </c>
      <c r="C28" s="7">
        <f t="shared" si="2"/>
        <v>7</v>
      </c>
      <c r="D28" s="16">
        <v>2.0</v>
      </c>
      <c r="E28" s="16">
        <v>0.0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16">
        <v>2.0</v>
      </c>
      <c r="B29" s="16">
        <v>764269.0</v>
      </c>
      <c r="C29" s="7">
        <f t="shared" si="2"/>
        <v>8</v>
      </c>
      <c r="D29" s="16">
        <v>2.0</v>
      </c>
      <c r="E29" s="16">
        <v>1.0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16">
        <v>2.0</v>
      </c>
      <c r="B30" s="16">
        <v>764269.0</v>
      </c>
      <c r="C30" s="7">
        <f t="shared" si="2"/>
        <v>9</v>
      </c>
      <c r="D30" s="16">
        <v>3.0</v>
      </c>
      <c r="E30" s="16">
        <v>1.0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16">
        <v>2.0</v>
      </c>
      <c r="B31" s="16">
        <v>764269.0</v>
      </c>
      <c r="C31" s="7">
        <f t="shared" si="2"/>
        <v>10</v>
      </c>
      <c r="D31" s="16">
        <v>2.0</v>
      </c>
      <c r="E31" s="16">
        <v>0.0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16">
        <v>2.0</v>
      </c>
      <c r="B32" s="16">
        <v>764269.0</v>
      </c>
      <c r="C32" s="7">
        <f t="shared" si="2"/>
        <v>11</v>
      </c>
      <c r="D32" s="16">
        <v>3.0</v>
      </c>
      <c r="E32" s="16">
        <v>0.0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16">
        <v>2.0</v>
      </c>
      <c r="B33" s="16">
        <v>764269.0</v>
      </c>
      <c r="C33" s="7">
        <f t="shared" si="2"/>
        <v>12</v>
      </c>
      <c r="D33" s="16">
        <v>1.0</v>
      </c>
      <c r="E33" s="16">
        <v>0.0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16">
        <v>2.0</v>
      </c>
      <c r="B34" s="16">
        <v>764269.0</v>
      </c>
      <c r="C34" s="7">
        <f t="shared" si="2"/>
        <v>13</v>
      </c>
      <c r="D34" s="16">
        <v>2.0</v>
      </c>
      <c r="E34" s="16">
        <v>0.0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16">
        <v>2.0</v>
      </c>
      <c r="B35" s="16">
        <v>764269.0</v>
      </c>
      <c r="C35" s="7">
        <f t="shared" si="2"/>
        <v>14</v>
      </c>
      <c r="D35" s="16">
        <v>2.0</v>
      </c>
      <c r="E35" s="16">
        <v>1.0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16">
        <v>2.0</v>
      </c>
      <c r="B36" s="16">
        <v>764269.0</v>
      </c>
      <c r="C36" s="7">
        <f t="shared" si="2"/>
        <v>15</v>
      </c>
      <c r="D36" s="16">
        <v>4.0</v>
      </c>
      <c r="E36" s="16">
        <v>1.0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16">
        <v>2.0</v>
      </c>
      <c r="B37" s="16">
        <v>764269.0</v>
      </c>
      <c r="C37" s="7">
        <f t="shared" si="2"/>
        <v>16</v>
      </c>
      <c r="D37" s="16">
        <v>2.0</v>
      </c>
      <c r="E37" s="16">
        <v>0.0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16">
        <v>2.0</v>
      </c>
      <c r="B38" s="16">
        <v>764269.0</v>
      </c>
      <c r="C38" s="7">
        <f t="shared" si="2"/>
        <v>17</v>
      </c>
      <c r="D38" s="16">
        <v>4.0</v>
      </c>
      <c r="E38" s="16">
        <v>0.0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16">
        <v>2.0</v>
      </c>
      <c r="B39" s="16">
        <v>764269.0</v>
      </c>
      <c r="C39" s="7">
        <f t="shared" si="2"/>
        <v>18</v>
      </c>
      <c r="D39" s="16">
        <v>3.0</v>
      </c>
      <c r="E39" s="16">
        <v>0.0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16">
        <v>2.0</v>
      </c>
      <c r="B40" s="16">
        <v>764269.0</v>
      </c>
      <c r="C40" s="7">
        <f t="shared" si="2"/>
        <v>19</v>
      </c>
      <c r="D40" s="16">
        <v>2.0</v>
      </c>
      <c r="E40" s="16">
        <v>0.0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16">
        <v>2.0</v>
      </c>
      <c r="B41" s="16">
        <v>764269.0</v>
      </c>
      <c r="C41" s="7">
        <f t="shared" si="2"/>
        <v>20</v>
      </c>
      <c r="D41" s="16">
        <v>3.0</v>
      </c>
      <c r="E41" s="16">
        <v>0.0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16">
        <v>3.0</v>
      </c>
      <c r="B42" s="16">
        <v>764269.0</v>
      </c>
      <c r="C42" s="7">
        <v>1.0</v>
      </c>
      <c r="D42" s="7">
        <v>3.0</v>
      </c>
      <c r="E42" s="16">
        <v>1.0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16">
        <v>3.0</v>
      </c>
      <c r="B43" s="16">
        <v>764269.0</v>
      </c>
      <c r="C43" s="7">
        <f t="shared" ref="C43:C61" si="3">C42+1</f>
        <v>2</v>
      </c>
      <c r="D43" s="16">
        <v>4.0</v>
      </c>
      <c r="E43" s="16">
        <v>1.0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16">
        <v>3.0</v>
      </c>
      <c r="B44" s="16">
        <v>764269.0</v>
      </c>
      <c r="C44" s="7">
        <f t="shared" si="3"/>
        <v>3</v>
      </c>
      <c r="D44" s="16">
        <v>1.0</v>
      </c>
      <c r="E44" s="16">
        <v>1.0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16">
        <v>3.0</v>
      </c>
      <c r="B45" s="16">
        <v>764269.0</v>
      </c>
      <c r="C45" s="7">
        <f t="shared" si="3"/>
        <v>4</v>
      </c>
      <c r="D45" s="16">
        <v>3.0</v>
      </c>
      <c r="E45" s="16">
        <v>1.0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16">
        <v>3.0</v>
      </c>
      <c r="B46" s="16">
        <v>764269.0</v>
      </c>
      <c r="C46" s="7">
        <f t="shared" si="3"/>
        <v>5</v>
      </c>
      <c r="D46" s="16">
        <v>4.0</v>
      </c>
      <c r="E46" s="16">
        <v>1.0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16">
        <v>3.0</v>
      </c>
      <c r="B47" s="16">
        <v>764269.0</v>
      </c>
      <c r="C47" s="7">
        <f t="shared" si="3"/>
        <v>6</v>
      </c>
      <c r="D47" s="16">
        <v>1.0</v>
      </c>
      <c r="E47" s="16">
        <v>1.0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16">
        <v>3.0</v>
      </c>
      <c r="B48" s="16">
        <v>764269.0</v>
      </c>
      <c r="C48" s="7">
        <f t="shared" si="3"/>
        <v>7</v>
      </c>
      <c r="D48" s="16">
        <v>2.0</v>
      </c>
      <c r="E48" s="16">
        <v>1.0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16">
        <v>3.0</v>
      </c>
      <c r="B49" s="16">
        <v>764269.0</v>
      </c>
      <c r="C49" s="7">
        <f t="shared" si="3"/>
        <v>8</v>
      </c>
      <c r="D49" s="16">
        <v>2.0</v>
      </c>
      <c r="E49" s="16">
        <v>0.0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16">
        <v>3.0</v>
      </c>
      <c r="B50" s="16">
        <v>764269.0</v>
      </c>
      <c r="C50" s="7">
        <f t="shared" si="3"/>
        <v>9</v>
      </c>
      <c r="D50" s="16">
        <v>3.0</v>
      </c>
      <c r="E50" s="16">
        <v>0.0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16">
        <v>3.0</v>
      </c>
      <c r="B51" s="16">
        <v>764269.0</v>
      </c>
      <c r="C51" s="7">
        <f t="shared" si="3"/>
        <v>10</v>
      </c>
      <c r="D51" s="16">
        <v>2.0</v>
      </c>
      <c r="E51" s="16">
        <v>0.0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16">
        <v>3.0</v>
      </c>
      <c r="B52" s="16">
        <v>764269.0</v>
      </c>
      <c r="C52" s="7">
        <f t="shared" si="3"/>
        <v>11</v>
      </c>
      <c r="D52" s="16">
        <v>3.0</v>
      </c>
      <c r="E52" s="16">
        <v>0.0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16">
        <v>3.0</v>
      </c>
      <c r="B53" s="16">
        <v>764269.0</v>
      </c>
      <c r="C53" s="7">
        <f t="shared" si="3"/>
        <v>12</v>
      </c>
      <c r="D53" s="16">
        <v>1.0</v>
      </c>
      <c r="E53" s="16">
        <v>0.0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16">
        <v>3.0</v>
      </c>
      <c r="B54" s="16">
        <v>764269.0</v>
      </c>
      <c r="C54" s="7">
        <f t="shared" si="3"/>
        <v>13</v>
      </c>
      <c r="D54" s="16">
        <v>2.0</v>
      </c>
      <c r="E54" s="16">
        <v>1.0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16">
        <v>3.0</v>
      </c>
      <c r="B55" s="16">
        <v>764269.0</v>
      </c>
      <c r="C55" s="7">
        <f t="shared" si="3"/>
        <v>14</v>
      </c>
      <c r="D55" s="16">
        <v>2.0</v>
      </c>
      <c r="E55" s="16">
        <v>1.0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16">
        <v>3.0</v>
      </c>
      <c r="B56" s="16">
        <v>764269.0</v>
      </c>
      <c r="C56" s="7">
        <f t="shared" si="3"/>
        <v>15</v>
      </c>
      <c r="D56" s="16">
        <v>4.0</v>
      </c>
      <c r="E56" s="16">
        <v>1.0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16">
        <v>3.0</v>
      </c>
      <c r="B57" s="16">
        <v>764269.0</v>
      </c>
      <c r="C57" s="7">
        <f t="shared" si="3"/>
        <v>16</v>
      </c>
      <c r="D57" s="16">
        <v>2.0</v>
      </c>
      <c r="E57" s="16">
        <v>0.0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16">
        <v>3.0</v>
      </c>
      <c r="B58" s="16">
        <v>764269.0</v>
      </c>
      <c r="C58" s="7">
        <f t="shared" si="3"/>
        <v>17</v>
      </c>
      <c r="D58" s="16">
        <v>4.0</v>
      </c>
      <c r="E58" s="16">
        <v>0.0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16">
        <v>3.0</v>
      </c>
      <c r="B59" s="16">
        <v>764269.0</v>
      </c>
      <c r="C59" s="7">
        <f t="shared" si="3"/>
        <v>18</v>
      </c>
      <c r="D59" s="16">
        <v>3.0</v>
      </c>
      <c r="E59" s="16">
        <v>0.0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16">
        <v>3.0</v>
      </c>
      <c r="B60" s="16">
        <v>764269.0</v>
      </c>
      <c r="C60" s="7">
        <f t="shared" si="3"/>
        <v>19</v>
      </c>
      <c r="D60" s="16">
        <v>2.0</v>
      </c>
      <c r="E60" s="16">
        <v>0.0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16">
        <v>3.0</v>
      </c>
      <c r="B61" s="16">
        <v>764269.0</v>
      </c>
      <c r="C61" s="7">
        <f t="shared" si="3"/>
        <v>20</v>
      </c>
      <c r="D61" s="16">
        <v>3.0</v>
      </c>
      <c r="E61" s="16">
        <v>0.0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16">
        <v>4.0</v>
      </c>
      <c r="B62" s="16">
        <v>764269.0</v>
      </c>
      <c r="C62" s="7">
        <v>1.0</v>
      </c>
      <c r="D62" s="7">
        <v>3.0</v>
      </c>
      <c r="E62" s="16">
        <v>1.0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16">
        <v>4.0</v>
      </c>
      <c r="B63" s="16">
        <v>764269.0</v>
      </c>
      <c r="C63" s="7">
        <f t="shared" ref="C63:C81" si="4">C62+1</f>
        <v>2</v>
      </c>
      <c r="D63" s="16">
        <v>4.0</v>
      </c>
      <c r="E63" s="16">
        <v>1.0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16">
        <v>4.0</v>
      </c>
      <c r="B64" s="16">
        <v>764269.0</v>
      </c>
      <c r="C64" s="7">
        <f t="shared" si="4"/>
        <v>3</v>
      </c>
      <c r="D64" s="16">
        <v>1.0</v>
      </c>
      <c r="E64" s="16">
        <v>1.0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16">
        <v>4.0</v>
      </c>
      <c r="B65" s="16">
        <v>764269.0</v>
      </c>
      <c r="C65" s="7">
        <f t="shared" si="4"/>
        <v>4</v>
      </c>
      <c r="D65" s="16">
        <v>3.0</v>
      </c>
      <c r="E65" s="16">
        <v>1.0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16">
        <v>4.0</v>
      </c>
      <c r="B66" s="16">
        <v>764269.0</v>
      </c>
      <c r="C66" s="7">
        <f t="shared" si="4"/>
        <v>5</v>
      </c>
      <c r="D66" s="16">
        <v>4.0</v>
      </c>
      <c r="E66" s="16">
        <v>1.0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16">
        <v>4.0</v>
      </c>
      <c r="B67" s="16">
        <v>764269.0</v>
      </c>
      <c r="C67" s="7">
        <f t="shared" si="4"/>
        <v>6</v>
      </c>
      <c r="D67" s="16">
        <v>1.0</v>
      </c>
      <c r="E67" s="16">
        <v>0.0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16">
        <v>4.0</v>
      </c>
      <c r="B68" s="16">
        <v>764269.0</v>
      </c>
      <c r="C68" s="7">
        <f t="shared" si="4"/>
        <v>7</v>
      </c>
      <c r="D68" s="16">
        <v>2.0</v>
      </c>
      <c r="E68" s="16">
        <v>0.0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16">
        <v>4.0</v>
      </c>
      <c r="B69" s="16">
        <v>764269.0</v>
      </c>
      <c r="C69" s="7">
        <f t="shared" si="4"/>
        <v>8</v>
      </c>
      <c r="D69" s="16">
        <v>2.0</v>
      </c>
      <c r="E69" s="16">
        <v>0.0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16">
        <v>4.0</v>
      </c>
      <c r="B70" s="16">
        <v>764269.0</v>
      </c>
      <c r="C70" s="7">
        <f t="shared" si="4"/>
        <v>9</v>
      </c>
      <c r="D70" s="16">
        <v>3.0</v>
      </c>
      <c r="E70" s="16">
        <v>0.0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16">
        <v>4.0</v>
      </c>
      <c r="B71" s="16">
        <v>764269.0</v>
      </c>
      <c r="C71" s="7">
        <f t="shared" si="4"/>
        <v>10</v>
      </c>
      <c r="D71" s="16">
        <v>2.0</v>
      </c>
      <c r="E71" s="16">
        <v>0.0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16">
        <v>4.0</v>
      </c>
      <c r="B72" s="16">
        <v>764269.0</v>
      </c>
      <c r="C72" s="7">
        <f t="shared" si="4"/>
        <v>11</v>
      </c>
      <c r="D72" s="16">
        <v>3.0</v>
      </c>
      <c r="E72" s="16">
        <v>0.0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16">
        <v>4.0</v>
      </c>
      <c r="B73" s="16">
        <v>764269.0</v>
      </c>
      <c r="C73" s="7">
        <f t="shared" si="4"/>
        <v>12</v>
      </c>
      <c r="D73" s="16">
        <v>1.0</v>
      </c>
      <c r="E73" s="16">
        <v>0.0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16">
        <v>4.0</v>
      </c>
      <c r="B74" s="16">
        <v>764269.0</v>
      </c>
      <c r="C74" s="7">
        <f t="shared" si="4"/>
        <v>13</v>
      </c>
      <c r="D74" s="16">
        <v>2.0</v>
      </c>
      <c r="E74" s="16">
        <v>1.0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16">
        <v>4.0</v>
      </c>
      <c r="B75" s="16">
        <v>764269.0</v>
      </c>
      <c r="C75" s="7">
        <f t="shared" si="4"/>
        <v>14</v>
      </c>
      <c r="D75" s="16">
        <v>2.0</v>
      </c>
      <c r="E75" s="16">
        <v>1.0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16">
        <v>4.0</v>
      </c>
      <c r="B76" s="16">
        <v>764269.0</v>
      </c>
      <c r="C76" s="7">
        <f t="shared" si="4"/>
        <v>15</v>
      </c>
      <c r="D76" s="16">
        <v>4.0</v>
      </c>
      <c r="E76" s="16">
        <v>1.0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16">
        <v>4.0</v>
      </c>
      <c r="B77" s="16">
        <v>764269.0</v>
      </c>
      <c r="C77" s="7">
        <f t="shared" si="4"/>
        <v>16</v>
      </c>
      <c r="D77" s="16">
        <v>2.0</v>
      </c>
      <c r="E77" s="16">
        <v>0.0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16">
        <v>4.0</v>
      </c>
      <c r="B78" s="16">
        <v>764269.0</v>
      </c>
      <c r="C78" s="7">
        <f t="shared" si="4"/>
        <v>17</v>
      </c>
      <c r="D78" s="16">
        <v>4.0</v>
      </c>
      <c r="E78" s="16">
        <v>0.0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16">
        <v>4.0</v>
      </c>
      <c r="B79" s="16">
        <v>764269.0</v>
      </c>
      <c r="C79" s="7">
        <f t="shared" si="4"/>
        <v>18</v>
      </c>
      <c r="D79" s="16">
        <v>3.0</v>
      </c>
      <c r="E79" s="16">
        <v>0.0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16">
        <v>4.0</v>
      </c>
      <c r="B80" s="16">
        <v>764269.0</v>
      </c>
      <c r="C80" s="7">
        <f t="shared" si="4"/>
        <v>19</v>
      </c>
      <c r="D80" s="16">
        <v>2.0</v>
      </c>
      <c r="E80" s="16">
        <v>0.0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16">
        <v>4.0</v>
      </c>
      <c r="B81" s="16">
        <v>764269.0</v>
      </c>
      <c r="C81" s="7">
        <f t="shared" si="4"/>
        <v>20</v>
      </c>
      <c r="D81" s="16">
        <v>3.0</v>
      </c>
      <c r="E81" s="16">
        <v>0.0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16">
        <v>5.0</v>
      </c>
      <c r="B82" s="16">
        <v>764269.0</v>
      </c>
      <c r="C82" s="7">
        <v>1.0</v>
      </c>
      <c r="D82" s="7">
        <v>3.0</v>
      </c>
      <c r="E82" s="16">
        <v>1.0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16">
        <v>5.0</v>
      </c>
      <c r="B83" s="16">
        <v>764269.0</v>
      </c>
      <c r="C83" s="7">
        <f t="shared" ref="C83:C101" si="5">C82+1</f>
        <v>2</v>
      </c>
      <c r="D83" s="16">
        <v>4.0</v>
      </c>
      <c r="E83" s="16">
        <v>1.0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16">
        <v>5.0</v>
      </c>
      <c r="B84" s="16">
        <v>764269.0</v>
      </c>
      <c r="C84" s="7">
        <f t="shared" si="5"/>
        <v>3</v>
      </c>
      <c r="D84" s="16">
        <v>1.0</v>
      </c>
      <c r="E84" s="16">
        <v>1.0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16">
        <v>5.0</v>
      </c>
      <c r="B85" s="16">
        <v>764269.0</v>
      </c>
      <c r="C85" s="7">
        <f t="shared" si="5"/>
        <v>4</v>
      </c>
      <c r="D85" s="16">
        <v>3.0</v>
      </c>
      <c r="E85" s="16">
        <v>1.0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16">
        <v>5.0</v>
      </c>
      <c r="B86" s="16">
        <v>764269.0</v>
      </c>
      <c r="C86" s="7">
        <f t="shared" si="5"/>
        <v>5</v>
      </c>
      <c r="D86" s="16">
        <v>4.0</v>
      </c>
      <c r="E86" s="16">
        <v>0.0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16">
        <v>5.0</v>
      </c>
      <c r="B87" s="16">
        <v>764269.0</v>
      </c>
      <c r="C87" s="7">
        <f t="shared" si="5"/>
        <v>6</v>
      </c>
      <c r="D87" s="16">
        <v>1.0</v>
      </c>
      <c r="E87" s="16">
        <v>0.0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16">
        <v>5.0</v>
      </c>
      <c r="B88" s="16">
        <v>764269.0</v>
      </c>
      <c r="C88" s="7">
        <f t="shared" si="5"/>
        <v>7</v>
      </c>
      <c r="D88" s="16">
        <v>2.0</v>
      </c>
      <c r="E88" s="16">
        <v>0.0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16">
        <v>5.0</v>
      </c>
      <c r="B89" s="16">
        <v>764269.0</v>
      </c>
      <c r="C89" s="7">
        <f t="shared" si="5"/>
        <v>8</v>
      </c>
      <c r="D89" s="16">
        <v>2.0</v>
      </c>
      <c r="E89" s="16">
        <v>0.0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16">
        <v>5.0</v>
      </c>
      <c r="B90" s="16">
        <v>764269.0</v>
      </c>
      <c r="C90" s="7">
        <f t="shared" si="5"/>
        <v>9</v>
      </c>
      <c r="D90" s="16">
        <v>3.0</v>
      </c>
      <c r="E90" s="16">
        <v>0.0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16">
        <v>5.0</v>
      </c>
      <c r="B91" s="16">
        <v>764269.0</v>
      </c>
      <c r="C91" s="7">
        <f t="shared" si="5"/>
        <v>10</v>
      </c>
      <c r="D91" s="16">
        <v>2.0</v>
      </c>
      <c r="E91" s="16">
        <v>1.0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16">
        <v>5.0</v>
      </c>
      <c r="B92" s="16">
        <v>764269.0</v>
      </c>
      <c r="C92" s="7">
        <f t="shared" si="5"/>
        <v>11</v>
      </c>
      <c r="D92" s="16">
        <v>3.0</v>
      </c>
      <c r="E92" s="16">
        <v>1.0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16">
        <v>5.0</v>
      </c>
      <c r="B93" s="16">
        <v>764269.0</v>
      </c>
      <c r="C93" s="7">
        <f t="shared" si="5"/>
        <v>12</v>
      </c>
      <c r="D93" s="16">
        <v>1.0</v>
      </c>
      <c r="E93" s="16">
        <v>1.0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16">
        <v>5.0</v>
      </c>
      <c r="B94" s="16">
        <v>764269.0</v>
      </c>
      <c r="C94" s="7">
        <f t="shared" si="5"/>
        <v>13</v>
      </c>
      <c r="D94" s="16">
        <v>2.0</v>
      </c>
      <c r="E94" s="16">
        <v>1.0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16">
        <v>5.0</v>
      </c>
      <c r="B95" s="16">
        <v>764269.0</v>
      </c>
      <c r="C95" s="7">
        <f t="shared" si="5"/>
        <v>14</v>
      </c>
      <c r="D95" s="16">
        <v>2.0</v>
      </c>
      <c r="E95" s="16">
        <v>1.0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16">
        <v>5.0</v>
      </c>
      <c r="B96" s="16">
        <v>764269.0</v>
      </c>
      <c r="C96" s="7">
        <f t="shared" si="5"/>
        <v>15</v>
      </c>
      <c r="D96" s="16">
        <v>4.0</v>
      </c>
      <c r="E96" s="16">
        <v>1.0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16">
        <v>5.0</v>
      </c>
      <c r="B97" s="16">
        <v>764269.0</v>
      </c>
      <c r="C97" s="7">
        <f t="shared" si="5"/>
        <v>16</v>
      </c>
      <c r="D97" s="16">
        <v>2.0</v>
      </c>
      <c r="E97" s="16">
        <v>0.0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16">
        <v>5.0</v>
      </c>
      <c r="B98" s="16">
        <v>764269.0</v>
      </c>
      <c r="C98" s="7">
        <f t="shared" si="5"/>
        <v>17</v>
      </c>
      <c r="D98" s="16">
        <v>4.0</v>
      </c>
      <c r="E98" s="16">
        <v>0.0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16">
        <v>5.0</v>
      </c>
      <c r="B99" s="16">
        <v>764269.0</v>
      </c>
      <c r="C99" s="7">
        <f t="shared" si="5"/>
        <v>18</v>
      </c>
      <c r="D99" s="16">
        <v>3.0</v>
      </c>
      <c r="E99" s="16">
        <v>0.0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16">
        <v>5.0</v>
      </c>
      <c r="B100" s="16">
        <v>764269.0</v>
      </c>
      <c r="C100" s="7">
        <f t="shared" si="5"/>
        <v>19</v>
      </c>
      <c r="D100" s="16">
        <v>2.0</v>
      </c>
      <c r="E100" s="16">
        <v>0.0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16">
        <v>5.0</v>
      </c>
      <c r="B101" s="16">
        <v>764269.0</v>
      </c>
      <c r="C101" s="7">
        <f t="shared" si="5"/>
        <v>20</v>
      </c>
      <c r="D101" s="16">
        <v>3.0</v>
      </c>
      <c r="E101" s="16">
        <v>0.0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16">
        <v>6.0</v>
      </c>
      <c r="B102" s="16">
        <v>764269.0</v>
      </c>
      <c r="C102" s="7">
        <v>1.0</v>
      </c>
      <c r="D102" s="7">
        <v>3.0</v>
      </c>
      <c r="E102" s="16">
        <v>1.0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16">
        <v>6.0</v>
      </c>
      <c r="B103" s="16">
        <v>764269.0</v>
      </c>
      <c r="C103" s="7">
        <f t="shared" ref="C103:C121" si="6">C102+1</f>
        <v>2</v>
      </c>
      <c r="D103" s="16">
        <v>4.0</v>
      </c>
      <c r="E103" s="16">
        <v>1.0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16">
        <v>6.0</v>
      </c>
      <c r="B104" s="16">
        <v>764269.0</v>
      </c>
      <c r="C104" s="7">
        <f t="shared" si="6"/>
        <v>3</v>
      </c>
      <c r="D104" s="16">
        <v>1.0</v>
      </c>
      <c r="E104" s="16">
        <v>1.0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16">
        <v>6.0</v>
      </c>
      <c r="B105" s="16">
        <v>764269.0</v>
      </c>
      <c r="C105" s="7">
        <f t="shared" si="6"/>
        <v>4</v>
      </c>
      <c r="D105" s="16">
        <v>3.0</v>
      </c>
      <c r="E105" s="16">
        <v>1.0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16">
        <v>6.0</v>
      </c>
      <c r="B106" s="16">
        <v>764269.0</v>
      </c>
      <c r="C106" s="7">
        <f t="shared" si="6"/>
        <v>5</v>
      </c>
      <c r="D106" s="16">
        <v>4.0</v>
      </c>
      <c r="E106" s="16">
        <v>1.0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16">
        <v>6.0</v>
      </c>
      <c r="B107" s="16">
        <v>764269.0</v>
      </c>
      <c r="C107" s="7">
        <f t="shared" si="6"/>
        <v>6</v>
      </c>
      <c r="D107" s="16">
        <v>1.0</v>
      </c>
      <c r="E107" s="16">
        <v>1.0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16">
        <v>6.0</v>
      </c>
      <c r="B108" s="16">
        <v>764269.0</v>
      </c>
      <c r="C108" s="7">
        <f t="shared" si="6"/>
        <v>7</v>
      </c>
      <c r="D108" s="16">
        <v>2.0</v>
      </c>
      <c r="E108" s="16">
        <v>1.0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16">
        <v>6.0</v>
      </c>
      <c r="B109" s="16">
        <v>764269.0</v>
      </c>
      <c r="C109" s="7">
        <f t="shared" si="6"/>
        <v>8</v>
      </c>
      <c r="D109" s="16">
        <v>2.0</v>
      </c>
      <c r="E109" s="16">
        <v>1.0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16">
        <v>6.0</v>
      </c>
      <c r="B110" s="16">
        <v>764269.0</v>
      </c>
      <c r="C110" s="7">
        <f t="shared" si="6"/>
        <v>9</v>
      </c>
      <c r="D110" s="16">
        <v>3.0</v>
      </c>
      <c r="E110" s="16">
        <v>1.0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16">
        <v>6.0</v>
      </c>
      <c r="B111" s="16">
        <v>764269.0</v>
      </c>
      <c r="C111" s="7">
        <f t="shared" si="6"/>
        <v>10</v>
      </c>
      <c r="D111" s="16">
        <v>2.0</v>
      </c>
      <c r="E111" s="16">
        <v>1.0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16">
        <v>6.0</v>
      </c>
      <c r="B112" s="16">
        <v>764269.0</v>
      </c>
      <c r="C112" s="7">
        <f t="shared" si="6"/>
        <v>11</v>
      </c>
      <c r="D112" s="16">
        <v>3.0</v>
      </c>
      <c r="E112" s="16">
        <v>1.0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16">
        <v>6.0</v>
      </c>
      <c r="B113" s="16">
        <v>764269.0</v>
      </c>
      <c r="C113" s="7">
        <f t="shared" si="6"/>
        <v>12</v>
      </c>
      <c r="D113" s="16">
        <v>1.0</v>
      </c>
      <c r="E113" s="16">
        <v>1.0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16">
        <v>6.0</v>
      </c>
      <c r="B114" s="16">
        <v>764269.0</v>
      </c>
      <c r="C114" s="7">
        <f t="shared" si="6"/>
        <v>13</v>
      </c>
      <c r="D114" s="16">
        <v>2.0</v>
      </c>
      <c r="E114" s="16">
        <v>1.0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16">
        <v>6.0</v>
      </c>
      <c r="B115" s="16">
        <v>764269.0</v>
      </c>
      <c r="C115" s="7">
        <f t="shared" si="6"/>
        <v>14</v>
      </c>
      <c r="D115" s="16">
        <v>2.0</v>
      </c>
      <c r="E115" s="16">
        <v>1.0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16">
        <v>6.0</v>
      </c>
      <c r="B116" s="16">
        <v>764269.0</v>
      </c>
      <c r="C116" s="7">
        <f t="shared" si="6"/>
        <v>15</v>
      </c>
      <c r="D116" s="16">
        <v>4.0</v>
      </c>
      <c r="E116" s="16">
        <v>1.0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16">
        <v>6.0</v>
      </c>
      <c r="B117" s="16">
        <v>764269.0</v>
      </c>
      <c r="C117" s="7">
        <f t="shared" si="6"/>
        <v>16</v>
      </c>
      <c r="D117" s="16">
        <v>2.0</v>
      </c>
      <c r="E117" s="16">
        <v>0.0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16">
        <v>6.0</v>
      </c>
      <c r="B118" s="16">
        <v>764269.0</v>
      </c>
      <c r="C118" s="7">
        <f t="shared" si="6"/>
        <v>17</v>
      </c>
      <c r="D118" s="16">
        <v>4.0</v>
      </c>
      <c r="E118" s="16">
        <v>0.0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16">
        <v>6.0</v>
      </c>
      <c r="B119" s="16">
        <v>764269.0</v>
      </c>
      <c r="C119" s="7">
        <f t="shared" si="6"/>
        <v>18</v>
      </c>
      <c r="D119" s="16">
        <v>3.0</v>
      </c>
      <c r="E119" s="16">
        <v>0.0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16">
        <v>6.0</v>
      </c>
      <c r="B120" s="16">
        <v>764269.0</v>
      </c>
      <c r="C120" s="7">
        <f t="shared" si="6"/>
        <v>19</v>
      </c>
      <c r="D120" s="16">
        <v>2.0</v>
      </c>
      <c r="E120" s="16">
        <v>0.0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16">
        <v>6.0</v>
      </c>
      <c r="B121" s="16">
        <v>764269.0</v>
      </c>
      <c r="C121" s="7">
        <f t="shared" si="6"/>
        <v>20</v>
      </c>
      <c r="D121" s="16">
        <v>3.0</v>
      </c>
      <c r="E121" s="16">
        <v>0.0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6">
        <v>7.0</v>
      </c>
      <c r="B122" s="16">
        <v>764269.0</v>
      </c>
      <c r="C122" s="7">
        <v>1.0</v>
      </c>
      <c r="D122" s="7">
        <v>3.0</v>
      </c>
      <c r="E122" s="16">
        <v>1.0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16">
        <v>7.0</v>
      </c>
      <c r="B123" s="16">
        <v>764269.0</v>
      </c>
      <c r="C123" s="7">
        <f t="shared" ref="C123:C141" si="7">C122+1</f>
        <v>2</v>
      </c>
      <c r="D123" s="16">
        <v>4.0</v>
      </c>
      <c r="E123" s="16">
        <v>1.0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16">
        <v>7.0</v>
      </c>
      <c r="B124" s="16">
        <v>764269.0</v>
      </c>
      <c r="C124" s="7">
        <f t="shared" si="7"/>
        <v>3</v>
      </c>
      <c r="D124" s="16">
        <v>1.0</v>
      </c>
      <c r="E124" s="16">
        <v>1.0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16">
        <v>7.0</v>
      </c>
      <c r="B125" s="16">
        <v>764269.0</v>
      </c>
      <c r="C125" s="7">
        <f t="shared" si="7"/>
        <v>4</v>
      </c>
      <c r="D125" s="16">
        <v>3.0</v>
      </c>
      <c r="E125" s="16">
        <v>1.0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16">
        <v>7.0</v>
      </c>
      <c r="B126" s="16">
        <v>764269.0</v>
      </c>
      <c r="C126" s="7">
        <f t="shared" si="7"/>
        <v>5</v>
      </c>
      <c r="D126" s="16">
        <v>4.0</v>
      </c>
      <c r="E126" s="16">
        <v>1.0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16">
        <v>7.0</v>
      </c>
      <c r="B127" s="16">
        <v>764269.0</v>
      </c>
      <c r="C127" s="7">
        <f t="shared" si="7"/>
        <v>6</v>
      </c>
      <c r="D127" s="16">
        <v>1.0</v>
      </c>
      <c r="E127" s="16">
        <v>1.0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16">
        <v>7.0</v>
      </c>
      <c r="B128" s="16">
        <v>764269.0</v>
      </c>
      <c r="C128" s="7">
        <f t="shared" si="7"/>
        <v>7</v>
      </c>
      <c r="D128" s="16">
        <v>2.0</v>
      </c>
      <c r="E128" s="16">
        <v>1.0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16">
        <v>7.0</v>
      </c>
      <c r="B129" s="16">
        <v>764269.0</v>
      </c>
      <c r="C129" s="7">
        <f t="shared" si="7"/>
        <v>8</v>
      </c>
      <c r="D129" s="16">
        <v>2.0</v>
      </c>
      <c r="E129" s="16">
        <v>1.0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16">
        <v>7.0</v>
      </c>
      <c r="B130" s="16">
        <v>764269.0</v>
      </c>
      <c r="C130" s="7">
        <f t="shared" si="7"/>
        <v>9</v>
      </c>
      <c r="D130" s="16">
        <v>3.0</v>
      </c>
      <c r="E130" s="16">
        <v>1.0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16">
        <v>7.0</v>
      </c>
      <c r="B131" s="16">
        <v>764269.0</v>
      </c>
      <c r="C131" s="7">
        <f t="shared" si="7"/>
        <v>10</v>
      </c>
      <c r="D131" s="16">
        <v>2.0</v>
      </c>
      <c r="E131" s="16">
        <v>1.0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16">
        <v>7.0</v>
      </c>
      <c r="B132" s="16">
        <v>764269.0</v>
      </c>
      <c r="C132" s="7">
        <f t="shared" si="7"/>
        <v>11</v>
      </c>
      <c r="D132" s="16">
        <v>3.0</v>
      </c>
      <c r="E132" s="16">
        <v>1.0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16">
        <v>7.0</v>
      </c>
      <c r="B133" s="16">
        <v>764269.0</v>
      </c>
      <c r="C133" s="7">
        <f t="shared" si="7"/>
        <v>12</v>
      </c>
      <c r="D133" s="16">
        <v>1.0</v>
      </c>
      <c r="E133" s="16">
        <v>1.0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16">
        <v>7.0</v>
      </c>
      <c r="B134" s="16">
        <v>764269.0</v>
      </c>
      <c r="C134" s="7">
        <f t="shared" si="7"/>
        <v>13</v>
      </c>
      <c r="D134" s="16">
        <v>2.0</v>
      </c>
      <c r="E134" s="16">
        <v>1.0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16">
        <v>7.0</v>
      </c>
      <c r="B135" s="16">
        <v>764269.0</v>
      </c>
      <c r="C135" s="7">
        <f t="shared" si="7"/>
        <v>14</v>
      </c>
      <c r="D135" s="16">
        <v>2.0</v>
      </c>
      <c r="E135" s="16">
        <v>1.0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16">
        <v>7.0</v>
      </c>
      <c r="B136" s="16">
        <v>764269.0</v>
      </c>
      <c r="C136" s="7">
        <f t="shared" si="7"/>
        <v>15</v>
      </c>
      <c r="D136" s="16">
        <v>4.0</v>
      </c>
      <c r="E136" s="16">
        <v>1.0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16">
        <v>7.0</v>
      </c>
      <c r="B137" s="16">
        <v>764269.0</v>
      </c>
      <c r="C137" s="7">
        <f t="shared" si="7"/>
        <v>16</v>
      </c>
      <c r="D137" s="16">
        <v>2.0</v>
      </c>
      <c r="E137" s="16">
        <v>0.0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16">
        <v>7.0</v>
      </c>
      <c r="B138" s="16">
        <v>764269.0</v>
      </c>
      <c r="C138" s="7">
        <f t="shared" si="7"/>
        <v>17</v>
      </c>
      <c r="D138" s="16">
        <v>4.0</v>
      </c>
      <c r="E138" s="16">
        <v>0.0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16">
        <v>7.0</v>
      </c>
      <c r="B139" s="16">
        <v>764269.0</v>
      </c>
      <c r="C139" s="7">
        <f t="shared" si="7"/>
        <v>18</v>
      </c>
      <c r="D139" s="16">
        <v>3.0</v>
      </c>
      <c r="E139" s="16">
        <v>0.0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16">
        <v>7.0</v>
      </c>
      <c r="B140" s="16">
        <v>764269.0</v>
      </c>
      <c r="C140" s="7">
        <f t="shared" si="7"/>
        <v>19</v>
      </c>
      <c r="D140" s="16">
        <v>2.0</v>
      </c>
      <c r="E140" s="16">
        <v>0.0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16">
        <v>7.0</v>
      </c>
      <c r="B141" s="16">
        <v>764269.0</v>
      </c>
      <c r="C141" s="7">
        <f t="shared" si="7"/>
        <v>20</v>
      </c>
      <c r="D141" s="16">
        <v>3.0</v>
      </c>
      <c r="E141" s="16">
        <v>0.0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16">
        <v>8.0</v>
      </c>
      <c r="B142" s="16">
        <v>764269.0</v>
      </c>
      <c r="C142" s="7">
        <v>1.0</v>
      </c>
      <c r="D142" s="7">
        <v>3.0</v>
      </c>
      <c r="E142" s="16">
        <v>1.0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16">
        <v>8.0</v>
      </c>
      <c r="B143" s="16">
        <v>764269.0</v>
      </c>
      <c r="C143" s="7">
        <f t="shared" ref="C143:C161" si="8">C142+1</f>
        <v>2</v>
      </c>
      <c r="D143" s="16">
        <v>4.0</v>
      </c>
      <c r="E143" s="16">
        <v>1.0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16">
        <v>8.0</v>
      </c>
      <c r="B144" s="16">
        <v>764269.0</v>
      </c>
      <c r="C144" s="7">
        <f t="shared" si="8"/>
        <v>3</v>
      </c>
      <c r="D144" s="16">
        <v>1.0</v>
      </c>
      <c r="E144" s="16">
        <v>1.0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16">
        <v>8.0</v>
      </c>
      <c r="B145" s="16">
        <v>764269.0</v>
      </c>
      <c r="C145" s="7">
        <f t="shared" si="8"/>
        <v>4</v>
      </c>
      <c r="D145" s="16">
        <v>3.0</v>
      </c>
      <c r="E145" s="16">
        <v>1.0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16">
        <v>8.0</v>
      </c>
      <c r="B146" s="16">
        <v>764269.0</v>
      </c>
      <c r="C146" s="7">
        <f t="shared" si="8"/>
        <v>5</v>
      </c>
      <c r="D146" s="16">
        <v>4.0</v>
      </c>
      <c r="E146" s="16">
        <v>1.0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16">
        <v>8.0</v>
      </c>
      <c r="B147" s="16">
        <v>764269.0</v>
      </c>
      <c r="C147" s="7">
        <f t="shared" si="8"/>
        <v>6</v>
      </c>
      <c r="D147" s="16">
        <v>1.0</v>
      </c>
      <c r="E147" s="16">
        <v>1.0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16">
        <v>8.0</v>
      </c>
      <c r="B148" s="16">
        <v>764269.0</v>
      </c>
      <c r="C148" s="7">
        <f t="shared" si="8"/>
        <v>7</v>
      </c>
      <c r="D148" s="16">
        <v>2.0</v>
      </c>
      <c r="E148" s="16">
        <v>1.0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16">
        <v>8.0</v>
      </c>
      <c r="B149" s="16">
        <v>764269.0</v>
      </c>
      <c r="C149" s="7">
        <f t="shared" si="8"/>
        <v>8</v>
      </c>
      <c r="D149" s="16">
        <v>2.0</v>
      </c>
      <c r="E149" s="16">
        <v>1.0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16">
        <v>8.0</v>
      </c>
      <c r="B150" s="16">
        <v>764269.0</v>
      </c>
      <c r="C150" s="7">
        <f t="shared" si="8"/>
        <v>9</v>
      </c>
      <c r="D150" s="16">
        <v>3.0</v>
      </c>
      <c r="E150" s="16">
        <v>1.0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16">
        <v>8.0</v>
      </c>
      <c r="B151" s="16">
        <v>764269.0</v>
      </c>
      <c r="C151" s="7">
        <f t="shared" si="8"/>
        <v>10</v>
      </c>
      <c r="D151" s="16">
        <v>2.0</v>
      </c>
      <c r="E151" s="16">
        <v>1.0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16">
        <v>8.0</v>
      </c>
      <c r="B152" s="16">
        <v>764269.0</v>
      </c>
      <c r="C152" s="7">
        <f t="shared" si="8"/>
        <v>11</v>
      </c>
      <c r="D152" s="16">
        <v>3.0</v>
      </c>
      <c r="E152" s="16">
        <v>1.0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16">
        <v>8.0</v>
      </c>
      <c r="B153" s="16">
        <v>764269.0</v>
      </c>
      <c r="C153" s="7">
        <f t="shared" si="8"/>
        <v>12</v>
      </c>
      <c r="D153" s="16">
        <v>1.0</v>
      </c>
      <c r="E153" s="16">
        <v>1.0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16">
        <v>8.0</v>
      </c>
      <c r="B154" s="16">
        <v>764269.0</v>
      </c>
      <c r="C154" s="7">
        <f t="shared" si="8"/>
        <v>13</v>
      </c>
      <c r="D154" s="16">
        <v>2.0</v>
      </c>
      <c r="E154" s="16">
        <v>1.0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16">
        <v>8.0</v>
      </c>
      <c r="B155" s="16">
        <v>764269.0</v>
      </c>
      <c r="C155" s="7">
        <f t="shared" si="8"/>
        <v>14</v>
      </c>
      <c r="D155" s="16">
        <v>2.0</v>
      </c>
      <c r="E155" s="16">
        <v>1.0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16">
        <v>8.0</v>
      </c>
      <c r="B156" s="16">
        <v>764269.0</v>
      </c>
      <c r="C156" s="7">
        <f t="shared" si="8"/>
        <v>15</v>
      </c>
      <c r="D156" s="16">
        <v>4.0</v>
      </c>
      <c r="E156" s="16">
        <v>1.0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16">
        <v>8.0</v>
      </c>
      <c r="B157" s="16">
        <v>764269.0</v>
      </c>
      <c r="C157" s="7">
        <f t="shared" si="8"/>
        <v>16</v>
      </c>
      <c r="D157" s="16">
        <v>2.0</v>
      </c>
      <c r="E157" s="16">
        <v>0.0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16">
        <v>8.0</v>
      </c>
      <c r="B158" s="16">
        <v>764269.0</v>
      </c>
      <c r="C158" s="7">
        <f t="shared" si="8"/>
        <v>17</v>
      </c>
      <c r="D158" s="16">
        <v>4.0</v>
      </c>
      <c r="E158" s="16">
        <v>0.0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16">
        <v>8.0</v>
      </c>
      <c r="B159" s="16">
        <v>764269.0</v>
      </c>
      <c r="C159" s="7">
        <f t="shared" si="8"/>
        <v>18</v>
      </c>
      <c r="D159" s="16">
        <v>3.0</v>
      </c>
      <c r="E159" s="16">
        <v>0.0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16">
        <v>8.0</v>
      </c>
      <c r="B160" s="16">
        <v>764269.0</v>
      </c>
      <c r="C160" s="7">
        <f t="shared" si="8"/>
        <v>19</v>
      </c>
      <c r="D160" s="16">
        <v>2.0</v>
      </c>
      <c r="E160" s="16">
        <v>0.0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16">
        <v>8.0</v>
      </c>
      <c r="B161" s="16">
        <v>764269.0</v>
      </c>
      <c r="C161" s="7">
        <f t="shared" si="8"/>
        <v>20</v>
      </c>
      <c r="D161" s="16">
        <v>3.0</v>
      </c>
      <c r="E161" s="16">
        <v>0.0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16">
        <v>9.0</v>
      </c>
      <c r="B162" s="16">
        <v>764269.0</v>
      </c>
      <c r="C162" s="7">
        <v>1.0</v>
      </c>
      <c r="D162" s="7">
        <v>3.0</v>
      </c>
      <c r="E162" s="16">
        <v>1.0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16">
        <v>9.0</v>
      </c>
      <c r="B163" s="16">
        <v>764269.0</v>
      </c>
      <c r="C163" s="7">
        <f t="shared" ref="C163:C181" si="9">C162+1</f>
        <v>2</v>
      </c>
      <c r="D163" s="16">
        <v>4.0</v>
      </c>
      <c r="E163" s="16">
        <v>1.0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16">
        <v>9.0</v>
      </c>
      <c r="B164" s="16">
        <v>764269.0</v>
      </c>
      <c r="C164" s="7">
        <f t="shared" si="9"/>
        <v>3</v>
      </c>
      <c r="D164" s="16">
        <v>1.0</v>
      </c>
      <c r="E164" s="16">
        <v>1.0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16">
        <v>9.0</v>
      </c>
      <c r="B165" s="16">
        <v>764269.0</v>
      </c>
      <c r="C165" s="7">
        <f t="shared" si="9"/>
        <v>4</v>
      </c>
      <c r="D165" s="16">
        <v>3.0</v>
      </c>
      <c r="E165" s="16">
        <v>1.0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16">
        <v>9.0</v>
      </c>
      <c r="B166" s="16">
        <v>764269.0</v>
      </c>
      <c r="C166" s="7">
        <f t="shared" si="9"/>
        <v>5</v>
      </c>
      <c r="D166" s="16">
        <v>4.0</v>
      </c>
      <c r="E166" s="16">
        <v>1.0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16">
        <v>9.0</v>
      </c>
      <c r="B167" s="16">
        <v>764269.0</v>
      </c>
      <c r="C167" s="7">
        <f t="shared" si="9"/>
        <v>6</v>
      </c>
      <c r="D167" s="16">
        <v>1.0</v>
      </c>
      <c r="E167" s="16">
        <v>1.0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16">
        <v>9.0</v>
      </c>
      <c r="B168" s="16">
        <v>764269.0</v>
      </c>
      <c r="C168" s="7">
        <f t="shared" si="9"/>
        <v>7</v>
      </c>
      <c r="D168" s="16">
        <v>2.0</v>
      </c>
      <c r="E168" s="16">
        <v>1.0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16">
        <v>9.0</v>
      </c>
      <c r="B169" s="16">
        <v>764269.0</v>
      </c>
      <c r="C169" s="7">
        <f t="shared" si="9"/>
        <v>8</v>
      </c>
      <c r="D169" s="16">
        <v>2.0</v>
      </c>
      <c r="E169" s="16">
        <v>1.0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16">
        <v>9.0</v>
      </c>
      <c r="B170" s="16">
        <v>764269.0</v>
      </c>
      <c r="C170" s="7">
        <f t="shared" si="9"/>
        <v>9</v>
      </c>
      <c r="D170" s="16">
        <v>3.0</v>
      </c>
      <c r="E170" s="16">
        <v>1.0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16">
        <v>9.0</v>
      </c>
      <c r="B171" s="16">
        <v>764269.0</v>
      </c>
      <c r="C171" s="7">
        <f t="shared" si="9"/>
        <v>10</v>
      </c>
      <c r="D171" s="16">
        <v>2.0</v>
      </c>
      <c r="E171" s="16">
        <v>1.0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16">
        <v>9.0</v>
      </c>
      <c r="B172" s="16">
        <v>764269.0</v>
      </c>
      <c r="C172" s="7">
        <f t="shared" si="9"/>
        <v>11</v>
      </c>
      <c r="D172" s="16">
        <v>3.0</v>
      </c>
      <c r="E172" s="16">
        <v>1.0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16">
        <v>9.0</v>
      </c>
      <c r="B173" s="16">
        <v>764269.0</v>
      </c>
      <c r="C173" s="7">
        <f t="shared" si="9"/>
        <v>12</v>
      </c>
      <c r="D173" s="16">
        <v>1.0</v>
      </c>
      <c r="E173" s="16">
        <v>1.0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16">
        <v>9.0</v>
      </c>
      <c r="B174" s="16">
        <v>764269.0</v>
      </c>
      <c r="C174" s="7">
        <f t="shared" si="9"/>
        <v>13</v>
      </c>
      <c r="D174" s="16">
        <v>2.0</v>
      </c>
      <c r="E174" s="16">
        <v>1.0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16">
        <v>9.0</v>
      </c>
      <c r="B175" s="16">
        <v>764269.0</v>
      </c>
      <c r="C175" s="7">
        <f t="shared" si="9"/>
        <v>14</v>
      </c>
      <c r="D175" s="16">
        <v>2.0</v>
      </c>
      <c r="E175" s="16">
        <v>1.0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16">
        <v>9.0</v>
      </c>
      <c r="B176" s="16">
        <v>764269.0</v>
      </c>
      <c r="C176" s="7">
        <f t="shared" si="9"/>
        <v>15</v>
      </c>
      <c r="D176" s="16">
        <v>4.0</v>
      </c>
      <c r="E176" s="16">
        <v>1.0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16">
        <v>9.0</v>
      </c>
      <c r="B177" s="16">
        <v>764269.0</v>
      </c>
      <c r="C177" s="7">
        <f t="shared" si="9"/>
        <v>16</v>
      </c>
      <c r="D177" s="16">
        <v>2.0</v>
      </c>
      <c r="E177" s="16">
        <v>0.0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16">
        <v>9.0</v>
      </c>
      <c r="B178" s="16">
        <v>764269.0</v>
      </c>
      <c r="C178" s="7">
        <f t="shared" si="9"/>
        <v>17</v>
      </c>
      <c r="D178" s="16">
        <v>4.0</v>
      </c>
      <c r="E178" s="16">
        <v>0.0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16">
        <v>9.0</v>
      </c>
      <c r="B179" s="16">
        <v>764269.0</v>
      </c>
      <c r="C179" s="7">
        <f t="shared" si="9"/>
        <v>18</v>
      </c>
      <c r="D179" s="16">
        <v>3.0</v>
      </c>
      <c r="E179" s="16">
        <v>0.0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6">
        <v>9.0</v>
      </c>
      <c r="B180" s="16">
        <v>764269.0</v>
      </c>
      <c r="C180" s="7">
        <f t="shared" si="9"/>
        <v>19</v>
      </c>
      <c r="D180" s="16">
        <v>2.0</v>
      </c>
      <c r="E180" s="16">
        <v>0.0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6">
        <v>9.0</v>
      </c>
      <c r="B181" s="16">
        <v>764269.0</v>
      </c>
      <c r="C181" s="7">
        <f t="shared" si="9"/>
        <v>20</v>
      </c>
      <c r="D181" s="16">
        <v>3.0</v>
      </c>
      <c r="E181" s="16">
        <v>0.0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6">
        <v>10.0</v>
      </c>
      <c r="B182" s="16">
        <v>764269.0</v>
      </c>
      <c r="C182" s="7">
        <v>1.0</v>
      </c>
      <c r="D182" s="7">
        <v>3.0</v>
      </c>
      <c r="E182" s="16">
        <v>1.0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6">
        <v>10.0</v>
      </c>
      <c r="B183" s="16">
        <v>764269.0</v>
      </c>
      <c r="C183" s="7">
        <f t="shared" ref="C183:C201" si="10">C182+1</f>
        <v>2</v>
      </c>
      <c r="D183" s="16">
        <v>4.0</v>
      </c>
      <c r="E183" s="16">
        <v>1.0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6">
        <v>10.0</v>
      </c>
      <c r="B184" s="16">
        <v>764269.0</v>
      </c>
      <c r="C184" s="7">
        <f t="shared" si="10"/>
        <v>3</v>
      </c>
      <c r="D184" s="16">
        <v>1.0</v>
      </c>
      <c r="E184" s="16">
        <v>1.0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6">
        <v>10.0</v>
      </c>
      <c r="B185" s="16">
        <v>764269.0</v>
      </c>
      <c r="C185" s="7">
        <f t="shared" si="10"/>
        <v>4</v>
      </c>
      <c r="D185" s="16">
        <v>3.0</v>
      </c>
      <c r="E185" s="16">
        <v>1.0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6">
        <v>10.0</v>
      </c>
      <c r="B186" s="16">
        <v>764269.0</v>
      </c>
      <c r="C186" s="7">
        <f t="shared" si="10"/>
        <v>5</v>
      </c>
      <c r="D186" s="16">
        <v>4.0</v>
      </c>
      <c r="E186" s="16">
        <v>1.0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6">
        <v>10.0</v>
      </c>
      <c r="B187" s="16">
        <v>764269.0</v>
      </c>
      <c r="C187" s="7">
        <f t="shared" si="10"/>
        <v>6</v>
      </c>
      <c r="D187" s="16">
        <v>1.0</v>
      </c>
      <c r="E187" s="16">
        <v>1.0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6">
        <v>10.0</v>
      </c>
      <c r="B188" s="16">
        <v>764269.0</v>
      </c>
      <c r="C188" s="7">
        <f t="shared" si="10"/>
        <v>7</v>
      </c>
      <c r="D188" s="16">
        <v>2.0</v>
      </c>
      <c r="E188" s="16">
        <v>1.0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6">
        <v>10.0</v>
      </c>
      <c r="B189" s="16">
        <v>764269.0</v>
      </c>
      <c r="C189" s="7">
        <f t="shared" si="10"/>
        <v>8</v>
      </c>
      <c r="D189" s="16">
        <v>2.0</v>
      </c>
      <c r="E189" s="16">
        <v>1.0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6">
        <v>10.0</v>
      </c>
      <c r="B190" s="16">
        <v>764269.0</v>
      </c>
      <c r="C190" s="7">
        <f t="shared" si="10"/>
        <v>9</v>
      </c>
      <c r="D190" s="16">
        <v>3.0</v>
      </c>
      <c r="E190" s="16">
        <v>1.0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6">
        <v>10.0</v>
      </c>
      <c r="B191" s="16">
        <v>764269.0</v>
      </c>
      <c r="C191" s="7">
        <f t="shared" si="10"/>
        <v>10</v>
      </c>
      <c r="D191" s="16">
        <v>2.0</v>
      </c>
      <c r="E191" s="16">
        <v>1.0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6">
        <v>10.0</v>
      </c>
      <c r="B192" s="16">
        <v>764269.0</v>
      </c>
      <c r="C192" s="7">
        <f t="shared" si="10"/>
        <v>11</v>
      </c>
      <c r="D192" s="16">
        <v>3.0</v>
      </c>
      <c r="E192" s="16">
        <v>1.0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6">
        <v>10.0</v>
      </c>
      <c r="B193" s="16">
        <v>764269.0</v>
      </c>
      <c r="C193" s="7">
        <f t="shared" si="10"/>
        <v>12</v>
      </c>
      <c r="D193" s="16">
        <v>1.0</v>
      </c>
      <c r="E193" s="16">
        <v>1.0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6">
        <v>10.0</v>
      </c>
      <c r="B194" s="16">
        <v>764269.0</v>
      </c>
      <c r="C194" s="7">
        <f t="shared" si="10"/>
        <v>13</v>
      </c>
      <c r="D194" s="16">
        <v>2.0</v>
      </c>
      <c r="E194" s="16">
        <v>1.0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6">
        <v>10.0</v>
      </c>
      <c r="B195" s="16">
        <v>764269.0</v>
      </c>
      <c r="C195" s="7">
        <f t="shared" si="10"/>
        <v>14</v>
      </c>
      <c r="D195" s="16">
        <v>2.0</v>
      </c>
      <c r="E195" s="16">
        <v>1.0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6">
        <v>10.0</v>
      </c>
      <c r="B196" s="16">
        <v>764269.0</v>
      </c>
      <c r="C196" s="7">
        <f t="shared" si="10"/>
        <v>15</v>
      </c>
      <c r="D196" s="16">
        <v>4.0</v>
      </c>
      <c r="E196" s="16">
        <v>1.0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6">
        <v>10.0</v>
      </c>
      <c r="B197" s="16">
        <v>764269.0</v>
      </c>
      <c r="C197" s="7">
        <f t="shared" si="10"/>
        <v>16</v>
      </c>
      <c r="D197" s="16">
        <v>2.0</v>
      </c>
      <c r="E197" s="16">
        <v>0.0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6">
        <v>10.0</v>
      </c>
      <c r="B198" s="16">
        <v>764269.0</v>
      </c>
      <c r="C198" s="7">
        <f t="shared" si="10"/>
        <v>17</v>
      </c>
      <c r="D198" s="16">
        <v>4.0</v>
      </c>
      <c r="E198" s="16">
        <v>0.0</v>
      </c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6">
        <v>10.0</v>
      </c>
      <c r="B199" s="16">
        <v>764269.0</v>
      </c>
      <c r="C199" s="7">
        <f t="shared" si="10"/>
        <v>18</v>
      </c>
      <c r="D199" s="16">
        <v>3.0</v>
      </c>
      <c r="E199" s="16">
        <v>0.0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6">
        <v>10.0</v>
      </c>
      <c r="B200" s="16">
        <v>764269.0</v>
      </c>
      <c r="C200" s="7">
        <f t="shared" si="10"/>
        <v>19</v>
      </c>
      <c r="D200" s="16">
        <v>2.0</v>
      </c>
      <c r="E200" s="16">
        <v>0.0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6">
        <v>10.0</v>
      </c>
      <c r="B201" s="16">
        <v>764269.0</v>
      </c>
      <c r="C201" s="7">
        <f t="shared" si="10"/>
        <v>20</v>
      </c>
      <c r="D201" s="16">
        <v>3.0</v>
      </c>
      <c r="E201" s="16">
        <v>0.0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6">
        <v>11.0</v>
      </c>
      <c r="B202" s="16">
        <v>764269.0</v>
      </c>
      <c r="C202" s="7">
        <v>1.0</v>
      </c>
      <c r="D202" s="7">
        <v>3.0</v>
      </c>
      <c r="E202" s="16">
        <v>1.0</v>
      </c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6">
        <v>11.0</v>
      </c>
      <c r="B203" s="16">
        <v>764269.0</v>
      </c>
      <c r="C203" s="7">
        <f t="shared" ref="C203:C221" si="11">C202+1</f>
        <v>2</v>
      </c>
      <c r="D203" s="16">
        <v>4.0</v>
      </c>
      <c r="E203" s="16">
        <v>1.0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6">
        <v>11.0</v>
      </c>
      <c r="B204" s="16">
        <v>764269.0</v>
      </c>
      <c r="C204" s="7">
        <f t="shared" si="11"/>
        <v>3</v>
      </c>
      <c r="D204" s="16">
        <v>1.0</v>
      </c>
      <c r="E204" s="16">
        <v>1.0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6">
        <v>11.0</v>
      </c>
      <c r="B205" s="16">
        <v>764269.0</v>
      </c>
      <c r="C205" s="7">
        <f t="shared" si="11"/>
        <v>4</v>
      </c>
      <c r="D205" s="16">
        <v>3.0</v>
      </c>
      <c r="E205" s="16">
        <v>1.0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6">
        <v>11.0</v>
      </c>
      <c r="B206" s="16">
        <v>764269.0</v>
      </c>
      <c r="C206" s="7">
        <f t="shared" si="11"/>
        <v>5</v>
      </c>
      <c r="D206" s="16">
        <v>4.0</v>
      </c>
      <c r="E206" s="16">
        <v>1.0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6">
        <v>11.0</v>
      </c>
      <c r="B207" s="16">
        <v>764269.0</v>
      </c>
      <c r="C207" s="7">
        <f t="shared" si="11"/>
        <v>6</v>
      </c>
      <c r="D207" s="16">
        <v>1.0</v>
      </c>
      <c r="E207" s="16">
        <v>1.0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6">
        <v>11.0</v>
      </c>
      <c r="B208" s="16">
        <v>764269.0</v>
      </c>
      <c r="C208" s="7">
        <f t="shared" si="11"/>
        <v>7</v>
      </c>
      <c r="D208" s="16">
        <v>2.0</v>
      </c>
      <c r="E208" s="16">
        <v>1.0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6">
        <v>11.0</v>
      </c>
      <c r="B209" s="16">
        <v>764269.0</v>
      </c>
      <c r="C209" s="7">
        <f t="shared" si="11"/>
        <v>8</v>
      </c>
      <c r="D209" s="16">
        <v>2.0</v>
      </c>
      <c r="E209" s="16">
        <v>1.0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6">
        <v>11.0</v>
      </c>
      <c r="B210" s="16">
        <v>764269.0</v>
      </c>
      <c r="C210" s="7">
        <f t="shared" si="11"/>
        <v>9</v>
      </c>
      <c r="D210" s="16">
        <v>3.0</v>
      </c>
      <c r="E210" s="16">
        <v>1.0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6">
        <v>11.0</v>
      </c>
      <c r="B211" s="16">
        <v>764269.0</v>
      </c>
      <c r="C211" s="7">
        <f t="shared" si="11"/>
        <v>10</v>
      </c>
      <c r="D211" s="16">
        <v>2.0</v>
      </c>
      <c r="E211" s="16">
        <v>1.0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6">
        <v>11.0</v>
      </c>
      <c r="B212" s="16">
        <v>764269.0</v>
      </c>
      <c r="C212" s="7">
        <f t="shared" si="11"/>
        <v>11</v>
      </c>
      <c r="D212" s="16">
        <v>3.0</v>
      </c>
      <c r="E212" s="16">
        <v>1.0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6">
        <v>11.0</v>
      </c>
      <c r="B213" s="16">
        <v>764269.0</v>
      </c>
      <c r="C213" s="7">
        <f t="shared" si="11"/>
        <v>12</v>
      </c>
      <c r="D213" s="16">
        <v>1.0</v>
      </c>
      <c r="E213" s="16">
        <v>1.0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6">
        <v>11.0</v>
      </c>
      <c r="B214" s="16">
        <v>764269.0</v>
      </c>
      <c r="C214" s="7">
        <f t="shared" si="11"/>
        <v>13</v>
      </c>
      <c r="D214" s="16">
        <v>2.0</v>
      </c>
      <c r="E214" s="16">
        <v>1.0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6">
        <v>11.0</v>
      </c>
      <c r="B215" s="16">
        <v>764269.0</v>
      </c>
      <c r="C215" s="7">
        <f t="shared" si="11"/>
        <v>14</v>
      </c>
      <c r="D215" s="16">
        <v>2.0</v>
      </c>
      <c r="E215" s="16">
        <v>1.0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6">
        <v>11.0</v>
      </c>
      <c r="B216" s="16">
        <v>764269.0</v>
      </c>
      <c r="C216" s="7">
        <f t="shared" si="11"/>
        <v>15</v>
      </c>
      <c r="D216" s="16">
        <v>4.0</v>
      </c>
      <c r="E216" s="16">
        <v>1.0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6">
        <v>11.0</v>
      </c>
      <c r="B217" s="16">
        <v>764269.0</v>
      </c>
      <c r="C217" s="7">
        <f t="shared" si="11"/>
        <v>16</v>
      </c>
      <c r="D217" s="16">
        <v>2.0</v>
      </c>
      <c r="E217" s="16">
        <v>0.0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6">
        <v>11.0</v>
      </c>
      <c r="B218" s="16">
        <v>764269.0</v>
      </c>
      <c r="C218" s="7">
        <f t="shared" si="11"/>
        <v>17</v>
      </c>
      <c r="D218" s="16">
        <v>4.0</v>
      </c>
      <c r="E218" s="16">
        <v>0.0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6">
        <v>11.0</v>
      </c>
      <c r="B219" s="16">
        <v>764269.0</v>
      </c>
      <c r="C219" s="7">
        <f t="shared" si="11"/>
        <v>18</v>
      </c>
      <c r="D219" s="16">
        <v>3.0</v>
      </c>
      <c r="E219" s="16">
        <v>0.0</v>
      </c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6">
        <v>11.0</v>
      </c>
      <c r="B220" s="16">
        <v>764269.0</v>
      </c>
      <c r="C220" s="7">
        <f t="shared" si="11"/>
        <v>19</v>
      </c>
      <c r="D220" s="16">
        <v>2.0</v>
      </c>
      <c r="E220" s="16">
        <v>0.0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6">
        <v>11.0</v>
      </c>
      <c r="B221" s="16">
        <v>764269.0</v>
      </c>
      <c r="C221" s="7">
        <f t="shared" si="11"/>
        <v>20</v>
      </c>
      <c r="D221" s="16">
        <v>3.0</v>
      </c>
      <c r="E221" s="16">
        <v>0.0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6">
        <v>12.0</v>
      </c>
      <c r="B222" s="16">
        <v>764269.0</v>
      </c>
      <c r="C222" s="7">
        <v>1.0</v>
      </c>
      <c r="D222" s="7">
        <v>3.0</v>
      </c>
      <c r="E222" s="16">
        <v>1.0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6">
        <v>12.0</v>
      </c>
      <c r="B223" s="16">
        <v>764269.0</v>
      </c>
      <c r="C223" s="7">
        <f t="shared" ref="C223:C241" si="12">C222+1</f>
        <v>2</v>
      </c>
      <c r="D223" s="16">
        <v>4.0</v>
      </c>
      <c r="E223" s="16">
        <v>1.0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6">
        <v>12.0</v>
      </c>
      <c r="B224" s="16">
        <v>764269.0</v>
      </c>
      <c r="C224" s="7">
        <f t="shared" si="12"/>
        <v>3</v>
      </c>
      <c r="D224" s="16">
        <v>1.0</v>
      </c>
      <c r="E224" s="16">
        <v>1.0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6">
        <v>12.0</v>
      </c>
      <c r="B225" s="16">
        <v>764269.0</v>
      </c>
      <c r="C225" s="7">
        <f t="shared" si="12"/>
        <v>4</v>
      </c>
      <c r="D225" s="16">
        <v>3.0</v>
      </c>
      <c r="E225" s="16">
        <v>1.0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6">
        <v>12.0</v>
      </c>
      <c r="B226" s="16">
        <v>764269.0</v>
      </c>
      <c r="C226" s="7">
        <f t="shared" si="12"/>
        <v>5</v>
      </c>
      <c r="D226" s="16">
        <v>4.0</v>
      </c>
      <c r="E226" s="16">
        <v>1.0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6">
        <v>12.0</v>
      </c>
      <c r="B227" s="16">
        <v>764269.0</v>
      </c>
      <c r="C227" s="7">
        <f t="shared" si="12"/>
        <v>6</v>
      </c>
      <c r="D227" s="16">
        <v>1.0</v>
      </c>
      <c r="E227" s="16">
        <v>1.0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6">
        <v>12.0</v>
      </c>
      <c r="B228" s="16">
        <v>764269.0</v>
      </c>
      <c r="C228" s="7">
        <f t="shared" si="12"/>
        <v>7</v>
      </c>
      <c r="D228" s="16">
        <v>2.0</v>
      </c>
      <c r="E228" s="16">
        <v>1.0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6">
        <v>12.0</v>
      </c>
      <c r="B229" s="16">
        <v>764269.0</v>
      </c>
      <c r="C229" s="7">
        <f t="shared" si="12"/>
        <v>8</v>
      </c>
      <c r="D229" s="16">
        <v>2.0</v>
      </c>
      <c r="E229" s="16">
        <v>1.0</v>
      </c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6">
        <v>12.0</v>
      </c>
      <c r="B230" s="16">
        <v>764269.0</v>
      </c>
      <c r="C230" s="7">
        <f t="shared" si="12"/>
        <v>9</v>
      </c>
      <c r="D230" s="16">
        <v>3.0</v>
      </c>
      <c r="E230" s="16">
        <v>1.0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6">
        <v>12.0</v>
      </c>
      <c r="B231" s="16">
        <v>764269.0</v>
      </c>
      <c r="C231" s="7">
        <f t="shared" si="12"/>
        <v>10</v>
      </c>
      <c r="D231" s="16">
        <v>2.0</v>
      </c>
      <c r="E231" s="16">
        <v>1.0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6">
        <v>12.0</v>
      </c>
      <c r="B232" s="16">
        <v>764269.0</v>
      </c>
      <c r="C232" s="7">
        <f t="shared" si="12"/>
        <v>11</v>
      </c>
      <c r="D232" s="16">
        <v>3.0</v>
      </c>
      <c r="E232" s="16">
        <v>1.0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6">
        <v>12.0</v>
      </c>
      <c r="B233" s="16">
        <v>764269.0</v>
      </c>
      <c r="C233" s="7">
        <f t="shared" si="12"/>
        <v>12</v>
      </c>
      <c r="D233" s="16">
        <v>1.0</v>
      </c>
      <c r="E233" s="16">
        <v>1.0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6">
        <v>12.0</v>
      </c>
      <c r="B234" s="16">
        <v>764269.0</v>
      </c>
      <c r="C234" s="7">
        <f t="shared" si="12"/>
        <v>13</v>
      </c>
      <c r="D234" s="16">
        <v>2.0</v>
      </c>
      <c r="E234" s="16">
        <v>1.0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6">
        <v>12.0</v>
      </c>
      <c r="B235" s="16">
        <v>764269.0</v>
      </c>
      <c r="C235" s="7">
        <f t="shared" si="12"/>
        <v>14</v>
      </c>
      <c r="D235" s="16">
        <v>2.0</v>
      </c>
      <c r="E235" s="16">
        <v>1.0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6">
        <v>12.0</v>
      </c>
      <c r="B236" s="16">
        <v>764269.0</v>
      </c>
      <c r="C236" s="7">
        <f t="shared" si="12"/>
        <v>15</v>
      </c>
      <c r="D236" s="16">
        <v>4.0</v>
      </c>
      <c r="E236" s="16">
        <v>1.0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6">
        <v>12.0</v>
      </c>
      <c r="B237" s="16">
        <v>764269.0</v>
      </c>
      <c r="C237" s="7">
        <f t="shared" si="12"/>
        <v>16</v>
      </c>
      <c r="D237" s="16">
        <v>2.0</v>
      </c>
      <c r="E237" s="16">
        <v>0.0</v>
      </c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6">
        <v>12.0</v>
      </c>
      <c r="B238" s="16">
        <v>764269.0</v>
      </c>
      <c r="C238" s="7">
        <f t="shared" si="12"/>
        <v>17</v>
      </c>
      <c r="D238" s="16">
        <v>4.0</v>
      </c>
      <c r="E238" s="16">
        <v>0.0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6">
        <v>12.0</v>
      </c>
      <c r="B239" s="16">
        <v>764269.0</v>
      </c>
      <c r="C239" s="7">
        <f t="shared" si="12"/>
        <v>18</v>
      </c>
      <c r="D239" s="16">
        <v>3.0</v>
      </c>
      <c r="E239" s="16">
        <v>0.0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6">
        <v>12.0</v>
      </c>
      <c r="B240" s="16">
        <v>764269.0</v>
      </c>
      <c r="C240" s="7">
        <f t="shared" si="12"/>
        <v>19</v>
      </c>
      <c r="D240" s="16">
        <v>2.0</v>
      </c>
      <c r="E240" s="16">
        <v>0.0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6">
        <v>12.0</v>
      </c>
      <c r="B241" s="16">
        <v>764269.0</v>
      </c>
      <c r="C241" s="7">
        <f t="shared" si="12"/>
        <v>20</v>
      </c>
      <c r="D241" s="16">
        <v>3.0</v>
      </c>
      <c r="E241" s="16">
        <v>0.0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6">
        <v>13.0</v>
      </c>
      <c r="B242" s="16">
        <v>764269.0</v>
      </c>
      <c r="C242" s="7">
        <v>1.0</v>
      </c>
      <c r="D242" s="7">
        <v>3.0</v>
      </c>
      <c r="E242" s="16">
        <v>1.0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6">
        <v>13.0</v>
      </c>
      <c r="B243" s="16">
        <v>764269.0</v>
      </c>
      <c r="C243" s="7">
        <f t="shared" ref="C243:C261" si="13">C242+1</f>
        <v>2</v>
      </c>
      <c r="D243" s="16">
        <v>4.0</v>
      </c>
      <c r="E243" s="16">
        <v>1.0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6">
        <v>13.0</v>
      </c>
      <c r="B244" s="16">
        <v>764269.0</v>
      </c>
      <c r="C244" s="7">
        <f t="shared" si="13"/>
        <v>3</v>
      </c>
      <c r="D244" s="16">
        <v>1.0</v>
      </c>
      <c r="E244" s="16">
        <v>1.0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6">
        <v>13.0</v>
      </c>
      <c r="B245" s="16">
        <v>764269.0</v>
      </c>
      <c r="C245" s="7">
        <f t="shared" si="13"/>
        <v>4</v>
      </c>
      <c r="D245" s="16">
        <v>3.0</v>
      </c>
      <c r="E245" s="16">
        <v>1.0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6">
        <v>13.0</v>
      </c>
      <c r="B246" s="16">
        <v>764269.0</v>
      </c>
      <c r="C246" s="7">
        <f t="shared" si="13"/>
        <v>5</v>
      </c>
      <c r="D246" s="16">
        <v>4.0</v>
      </c>
      <c r="E246" s="16">
        <v>1.0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6">
        <v>13.0</v>
      </c>
      <c r="B247" s="16">
        <v>764269.0</v>
      </c>
      <c r="C247" s="7">
        <f t="shared" si="13"/>
        <v>6</v>
      </c>
      <c r="D247" s="16">
        <v>1.0</v>
      </c>
      <c r="E247" s="16">
        <v>1.0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6">
        <v>13.0</v>
      </c>
      <c r="B248" s="16">
        <v>764269.0</v>
      </c>
      <c r="C248" s="7">
        <f t="shared" si="13"/>
        <v>7</v>
      </c>
      <c r="D248" s="16">
        <v>2.0</v>
      </c>
      <c r="E248" s="16">
        <v>1.0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6">
        <v>13.0</v>
      </c>
      <c r="B249" s="16">
        <v>764269.0</v>
      </c>
      <c r="C249" s="7">
        <f t="shared" si="13"/>
        <v>8</v>
      </c>
      <c r="D249" s="16">
        <v>2.0</v>
      </c>
      <c r="E249" s="16">
        <v>1.0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6">
        <v>13.0</v>
      </c>
      <c r="B250" s="16">
        <v>764269.0</v>
      </c>
      <c r="C250" s="7">
        <f t="shared" si="13"/>
        <v>9</v>
      </c>
      <c r="D250" s="16">
        <v>3.0</v>
      </c>
      <c r="E250" s="16">
        <v>1.0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6">
        <v>13.0</v>
      </c>
      <c r="B251" s="16">
        <v>764269.0</v>
      </c>
      <c r="C251" s="7">
        <f t="shared" si="13"/>
        <v>10</v>
      </c>
      <c r="D251" s="16">
        <v>2.0</v>
      </c>
      <c r="E251" s="16">
        <v>1.0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6">
        <v>13.0</v>
      </c>
      <c r="B252" s="16">
        <v>764269.0</v>
      </c>
      <c r="C252" s="7">
        <f t="shared" si="13"/>
        <v>11</v>
      </c>
      <c r="D252" s="16">
        <v>3.0</v>
      </c>
      <c r="E252" s="16">
        <v>1.0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6">
        <v>13.0</v>
      </c>
      <c r="B253" s="16">
        <v>764269.0</v>
      </c>
      <c r="C253" s="7">
        <f t="shared" si="13"/>
        <v>12</v>
      </c>
      <c r="D253" s="16">
        <v>1.0</v>
      </c>
      <c r="E253" s="16">
        <v>1.0</v>
      </c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6">
        <v>13.0</v>
      </c>
      <c r="B254" s="16">
        <v>764269.0</v>
      </c>
      <c r="C254" s="7">
        <f t="shared" si="13"/>
        <v>13</v>
      </c>
      <c r="D254" s="16">
        <v>2.0</v>
      </c>
      <c r="E254" s="16">
        <v>1.0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6">
        <v>13.0</v>
      </c>
      <c r="B255" s="16">
        <v>764269.0</v>
      </c>
      <c r="C255" s="7">
        <f t="shared" si="13"/>
        <v>14</v>
      </c>
      <c r="D255" s="16">
        <v>2.0</v>
      </c>
      <c r="E255" s="16">
        <v>1.0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6">
        <v>13.0</v>
      </c>
      <c r="B256" s="16">
        <v>764269.0</v>
      </c>
      <c r="C256" s="7">
        <f t="shared" si="13"/>
        <v>15</v>
      </c>
      <c r="D256" s="16">
        <v>4.0</v>
      </c>
      <c r="E256" s="16">
        <v>1.0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6">
        <v>13.0</v>
      </c>
      <c r="B257" s="16">
        <v>764269.0</v>
      </c>
      <c r="C257" s="7">
        <f t="shared" si="13"/>
        <v>16</v>
      </c>
      <c r="D257" s="16">
        <v>2.0</v>
      </c>
      <c r="E257" s="16">
        <v>0.0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6">
        <v>13.0</v>
      </c>
      <c r="B258" s="16">
        <v>764269.0</v>
      </c>
      <c r="C258" s="7">
        <f t="shared" si="13"/>
        <v>17</v>
      </c>
      <c r="D258" s="16">
        <v>4.0</v>
      </c>
      <c r="E258" s="16">
        <v>0.0</v>
      </c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6">
        <v>13.0</v>
      </c>
      <c r="B259" s="16">
        <v>764269.0</v>
      </c>
      <c r="C259" s="7">
        <f t="shared" si="13"/>
        <v>18</v>
      </c>
      <c r="D259" s="16">
        <v>3.0</v>
      </c>
      <c r="E259" s="16">
        <v>0.0</v>
      </c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6">
        <v>13.0</v>
      </c>
      <c r="B260" s="16">
        <v>764269.0</v>
      </c>
      <c r="C260" s="7">
        <f t="shared" si="13"/>
        <v>19</v>
      </c>
      <c r="D260" s="16">
        <v>2.0</v>
      </c>
      <c r="E260" s="16">
        <v>0.0</v>
      </c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6">
        <v>13.0</v>
      </c>
      <c r="B261" s="16">
        <v>764269.0</v>
      </c>
      <c r="C261" s="7">
        <f t="shared" si="13"/>
        <v>20</v>
      </c>
      <c r="D261" s="16">
        <v>3.0</v>
      </c>
      <c r="E261" s="16">
        <v>0.0</v>
      </c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6">
        <v>14.0</v>
      </c>
      <c r="B262" s="16">
        <v>764269.0</v>
      </c>
      <c r="C262" s="7">
        <v>1.0</v>
      </c>
      <c r="D262" s="7">
        <v>3.0</v>
      </c>
      <c r="E262" s="16">
        <v>1.0</v>
      </c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6">
        <v>14.0</v>
      </c>
      <c r="B263" s="16">
        <v>764269.0</v>
      </c>
      <c r="C263" s="7">
        <f t="shared" ref="C263:C281" si="14">C262+1</f>
        <v>2</v>
      </c>
      <c r="D263" s="16">
        <v>4.0</v>
      </c>
      <c r="E263" s="16">
        <v>1.0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6">
        <v>14.0</v>
      </c>
      <c r="B264" s="16">
        <v>764269.0</v>
      </c>
      <c r="C264" s="7">
        <f t="shared" si="14"/>
        <v>3</v>
      </c>
      <c r="D264" s="16">
        <v>1.0</v>
      </c>
      <c r="E264" s="16">
        <v>1.0</v>
      </c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6">
        <v>14.0</v>
      </c>
      <c r="B265" s="16">
        <v>764269.0</v>
      </c>
      <c r="C265" s="7">
        <f t="shared" si="14"/>
        <v>4</v>
      </c>
      <c r="D265" s="16">
        <v>3.0</v>
      </c>
      <c r="E265" s="16">
        <v>1.0</v>
      </c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6">
        <v>14.0</v>
      </c>
      <c r="B266" s="16">
        <v>764269.0</v>
      </c>
      <c r="C266" s="7">
        <f t="shared" si="14"/>
        <v>5</v>
      </c>
      <c r="D266" s="16">
        <v>4.0</v>
      </c>
      <c r="E266" s="16">
        <v>1.0</v>
      </c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6">
        <v>14.0</v>
      </c>
      <c r="B267" s="16">
        <v>764269.0</v>
      </c>
      <c r="C267" s="7">
        <f t="shared" si="14"/>
        <v>6</v>
      </c>
      <c r="D267" s="16">
        <v>1.0</v>
      </c>
      <c r="E267" s="16">
        <v>1.0</v>
      </c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6">
        <v>14.0</v>
      </c>
      <c r="B268" s="16">
        <v>764269.0</v>
      </c>
      <c r="C268" s="7">
        <f t="shared" si="14"/>
        <v>7</v>
      </c>
      <c r="D268" s="16">
        <v>2.0</v>
      </c>
      <c r="E268" s="16">
        <v>1.0</v>
      </c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6">
        <v>14.0</v>
      </c>
      <c r="B269" s="16">
        <v>764269.0</v>
      </c>
      <c r="C269" s="7">
        <f t="shared" si="14"/>
        <v>8</v>
      </c>
      <c r="D269" s="16">
        <v>2.0</v>
      </c>
      <c r="E269" s="16">
        <v>1.0</v>
      </c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6">
        <v>14.0</v>
      </c>
      <c r="B270" s="16">
        <v>764269.0</v>
      </c>
      <c r="C270" s="7">
        <f t="shared" si="14"/>
        <v>9</v>
      </c>
      <c r="D270" s="16">
        <v>3.0</v>
      </c>
      <c r="E270" s="16">
        <v>1.0</v>
      </c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6">
        <v>14.0</v>
      </c>
      <c r="B271" s="16">
        <v>764269.0</v>
      </c>
      <c r="C271" s="7">
        <f t="shared" si="14"/>
        <v>10</v>
      </c>
      <c r="D271" s="16">
        <v>2.0</v>
      </c>
      <c r="E271" s="16">
        <v>1.0</v>
      </c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6">
        <v>14.0</v>
      </c>
      <c r="B272" s="16">
        <v>764269.0</v>
      </c>
      <c r="C272" s="7">
        <f t="shared" si="14"/>
        <v>11</v>
      </c>
      <c r="D272" s="16">
        <v>3.0</v>
      </c>
      <c r="E272" s="16">
        <v>1.0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6">
        <v>14.0</v>
      </c>
      <c r="B273" s="16">
        <v>764269.0</v>
      </c>
      <c r="C273" s="7">
        <f t="shared" si="14"/>
        <v>12</v>
      </c>
      <c r="D273" s="16">
        <v>1.0</v>
      </c>
      <c r="E273" s="16">
        <v>1.0</v>
      </c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6">
        <v>14.0</v>
      </c>
      <c r="B274" s="16">
        <v>764269.0</v>
      </c>
      <c r="C274" s="7">
        <f t="shared" si="14"/>
        <v>13</v>
      </c>
      <c r="D274" s="16">
        <v>2.0</v>
      </c>
      <c r="E274" s="16">
        <v>1.0</v>
      </c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6">
        <v>14.0</v>
      </c>
      <c r="B275" s="16">
        <v>764269.0</v>
      </c>
      <c r="C275" s="7">
        <f t="shared" si="14"/>
        <v>14</v>
      </c>
      <c r="D275" s="16">
        <v>2.0</v>
      </c>
      <c r="E275" s="16">
        <v>1.0</v>
      </c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6">
        <v>14.0</v>
      </c>
      <c r="B276" s="16">
        <v>764269.0</v>
      </c>
      <c r="C276" s="7">
        <f t="shared" si="14"/>
        <v>15</v>
      </c>
      <c r="D276" s="16">
        <v>4.0</v>
      </c>
      <c r="E276" s="16">
        <v>1.0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6">
        <v>14.0</v>
      </c>
      <c r="B277" s="16">
        <v>764269.0</v>
      </c>
      <c r="C277" s="7">
        <f t="shared" si="14"/>
        <v>16</v>
      </c>
      <c r="D277" s="16">
        <v>2.0</v>
      </c>
      <c r="E277" s="16">
        <v>1.0</v>
      </c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6">
        <v>14.0</v>
      </c>
      <c r="B278" s="16">
        <v>764269.0</v>
      </c>
      <c r="C278" s="7">
        <f t="shared" si="14"/>
        <v>17</v>
      </c>
      <c r="D278" s="16">
        <v>4.0</v>
      </c>
      <c r="E278" s="16">
        <v>1.0</v>
      </c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6">
        <v>14.0</v>
      </c>
      <c r="B279" s="16">
        <v>764269.0</v>
      </c>
      <c r="C279" s="7">
        <f t="shared" si="14"/>
        <v>18</v>
      </c>
      <c r="D279" s="16">
        <v>3.0</v>
      </c>
      <c r="E279" s="16">
        <v>1.0</v>
      </c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6">
        <v>14.0</v>
      </c>
      <c r="B280" s="16">
        <v>764269.0</v>
      </c>
      <c r="C280" s="7">
        <f t="shared" si="14"/>
        <v>19</v>
      </c>
      <c r="D280" s="16">
        <v>2.0</v>
      </c>
      <c r="E280" s="16">
        <v>1.0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6">
        <v>14.0</v>
      </c>
      <c r="B281" s="16">
        <v>764269.0</v>
      </c>
      <c r="C281" s="7">
        <f t="shared" si="14"/>
        <v>20</v>
      </c>
      <c r="D281" s="16">
        <v>3.0</v>
      </c>
      <c r="E281" s="16">
        <v>1.0</v>
      </c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6">
        <v>15.0</v>
      </c>
      <c r="B282" s="16">
        <v>764269.0</v>
      </c>
      <c r="C282" s="7">
        <v>1.0</v>
      </c>
      <c r="D282" s="7">
        <v>3.0</v>
      </c>
      <c r="E282" s="16">
        <v>1.0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6">
        <v>15.0</v>
      </c>
      <c r="B283" s="16">
        <v>764269.0</v>
      </c>
      <c r="C283" s="7">
        <f t="shared" ref="C283:C301" si="15">C282+1</f>
        <v>2</v>
      </c>
      <c r="D283" s="16">
        <v>4.0</v>
      </c>
      <c r="E283" s="16">
        <v>1.0</v>
      </c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6">
        <v>15.0</v>
      </c>
      <c r="B284" s="16">
        <v>764269.0</v>
      </c>
      <c r="C284" s="7">
        <f t="shared" si="15"/>
        <v>3</v>
      </c>
      <c r="D284" s="16">
        <v>1.0</v>
      </c>
      <c r="E284" s="16">
        <v>1.0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6">
        <v>15.0</v>
      </c>
      <c r="B285" s="16">
        <v>764269.0</v>
      </c>
      <c r="C285" s="7">
        <f t="shared" si="15"/>
        <v>4</v>
      </c>
      <c r="D285" s="16">
        <v>3.0</v>
      </c>
      <c r="E285" s="16">
        <v>1.0</v>
      </c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6">
        <v>15.0</v>
      </c>
      <c r="B286" s="16">
        <v>764269.0</v>
      </c>
      <c r="C286" s="7">
        <f t="shared" si="15"/>
        <v>5</v>
      </c>
      <c r="D286" s="16">
        <v>4.0</v>
      </c>
      <c r="E286" s="16">
        <v>1.0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6">
        <v>15.0</v>
      </c>
      <c r="B287" s="16">
        <v>764269.0</v>
      </c>
      <c r="C287" s="7">
        <f t="shared" si="15"/>
        <v>6</v>
      </c>
      <c r="D287" s="16">
        <v>1.0</v>
      </c>
      <c r="E287" s="16">
        <v>1.0</v>
      </c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6">
        <v>15.0</v>
      </c>
      <c r="B288" s="16">
        <v>764269.0</v>
      </c>
      <c r="C288" s="7">
        <f t="shared" si="15"/>
        <v>7</v>
      </c>
      <c r="D288" s="16">
        <v>2.0</v>
      </c>
      <c r="E288" s="16">
        <v>1.0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6">
        <v>15.0</v>
      </c>
      <c r="B289" s="16">
        <v>764269.0</v>
      </c>
      <c r="C289" s="7">
        <f t="shared" si="15"/>
        <v>8</v>
      </c>
      <c r="D289" s="16">
        <v>2.0</v>
      </c>
      <c r="E289" s="16">
        <v>1.0</v>
      </c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6">
        <v>15.0</v>
      </c>
      <c r="B290" s="16">
        <v>764269.0</v>
      </c>
      <c r="C290" s="7">
        <f t="shared" si="15"/>
        <v>9</v>
      </c>
      <c r="D290" s="16">
        <v>3.0</v>
      </c>
      <c r="E290" s="16">
        <v>1.0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6">
        <v>15.0</v>
      </c>
      <c r="B291" s="16">
        <v>764269.0</v>
      </c>
      <c r="C291" s="7">
        <f t="shared" si="15"/>
        <v>10</v>
      </c>
      <c r="D291" s="16">
        <v>2.0</v>
      </c>
      <c r="E291" s="16">
        <v>1.0</v>
      </c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6">
        <v>15.0</v>
      </c>
      <c r="B292" s="16">
        <v>764269.0</v>
      </c>
      <c r="C292" s="7">
        <f t="shared" si="15"/>
        <v>11</v>
      </c>
      <c r="D292" s="16">
        <v>3.0</v>
      </c>
      <c r="E292" s="16">
        <v>1.0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6">
        <v>15.0</v>
      </c>
      <c r="B293" s="16">
        <v>764269.0</v>
      </c>
      <c r="C293" s="7">
        <f t="shared" si="15"/>
        <v>12</v>
      </c>
      <c r="D293" s="16">
        <v>1.0</v>
      </c>
      <c r="E293" s="16">
        <v>1.0</v>
      </c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6">
        <v>15.0</v>
      </c>
      <c r="B294" s="16">
        <v>764269.0</v>
      </c>
      <c r="C294" s="7">
        <f t="shared" si="15"/>
        <v>13</v>
      </c>
      <c r="D294" s="16">
        <v>2.0</v>
      </c>
      <c r="E294" s="16">
        <v>1.0</v>
      </c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6">
        <v>15.0</v>
      </c>
      <c r="B295" s="16">
        <v>764269.0</v>
      </c>
      <c r="C295" s="7">
        <f t="shared" si="15"/>
        <v>14</v>
      </c>
      <c r="D295" s="16">
        <v>2.0</v>
      </c>
      <c r="E295" s="16">
        <v>1.0</v>
      </c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6">
        <v>15.0</v>
      </c>
      <c r="B296" s="16">
        <v>764269.0</v>
      </c>
      <c r="C296" s="7">
        <f t="shared" si="15"/>
        <v>15</v>
      </c>
      <c r="D296" s="16">
        <v>4.0</v>
      </c>
      <c r="E296" s="16">
        <v>1.0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6">
        <v>15.0</v>
      </c>
      <c r="B297" s="16">
        <v>764269.0</v>
      </c>
      <c r="C297" s="7">
        <f t="shared" si="15"/>
        <v>16</v>
      </c>
      <c r="D297" s="16">
        <v>2.0</v>
      </c>
      <c r="E297" s="16">
        <v>0.0</v>
      </c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6">
        <v>15.0</v>
      </c>
      <c r="B298" s="16">
        <v>764269.0</v>
      </c>
      <c r="C298" s="7">
        <f t="shared" si="15"/>
        <v>17</v>
      </c>
      <c r="D298" s="16">
        <v>4.0</v>
      </c>
      <c r="E298" s="16">
        <v>0.0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6">
        <v>15.0</v>
      </c>
      <c r="B299" s="16">
        <v>764269.0</v>
      </c>
      <c r="C299" s="7">
        <f t="shared" si="15"/>
        <v>18</v>
      </c>
      <c r="D299" s="16">
        <v>3.0</v>
      </c>
      <c r="E299" s="16">
        <v>0.0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6">
        <v>15.0</v>
      </c>
      <c r="B300" s="16">
        <v>764269.0</v>
      </c>
      <c r="C300" s="7">
        <f t="shared" si="15"/>
        <v>19</v>
      </c>
      <c r="D300" s="16">
        <v>2.0</v>
      </c>
      <c r="E300" s="16">
        <v>0.0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6">
        <v>15.0</v>
      </c>
      <c r="B301" s="16">
        <v>764269.0</v>
      </c>
      <c r="C301" s="7">
        <f t="shared" si="15"/>
        <v>20</v>
      </c>
      <c r="D301" s="16">
        <v>3.0</v>
      </c>
      <c r="E301" s="16">
        <v>0.0</v>
      </c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6">
        <v>16.0</v>
      </c>
      <c r="B302" s="53">
        <v>987654.0</v>
      </c>
      <c r="C302" s="7">
        <v>21.0</v>
      </c>
      <c r="D302" s="16">
        <v>1.0</v>
      </c>
      <c r="E302" s="16">
        <v>1.0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6">
        <v>16.0</v>
      </c>
      <c r="B303" s="53">
        <v>987654.0</v>
      </c>
      <c r="C303" s="7">
        <v>22.0</v>
      </c>
      <c r="D303" s="16">
        <v>1.0</v>
      </c>
      <c r="E303" s="16">
        <v>1.0</v>
      </c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6">
        <v>16.0</v>
      </c>
      <c r="B304" s="53">
        <v>987654.0</v>
      </c>
      <c r="C304" s="7">
        <v>23.0</v>
      </c>
      <c r="D304" s="16">
        <v>2.0</v>
      </c>
      <c r="E304" s="16">
        <v>1.0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6">
        <v>16.0</v>
      </c>
      <c r="B305" s="53">
        <v>987654.0</v>
      </c>
      <c r="C305" s="7">
        <v>24.0</v>
      </c>
      <c r="D305" s="16">
        <v>2.0</v>
      </c>
      <c r="E305" s="16">
        <v>1.0</v>
      </c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6">
        <v>16.0</v>
      </c>
      <c r="B306" s="53">
        <v>987654.0</v>
      </c>
      <c r="C306" s="7">
        <v>25.0</v>
      </c>
      <c r="D306" s="16">
        <v>1.0</v>
      </c>
      <c r="E306" s="16">
        <v>0.0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6">
        <v>16.0</v>
      </c>
      <c r="B307" s="53">
        <v>987654.0</v>
      </c>
      <c r="C307" s="7">
        <v>26.0</v>
      </c>
      <c r="D307" s="16">
        <v>2.0</v>
      </c>
      <c r="E307" s="16">
        <v>0.0</v>
      </c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6">
        <v>16.0</v>
      </c>
      <c r="B308" s="53">
        <v>987654.0</v>
      </c>
      <c r="C308" s="7">
        <v>27.0</v>
      </c>
      <c r="D308" s="16">
        <v>1.0</v>
      </c>
      <c r="E308" s="16">
        <v>1.0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6">
        <v>16.0</v>
      </c>
      <c r="B309" s="53">
        <v>987654.0</v>
      </c>
      <c r="C309" s="7">
        <v>28.0</v>
      </c>
      <c r="D309" s="16">
        <v>1.0</v>
      </c>
      <c r="E309" s="16">
        <v>1.0</v>
      </c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6">
        <v>16.0</v>
      </c>
      <c r="B310" s="53">
        <v>987654.0</v>
      </c>
      <c r="C310" s="7">
        <v>29.0</v>
      </c>
      <c r="D310" s="16">
        <v>2.0</v>
      </c>
      <c r="E310" s="16">
        <v>1.0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6">
        <v>16.0</v>
      </c>
      <c r="B311" s="53">
        <v>987654.0</v>
      </c>
      <c r="C311" s="7">
        <v>30.0</v>
      </c>
      <c r="D311" s="16">
        <v>1.0</v>
      </c>
      <c r="E311" s="16">
        <v>1.0</v>
      </c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6">
        <v>16.0</v>
      </c>
      <c r="B312" s="53">
        <v>987654.0</v>
      </c>
      <c r="C312" s="7">
        <v>31.0</v>
      </c>
      <c r="D312" s="16">
        <v>2.0</v>
      </c>
      <c r="E312" s="16">
        <v>0.0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6">
        <v>16.0</v>
      </c>
      <c r="B313" s="53">
        <v>987654.0</v>
      </c>
      <c r="C313" s="7">
        <v>32.0</v>
      </c>
      <c r="D313" s="16">
        <v>3.0</v>
      </c>
      <c r="E313" s="16">
        <v>0.0</v>
      </c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6">
        <v>16.0</v>
      </c>
      <c r="B314" s="53">
        <v>987654.0</v>
      </c>
      <c r="C314" s="7">
        <v>33.0</v>
      </c>
      <c r="D314" s="16">
        <v>1.0</v>
      </c>
      <c r="E314" s="16">
        <v>0.0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6">
        <v>16.0</v>
      </c>
      <c r="B315" s="53">
        <v>987654.0</v>
      </c>
      <c r="C315" s="7">
        <v>34.0</v>
      </c>
      <c r="D315" s="16">
        <v>3.0</v>
      </c>
      <c r="E315" s="16">
        <v>1.0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6">
        <v>16.0</v>
      </c>
      <c r="B316" s="53">
        <v>987654.0</v>
      </c>
      <c r="C316" s="7">
        <v>35.0</v>
      </c>
      <c r="D316" s="16">
        <v>4.0</v>
      </c>
      <c r="E316" s="16">
        <v>1.0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6">
        <v>16.0</v>
      </c>
      <c r="B317" s="53">
        <v>987654.0</v>
      </c>
      <c r="C317" s="7">
        <v>36.0</v>
      </c>
      <c r="D317" s="16">
        <v>3.0</v>
      </c>
      <c r="E317" s="16">
        <v>0.0</v>
      </c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6">
        <v>16.0</v>
      </c>
      <c r="B318" s="53">
        <v>987654.0</v>
      </c>
      <c r="C318" s="7">
        <v>37.0</v>
      </c>
      <c r="D318" s="16">
        <v>1.0</v>
      </c>
      <c r="E318" s="16">
        <v>0.0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6">
        <v>16.0</v>
      </c>
      <c r="B319" s="53">
        <v>987654.0</v>
      </c>
      <c r="C319" s="7">
        <v>38.0</v>
      </c>
      <c r="D319" s="16">
        <v>2.0</v>
      </c>
      <c r="E319" s="16">
        <v>0.0</v>
      </c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6">
        <v>16.0</v>
      </c>
      <c r="B320" s="53">
        <v>987654.0</v>
      </c>
      <c r="C320" s="7">
        <v>39.0</v>
      </c>
      <c r="D320" s="16">
        <v>1.0</v>
      </c>
      <c r="E320" s="16">
        <v>0.0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6">
        <v>16.0</v>
      </c>
      <c r="B321" s="53">
        <v>987654.0</v>
      </c>
      <c r="C321" s="7">
        <v>40.0</v>
      </c>
      <c r="D321" s="16">
        <v>2.0</v>
      </c>
      <c r="E321" s="16">
        <v>0.0</v>
      </c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6">
        <v>17.0</v>
      </c>
      <c r="B322" s="53">
        <v>987654.0</v>
      </c>
      <c r="C322" s="7">
        <v>21.0</v>
      </c>
      <c r="D322" s="16">
        <v>1.0</v>
      </c>
      <c r="E322" s="16">
        <v>1.0</v>
      </c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6">
        <v>17.0</v>
      </c>
      <c r="B323" s="53">
        <v>987654.0</v>
      </c>
      <c r="C323" s="7">
        <v>22.0</v>
      </c>
      <c r="D323" s="16">
        <v>1.0</v>
      </c>
      <c r="E323" s="16">
        <v>1.0</v>
      </c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6">
        <v>17.0</v>
      </c>
      <c r="B324" s="53">
        <v>987654.0</v>
      </c>
      <c r="C324" s="7">
        <v>23.0</v>
      </c>
      <c r="D324" s="16">
        <v>2.0</v>
      </c>
      <c r="E324" s="16">
        <v>0.0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6">
        <v>17.0</v>
      </c>
      <c r="B325" s="53">
        <v>987654.0</v>
      </c>
      <c r="C325" s="7">
        <v>24.0</v>
      </c>
      <c r="D325" s="16">
        <v>2.0</v>
      </c>
      <c r="E325" s="16">
        <v>0.0</v>
      </c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6">
        <v>17.0</v>
      </c>
      <c r="B326" s="53">
        <v>987654.0</v>
      </c>
      <c r="C326" s="7">
        <v>25.0</v>
      </c>
      <c r="D326" s="16">
        <v>1.0</v>
      </c>
      <c r="E326" s="16">
        <v>0.0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6">
        <v>17.0</v>
      </c>
      <c r="B327" s="53">
        <v>987654.0</v>
      </c>
      <c r="C327" s="7">
        <v>26.0</v>
      </c>
      <c r="D327" s="16">
        <v>2.0</v>
      </c>
      <c r="E327" s="16">
        <v>0.0</v>
      </c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6">
        <v>17.0</v>
      </c>
      <c r="B328" s="53">
        <v>987654.0</v>
      </c>
      <c r="C328" s="7">
        <v>27.0</v>
      </c>
      <c r="D328" s="16">
        <v>1.0</v>
      </c>
      <c r="E328" s="16">
        <v>0.0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6">
        <v>17.0</v>
      </c>
      <c r="B329" s="53">
        <v>987654.0</v>
      </c>
      <c r="C329" s="7">
        <v>28.0</v>
      </c>
      <c r="D329" s="16">
        <v>1.0</v>
      </c>
      <c r="E329" s="16">
        <v>0.0</v>
      </c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6">
        <v>17.0</v>
      </c>
      <c r="B330" s="53">
        <v>987654.0</v>
      </c>
      <c r="C330" s="7">
        <v>29.0</v>
      </c>
      <c r="D330" s="16">
        <v>2.0</v>
      </c>
      <c r="E330" s="16">
        <v>0.0</v>
      </c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6">
        <v>17.0</v>
      </c>
      <c r="B331" s="53">
        <v>987654.0</v>
      </c>
      <c r="C331" s="7">
        <v>30.0</v>
      </c>
      <c r="D331" s="16">
        <v>1.0</v>
      </c>
      <c r="E331" s="16">
        <v>1.0</v>
      </c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6">
        <v>17.0</v>
      </c>
      <c r="B332" s="53">
        <v>987654.0</v>
      </c>
      <c r="C332" s="7">
        <v>31.0</v>
      </c>
      <c r="D332" s="16">
        <v>2.0</v>
      </c>
      <c r="E332" s="16">
        <v>1.0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6">
        <v>17.0</v>
      </c>
      <c r="B333" s="53">
        <v>987654.0</v>
      </c>
      <c r="C333" s="7">
        <v>32.0</v>
      </c>
      <c r="D333" s="16">
        <v>3.0</v>
      </c>
      <c r="E333" s="16">
        <v>1.0</v>
      </c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6">
        <v>17.0</v>
      </c>
      <c r="B334" s="53">
        <v>987654.0</v>
      </c>
      <c r="C334" s="7">
        <v>33.0</v>
      </c>
      <c r="D334" s="16">
        <v>1.0</v>
      </c>
      <c r="E334" s="16">
        <v>1.0</v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6">
        <v>17.0</v>
      </c>
      <c r="B335" s="53">
        <v>987654.0</v>
      </c>
      <c r="C335" s="7">
        <v>34.0</v>
      </c>
      <c r="D335" s="16">
        <v>3.0</v>
      </c>
      <c r="E335" s="16">
        <v>1.0</v>
      </c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6">
        <v>17.0</v>
      </c>
      <c r="B336" s="53">
        <v>987654.0</v>
      </c>
      <c r="C336" s="7">
        <v>35.0</v>
      </c>
      <c r="D336" s="16">
        <v>4.0</v>
      </c>
      <c r="E336" s="16">
        <v>1.0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6">
        <v>17.0</v>
      </c>
      <c r="B337" s="53">
        <v>987654.0</v>
      </c>
      <c r="C337" s="7">
        <v>36.0</v>
      </c>
      <c r="D337" s="16">
        <v>3.0</v>
      </c>
      <c r="E337" s="16">
        <v>0.0</v>
      </c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6">
        <v>17.0</v>
      </c>
      <c r="B338" s="53">
        <v>987654.0</v>
      </c>
      <c r="C338" s="7">
        <v>37.0</v>
      </c>
      <c r="D338" s="16">
        <v>1.0</v>
      </c>
      <c r="E338" s="16">
        <v>0.0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6">
        <v>17.0</v>
      </c>
      <c r="B339" s="53">
        <v>987654.0</v>
      </c>
      <c r="C339" s="7">
        <v>38.0</v>
      </c>
      <c r="D339" s="16">
        <v>2.0</v>
      </c>
      <c r="E339" s="16">
        <v>0.0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6">
        <v>17.0</v>
      </c>
      <c r="B340" s="53">
        <v>987654.0</v>
      </c>
      <c r="C340" s="7">
        <v>39.0</v>
      </c>
      <c r="D340" s="16">
        <v>1.0</v>
      </c>
      <c r="E340" s="16">
        <v>0.0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6">
        <v>17.0</v>
      </c>
      <c r="B341" s="53">
        <v>987654.0</v>
      </c>
      <c r="C341" s="7">
        <v>40.0</v>
      </c>
      <c r="D341" s="16">
        <v>2.0</v>
      </c>
      <c r="E341" s="16">
        <v>0.0</v>
      </c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6">
        <v>18.0</v>
      </c>
      <c r="B342" s="53">
        <v>987654.0</v>
      </c>
      <c r="C342" s="7">
        <v>21.0</v>
      </c>
      <c r="D342" s="16">
        <v>1.0</v>
      </c>
      <c r="E342" s="16">
        <v>1.0</v>
      </c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6">
        <v>18.0</v>
      </c>
      <c r="B343" s="53">
        <v>987654.0</v>
      </c>
      <c r="C343" s="7">
        <v>22.0</v>
      </c>
      <c r="D343" s="16">
        <v>1.0</v>
      </c>
      <c r="E343" s="16">
        <v>1.0</v>
      </c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6">
        <v>18.0</v>
      </c>
      <c r="B344" s="53">
        <v>987654.0</v>
      </c>
      <c r="C344" s="7">
        <v>23.0</v>
      </c>
      <c r="D344" s="16">
        <v>2.0</v>
      </c>
      <c r="E344" s="16">
        <v>1.0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6">
        <v>18.0</v>
      </c>
      <c r="B345" s="53">
        <v>987654.0</v>
      </c>
      <c r="C345" s="7">
        <v>24.0</v>
      </c>
      <c r="D345" s="16">
        <v>2.0</v>
      </c>
      <c r="E345" s="16">
        <v>1.0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6">
        <v>18.0</v>
      </c>
      <c r="B346" s="53">
        <v>987654.0</v>
      </c>
      <c r="C346" s="7">
        <v>25.0</v>
      </c>
      <c r="D346" s="16">
        <v>1.0</v>
      </c>
      <c r="E346" s="16">
        <v>1.0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6">
        <v>18.0</v>
      </c>
      <c r="B347" s="53">
        <v>987654.0</v>
      </c>
      <c r="C347" s="7">
        <v>26.0</v>
      </c>
      <c r="D347" s="16">
        <v>2.0</v>
      </c>
      <c r="E347" s="16">
        <v>1.0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6">
        <v>18.0</v>
      </c>
      <c r="B348" s="53">
        <v>987654.0</v>
      </c>
      <c r="C348" s="7">
        <v>27.0</v>
      </c>
      <c r="D348" s="16">
        <v>1.0</v>
      </c>
      <c r="E348" s="16">
        <v>0.0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6">
        <v>18.0</v>
      </c>
      <c r="B349" s="53">
        <v>987654.0</v>
      </c>
      <c r="C349" s="7">
        <v>28.0</v>
      </c>
      <c r="D349" s="16">
        <v>1.0</v>
      </c>
      <c r="E349" s="16">
        <v>0.0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6">
        <v>18.0</v>
      </c>
      <c r="B350" s="53">
        <v>987654.0</v>
      </c>
      <c r="C350" s="7">
        <v>29.0</v>
      </c>
      <c r="D350" s="16">
        <v>2.0</v>
      </c>
      <c r="E350" s="16">
        <v>0.0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6">
        <v>18.0</v>
      </c>
      <c r="B351" s="53">
        <v>987654.0</v>
      </c>
      <c r="C351" s="7">
        <v>30.0</v>
      </c>
      <c r="D351" s="16">
        <v>1.0</v>
      </c>
      <c r="E351" s="16">
        <v>0.0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6">
        <v>18.0</v>
      </c>
      <c r="B352" s="53">
        <v>987654.0</v>
      </c>
      <c r="C352" s="7">
        <v>31.0</v>
      </c>
      <c r="D352" s="16">
        <v>2.0</v>
      </c>
      <c r="E352" s="16">
        <v>1.0</v>
      </c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6">
        <v>18.0</v>
      </c>
      <c r="B353" s="53">
        <v>987654.0</v>
      </c>
      <c r="C353" s="7">
        <v>32.0</v>
      </c>
      <c r="D353" s="16">
        <v>3.0</v>
      </c>
      <c r="E353" s="16">
        <v>1.0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6">
        <v>18.0</v>
      </c>
      <c r="B354" s="53">
        <v>987654.0</v>
      </c>
      <c r="C354" s="7">
        <v>33.0</v>
      </c>
      <c r="D354" s="16">
        <v>1.0</v>
      </c>
      <c r="E354" s="16">
        <v>1.0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6">
        <v>18.0</v>
      </c>
      <c r="B355" s="53">
        <v>987654.0</v>
      </c>
      <c r="C355" s="7">
        <v>34.0</v>
      </c>
      <c r="D355" s="16">
        <v>3.0</v>
      </c>
      <c r="E355" s="16">
        <v>1.0</v>
      </c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6">
        <v>18.0</v>
      </c>
      <c r="B356" s="53">
        <v>987654.0</v>
      </c>
      <c r="C356" s="7">
        <v>35.0</v>
      </c>
      <c r="D356" s="16">
        <v>4.0</v>
      </c>
      <c r="E356" s="16">
        <v>1.0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6">
        <v>18.0</v>
      </c>
      <c r="B357" s="53">
        <v>987654.0</v>
      </c>
      <c r="C357" s="7">
        <v>36.0</v>
      </c>
      <c r="D357" s="16">
        <v>3.0</v>
      </c>
      <c r="E357" s="16">
        <v>0.0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6">
        <v>18.0</v>
      </c>
      <c r="B358" s="53">
        <v>987654.0</v>
      </c>
      <c r="C358" s="7">
        <v>37.0</v>
      </c>
      <c r="D358" s="16">
        <v>1.0</v>
      </c>
      <c r="E358" s="16">
        <v>0.0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6">
        <v>18.0</v>
      </c>
      <c r="B359" s="53">
        <v>987654.0</v>
      </c>
      <c r="C359" s="7">
        <v>38.0</v>
      </c>
      <c r="D359" s="16">
        <v>2.0</v>
      </c>
      <c r="E359" s="16">
        <v>0.0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6">
        <v>18.0</v>
      </c>
      <c r="B360" s="53">
        <v>987654.0</v>
      </c>
      <c r="C360" s="7">
        <v>39.0</v>
      </c>
      <c r="D360" s="16">
        <v>1.0</v>
      </c>
      <c r="E360" s="16">
        <v>0.0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6">
        <v>18.0</v>
      </c>
      <c r="B361" s="53">
        <v>987654.0</v>
      </c>
      <c r="C361" s="7">
        <v>40.0</v>
      </c>
      <c r="D361" s="16">
        <v>2.0</v>
      </c>
      <c r="E361" s="16">
        <v>0.0</v>
      </c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6">
        <v>19.0</v>
      </c>
      <c r="B362" s="53">
        <v>987654.0</v>
      </c>
      <c r="C362" s="7">
        <v>21.0</v>
      </c>
      <c r="D362" s="16">
        <v>1.0</v>
      </c>
      <c r="E362" s="16">
        <v>1.0</v>
      </c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6">
        <v>19.0</v>
      </c>
      <c r="B363" s="53">
        <v>987654.0</v>
      </c>
      <c r="C363" s="7">
        <v>22.0</v>
      </c>
      <c r="D363" s="16">
        <v>1.0</v>
      </c>
      <c r="E363" s="16">
        <v>1.0</v>
      </c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6">
        <v>19.0</v>
      </c>
      <c r="B364" s="53">
        <v>987654.0</v>
      </c>
      <c r="C364" s="7">
        <v>23.0</v>
      </c>
      <c r="D364" s="16">
        <v>2.0</v>
      </c>
      <c r="E364" s="16">
        <v>1.0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6">
        <v>19.0</v>
      </c>
      <c r="B365" s="53">
        <v>987654.0</v>
      </c>
      <c r="C365" s="7">
        <v>24.0</v>
      </c>
      <c r="D365" s="16">
        <v>2.0</v>
      </c>
      <c r="E365" s="16">
        <v>1.0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6">
        <v>19.0</v>
      </c>
      <c r="B366" s="53">
        <v>987654.0</v>
      </c>
      <c r="C366" s="7">
        <v>25.0</v>
      </c>
      <c r="D366" s="16">
        <v>1.0</v>
      </c>
      <c r="E366" s="16">
        <v>1.0</v>
      </c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6">
        <v>19.0</v>
      </c>
      <c r="B367" s="53">
        <v>987654.0</v>
      </c>
      <c r="C367" s="7">
        <v>26.0</v>
      </c>
      <c r="D367" s="16">
        <v>2.0</v>
      </c>
      <c r="E367" s="16">
        <v>1.0</v>
      </c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6">
        <v>19.0</v>
      </c>
      <c r="B368" s="53">
        <v>987654.0</v>
      </c>
      <c r="C368" s="7">
        <v>27.0</v>
      </c>
      <c r="D368" s="16">
        <v>1.0</v>
      </c>
      <c r="E368" s="16">
        <v>1.0</v>
      </c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6">
        <v>19.0</v>
      </c>
      <c r="B369" s="53">
        <v>987654.0</v>
      </c>
      <c r="C369" s="7">
        <v>28.0</v>
      </c>
      <c r="D369" s="16">
        <v>1.0</v>
      </c>
      <c r="E369" s="16">
        <v>1.0</v>
      </c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6">
        <v>19.0</v>
      </c>
      <c r="B370" s="53">
        <v>987654.0</v>
      </c>
      <c r="C370" s="7">
        <v>29.0</v>
      </c>
      <c r="D370" s="16">
        <v>2.0</v>
      </c>
      <c r="E370" s="16">
        <v>1.0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6">
        <v>19.0</v>
      </c>
      <c r="B371" s="53">
        <v>987654.0</v>
      </c>
      <c r="C371" s="7">
        <v>30.0</v>
      </c>
      <c r="D371" s="16">
        <v>1.0</v>
      </c>
      <c r="E371" s="16">
        <v>1.0</v>
      </c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6">
        <v>19.0</v>
      </c>
      <c r="B372" s="53">
        <v>987654.0</v>
      </c>
      <c r="C372" s="7">
        <v>31.0</v>
      </c>
      <c r="D372" s="16">
        <v>2.0</v>
      </c>
      <c r="E372" s="16">
        <v>1.0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6">
        <v>19.0</v>
      </c>
      <c r="B373" s="53">
        <v>987654.0</v>
      </c>
      <c r="C373" s="7">
        <v>32.0</v>
      </c>
      <c r="D373" s="16">
        <v>3.0</v>
      </c>
      <c r="E373" s="16">
        <v>1.0</v>
      </c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6">
        <v>19.0</v>
      </c>
      <c r="B374" s="53">
        <v>987654.0</v>
      </c>
      <c r="C374" s="7">
        <v>33.0</v>
      </c>
      <c r="D374" s="16">
        <v>1.0</v>
      </c>
      <c r="E374" s="16">
        <v>1.0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6">
        <v>19.0</v>
      </c>
      <c r="B375" s="53">
        <v>987654.0</v>
      </c>
      <c r="C375" s="7">
        <v>34.0</v>
      </c>
      <c r="D375" s="16">
        <v>3.0</v>
      </c>
      <c r="E375" s="16">
        <v>1.0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6">
        <v>19.0</v>
      </c>
      <c r="B376" s="53">
        <v>987654.0</v>
      </c>
      <c r="C376" s="7">
        <v>35.0</v>
      </c>
      <c r="D376" s="16">
        <v>4.0</v>
      </c>
      <c r="E376" s="16">
        <v>1.0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6">
        <v>19.0</v>
      </c>
      <c r="B377" s="53">
        <v>987654.0</v>
      </c>
      <c r="C377" s="7">
        <v>36.0</v>
      </c>
      <c r="D377" s="16">
        <v>3.0</v>
      </c>
      <c r="E377" s="16">
        <v>0.0</v>
      </c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6">
        <v>19.0</v>
      </c>
      <c r="B378" s="53">
        <v>987654.0</v>
      </c>
      <c r="C378" s="7">
        <v>37.0</v>
      </c>
      <c r="D378" s="16">
        <v>1.0</v>
      </c>
      <c r="E378" s="16">
        <v>0.0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6">
        <v>19.0</v>
      </c>
      <c r="B379" s="53">
        <v>987654.0</v>
      </c>
      <c r="C379" s="7">
        <v>38.0</v>
      </c>
      <c r="D379" s="16">
        <v>2.0</v>
      </c>
      <c r="E379" s="16">
        <v>0.0</v>
      </c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6">
        <v>19.0</v>
      </c>
      <c r="B380" s="53">
        <v>987654.0</v>
      </c>
      <c r="C380" s="7">
        <v>39.0</v>
      </c>
      <c r="D380" s="16">
        <v>1.0</v>
      </c>
      <c r="E380" s="16">
        <v>0.0</v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6">
        <v>19.0</v>
      </c>
      <c r="B381" s="53">
        <v>987654.0</v>
      </c>
      <c r="C381" s="7">
        <v>40.0</v>
      </c>
      <c r="D381" s="16">
        <v>2.0</v>
      </c>
      <c r="E381" s="16">
        <v>0.0</v>
      </c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6">
        <v>20.0</v>
      </c>
      <c r="B382" s="53">
        <v>987654.0</v>
      </c>
      <c r="C382" s="7">
        <v>21.0</v>
      </c>
      <c r="D382" s="16">
        <v>1.0</v>
      </c>
      <c r="E382" s="16">
        <v>1.0</v>
      </c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6">
        <v>20.0</v>
      </c>
      <c r="B383" s="53">
        <v>987654.0</v>
      </c>
      <c r="C383" s="7">
        <v>22.0</v>
      </c>
      <c r="D383" s="16">
        <v>1.0</v>
      </c>
      <c r="E383" s="16">
        <v>1.0</v>
      </c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6">
        <v>20.0</v>
      </c>
      <c r="B384" s="53">
        <v>987654.0</v>
      </c>
      <c r="C384" s="7">
        <v>23.0</v>
      </c>
      <c r="D384" s="16">
        <v>2.0</v>
      </c>
      <c r="E384" s="16">
        <v>0.0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6">
        <v>20.0</v>
      </c>
      <c r="B385" s="53">
        <v>987654.0</v>
      </c>
      <c r="C385" s="7">
        <v>24.0</v>
      </c>
      <c r="D385" s="16">
        <v>2.0</v>
      </c>
      <c r="E385" s="16">
        <v>0.0</v>
      </c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6">
        <v>20.0</v>
      </c>
      <c r="B386" s="53">
        <v>987654.0</v>
      </c>
      <c r="C386" s="7">
        <v>25.0</v>
      </c>
      <c r="D386" s="16">
        <v>1.0</v>
      </c>
      <c r="E386" s="16">
        <v>0.0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6">
        <v>20.0</v>
      </c>
      <c r="B387" s="53">
        <v>987654.0</v>
      </c>
      <c r="C387" s="7">
        <v>26.0</v>
      </c>
      <c r="D387" s="16">
        <v>2.0</v>
      </c>
      <c r="E387" s="16">
        <v>0.0</v>
      </c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6">
        <v>20.0</v>
      </c>
      <c r="B388" s="53">
        <v>987654.0</v>
      </c>
      <c r="C388" s="7">
        <v>27.0</v>
      </c>
      <c r="D388" s="16">
        <v>1.0</v>
      </c>
      <c r="E388" s="16">
        <v>0.0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6">
        <v>20.0</v>
      </c>
      <c r="B389" s="53">
        <v>987654.0</v>
      </c>
      <c r="C389" s="7">
        <v>28.0</v>
      </c>
      <c r="D389" s="16">
        <v>1.0</v>
      </c>
      <c r="E389" s="16">
        <v>1.0</v>
      </c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6">
        <v>20.0</v>
      </c>
      <c r="B390" s="53">
        <v>987654.0</v>
      </c>
      <c r="C390" s="7">
        <v>29.0</v>
      </c>
      <c r="D390" s="16">
        <v>2.0</v>
      </c>
      <c r="E390" s="16">
        <v>1.0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6">
        <v>20.0</v>
      </c>
      <c r="B391" s="53">
        <v>987654.0</v>
      </c>
      <c r="C391" s="7">
        <v>30.0</v>
      </c>
      <c r="D391" s="16">
        <v>1.0</v>
      </c>
      <c r="E391" s="16">
        <v>1.0</v>
      </c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6">
        <v>20.0</v>
      </c>
      <c r="B392" s="53">
        <v>987654.0</v>
      </c>
      <c r="C392" s="7">
        <v>31.0</v>
      </c>
      <c r="D392" s="16">
        <v>2.0</v>
      </c>
      <c r="E392" s="16">
        <v>1.0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6">
        <v>20.0</v>
      </c>
      <c r="B393" s="53">
        <v>987654.0</v>
      </c>
      <c r="C393" s="7">
        <v>32.0</v>
      </c>
      <c r="D393" s="16">
        <v>3.0</v>
      </c>
      <c r="E393" s="16">
        <v>1.0</v>
      </c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6">
        <v>20.0</v>
      </c>
      <c r="B394" s="53">
        <v>987654.0</v>
      </c>
      <c r="C394" s="7">
        <v>33.0</v>
      </c>
      <c r="D394" s="16">
        <v>1.0</v>
      </c>
      <c r="E394" s="16">
        <v>1.0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6">
        <v>20.0</v>
      </c>
      <c r="B395" s="53">
        <v>987654.0</v>
      </c>
      <c r="C395" s="7">
        <v>34.0</v>
      </c>
      <c r="D395" s="16">
        <v>3.0</v>
      </c>
      <c r="E395" s="16">
        <v>1.0</v>
      </c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6">
        <v>20.0</v>
      </c>
      <c r="B396" s="53">
        <v>987654.0</v>
      </c>
      <c r="C396" s="7">
        <v>35.0</v>
      </c>
      <c r="D396" s="16">
        <v>4.0</v>
      </c>
      <c r="E396" s="16">
        <v>1.0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6">
        <v>20.0</v>
      </c>
      <c r="B397" s="53">
        <v>987654.0</v>
      </c>
      <c r="C397" s="7">
        <v>36.0</v>
      </c>
      <c r="D397" s="16">
        <v>3.0</v>
      </c>
      <c r="E397" s="16">
        <v>0.0</v>
      </c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6">
        <v>20.0</v>
      </c>
      <c r="B398" s="53">
        <v>987654.0</v>
      </c>
      <c r="C398" s="7">
        <v>37.0</v>
      </c>
      <c r="D398" s="16">
        <v>1.0</v>
      </c>
      <c r="E398" s="16">
        <v>0.0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6">
        <v>20.0</v>
      </c>
      <c r="B399" s="53">
        <v>987654.0</v>
      </c>
      <c r="C399" s="7">
        <v>38.0</v>
      </c>
      <c r="D399" s="16">
        <v>2.0</v>
      </c>
      <c r="E399" s="16">
        <v>0.0</v>
      </c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6">
        <v>20.0</v>
      </c>
      <c r="B400" s="53">
        <v>987654.0</v>
      </c>
      <c r="C400" s="7">
        <v>39.0</v>
      </c>
      <c r="D400" s="16">
        <v>1.0</v>
      </c>
      <c r="E400" s="16">
        <v>0.0</v>
      </c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6">
        <v>20.0</v>
      </c>
      <c r="B401" s="53">
        <v>987654.0</v>
      </c>
      <c r="C401" s="7">
        <v>40.0</v>
      </c>
      <c r="D401" s="16">
        <v>2.0</v>
      </c>
      <c r="E401" s="16">
        <v>0.0</v>
      </c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6">
        <v>21.0</v>
      </c>
      <c r="B402" s="53">
        <v>987654.0</v>
      </c>
      <c r="C402" s="7">
        <v>21.0</v>
      </c>
      <c r="D402" s="16">
        <v>1.0</v>
      </c>
      <c r="E402" s="16">
        <v>1.0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6">
        <v>21.0</v>
      </c>
      <c r="B403" s="53">
        <v>987654.0</v>
      </c>
      <c r="C403" s="7">
        <v>22.0</v>
      </c>
      <c r="D403" s="16">
        <v>1.0</v>
      </c>
      <c r="E403" s="16">
        <v>1.0</v>
      </c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6">
        <v>21.0</v>
      </c>
      <c r="B404" s="53">
        <v>987654.0</v>
      </c>
      <c r="C404" s="7">
        <v>23.0</v>
      </c>
      <c r="D404" s="16">
        <v>2.0</v>
      </c>
      <c r="E404" s="16">
        <v>1.0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6">
        <v>21.0</v>
      </c>
      <c r="B405" s="53">
        <v>987654.0</v>
      </c>
      <c r="C405" s="7">
        <v>24.0</v>
      </c>
      <c r="D405" s="16">
        <v>2.0</v>
      </c>
      <c r="E405" s="16">
        <v>1.0</v>
      </c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6">
        <v>21.0</v>
      </c>
      <c r="B406" s="53">
        <v>987654.0</v>
      </c>
      <c r="C406" s="7">
        <v>25.0</v>
      </c>
      <c r="D406" s="16">
        <v>1.0</v>
      </c>
      <c r="E406" s="16">
        <v>1.0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6">
        <v>21.0</v>
      </c>
      <c r="B407" s="53">
        <v>987654.0</v>
      </c>
      <c r="C407" s="7">
        <v>26.0</v>
      </c>
      <c r="D407" s="16">
        <v>2.0</v>
      </c>
      <c r="E407" s="16">
        <v>1.0</v>
      </c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6">
        <v>21.0</v>
      </c>
      <c r="B408" s="53">
        <v>987654.0</v>
      </c>
      <c r="C408" s="7">
        <v>27.0</v>
      </c>
      <c r="D408" s="16">
        <v>1.0</v>
      </c>
      <c r="E408" s="16">
        <v>1.0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6">
        <v>21.0</v>
      </c>
      <c r="B409" s="53">
        <v>987654.0</v>
      </c>
      <c r="C409" s="7">
        <v>28.0</v>
      </c>
      <c r="D409" s="16">
        <v>1.0</v>
      </c>
      <c r="E409" s="16">
        <v>1.0</v>
      </c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6">
        <v>21.0</v>
      </c>
      <c r="B410" s="53">
        <v>987654.0</v>
      </c>
      <c r="C410" s="7">
        <v>29.0</v>
      </c>
      <c r="D410" s="16">
        <v>2.0</v>
      </c>
      <c r="E410" s="16">
        <v>1.0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6">
        <v>21.0</v>
      </c>
      <c r="B411" s="53">
        <v>987654.0</v>
      </c>
      <c r="C411" s="7">
        <v>30.0</v>
      </c>
      <c r="D411" s="16">
        <v>1.0</v>
      </c>
      <c r="E411" s="16">
        <v>1.0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6">
        <v>21.0</v>
      </c>
      <c r="B412" s="53">
        <v>987654.0</v>
      </c>
      <c r="C412" s="7">
        <v>31.0</v>
      </c>
      <c r="D412" s="16">
        <v>2.0</v>
      </c>
      <c r="E412" s="16">
        <v>1.0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6">
        <v>21.0</v>
      </c>
      <c r="B413" s="53">
        <v>987654.0</v>
      </c>
      <c r="C413" s="7">
        <v>32.0</v>
      </c>
      <c r="D413" s="16">
        <v>3.0</v>
      </c>
      <c r="E413" s="16">
        <v>1.0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6">
        <v>21.0</v>
      </c>
      <c r="B414" s="53">
        <v>987654.0</v>
      </c>
      <c r="C414" s="7">
        <v>33.0</v>
      </c>
      <c r="D414" s="16">
        <v>1.0</v>
      </c>
      <c r="E414" s="16">
        <v>1.0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6">
        <v>21.0</v>
      </c>
      <c r="B415" s="53">
        <v>987654.0</v>
      </c>
      <c r="C415" s="7">
        <v>34.0</v>
      </c>
      <c r="D415" s="16">
        <v>3.0</v>
      </c>
      <c r="E415" s="16">
        <v>1.0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6">
        <v>21.0</v>
      </c>
      <c r="B416" s="53">
        <v>987654.0</v>
      </c>
      <c r="C416" s="7">
        <v>35.0</v>
      </c>
      <c r="D416" s="16">
        <v>4.0</v>
      </c>
      <c r="E416" s="16">
        <v>1.0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6">
        <v>21.0</v>
      </c>
      <c r="B417" s="53">
        <v>987654.0</v>
      </c>
      <c r="C417" s="7">
        <v>36.0</v>
      </c>
      <c r="D417" s="16">
        <v>3.0</v>
      </c>
      <c r="E417" s="16">
        <v>0.0</v>
      </c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6">
        <v>21.0</v>
      </c>
      <c r="B418" s="53">
        <v>987654.0</v>
      </c>
      <c r="C418" s="7">
        <v>37.0</v>
      </c>
      <c r="D418" s="16">
        <v>1.0</v>
      </c>
      <c r="E418" s="16">
        <v>0.0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6">
        <v>21.0</v>
      </c>
      <c r="B419" s="53">
        <v>987654.0</v>
      </c>
      <c r="C419" s="7">
        <v>38.0</v>
      </c>
      <c r="D419" s="16">
        <v>2.0</v>
      </c>
      <c r="E419" s="16">
        <v>0.0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6">
        <v>21.0</v>
      </c>
      <c r="B420" s="53">
        <v>987654.0</v>
      </c>
      <c r="C420" s="7">
        <v>39.0</v>
      </c>
      <c r="D420" s="16">
        <v>1.0</v>
      </c>
      <c r="E420" s="16">
        <v>0.0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6">
        <v>21.0</v>
      </c>
      <c r="B421" s="53">
        <v>987654.0</v>
      </c>
      <c r="C421" s="7">
        <v>40.0</v>
      </c>
      <c r="D421" s="16">
        <v>2.0</v>
      </c>
      <c r="E421" s="16">
        <v>0.0</v>
      </c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6">
        <v>22.0</v>
      </c>
      <c r="B422" s="53">
        <v>987654.0</v>
      </c>
      <c r="C422" s="7">
        <v>21.0</v>
      </c>
      <c r="D422" s="16">
        <v>1.0</v>
      </c>
      <c r="E422" s="16">
        <v>1.0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6">
        <v>22.0</v>
      </c>
      <c r="B423" s="53">
        <v>987654.0</v>
      </c>
      <c r="C423" s="7">
        <v>22.0</v>
      </c>
      <c r="D423" s="16">
        <v>1.0</v>
      </c>
      <c r="E423" s="16">
        <v>1.0</v>
      </c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6">
        <v>22.0</v>
      </c>
      <c r="B424" s="53">
        <v>987654.0</v>
      </c>
      <c r="C424" s="7">
        <v>23.0</v>
      </c>
      <c r="D424" s="16">
        <v>2.0</v>
      </c>
      <c r="E424" s="16">
        <v>1.0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6">
        <v>22.0</v>
      </c>
      <c r="B425" s="53">
        <v>987654.0</v>
      </c>
      <c r="C425" s="7">
        <v>24.0</v>
      </c>
      <c r="D425" s="16">
        <v>2.0</v>
      </c>
      <c r="E425" s="16">
        <v>1.0</v>
      </c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6">
        <v>22.0</v>
      </c>
      <c r="B426" s="53">
        <v>987654.0</v>
      </c>
      <c r="C426" s="7">
        <v>25.0</v>
      </c>
      <c r="D426" s="16">
        <v>1.0</v>
      </c>
      <c r="E426" s="16">
        <v>1.0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6">
        <v>22.0</v>
      </c>
      <c r="B427" s="53">
        <v>987654.0</v>
      </c>
      <c r="C427" s="7">
        <v>26.0</v>
      </c>
      <c r="D427" s="16">
        <v>2.0</v>
      </c>
      <c r="E427" s="16">
        <v>1.0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6">
        <v>22.0</v>
      </c>
      <c r="B428" s="53">
        <v>987654.0</v>
      </c>
      <c r="C428" s="7">
        <v>27.0</v>
      </c>
      <c r="D428" s="16">
        <v>1.0</v>
      </c>
      <c r="E428" s="16">
        <v>1.0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6">
        <v>22.0</v>
      </c>
      <c r="B429" s="53">
        <v>987654.0</v>
      </c>
      <c r="C429" s="7">
        <v>28.0</v>
      </c>
      <c r="D429" s="16">
        <v>1.0</v>
      </c>
      <c r="E429" s="16">
        <v>1.0</v>
      </c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6">
        <v>22.0</v>
      </c>
      <c r="B430" s="53">
        <v>987654.0</v>
      </c>
      <c r="C430" s="7">
        <v>29.0</v>
      </c>
      <c r="D430" s="16">
        <v>2.0</v>
      </c>
      <c r="E430" s="16">
        <v>1.0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6">
        <v>22.0</v>
      </c>
      <c r="B431" s="53">
        <v>987654.0</v>
      </c>
      <c r="C431" s="7">
        <v>30.0</v>
      </c>
      <c r="D431" s="16">
        <v>1.0</v>
      </c>
      <c r="E431" s="16">
        <v>1.0</v>
      </c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6">
        <v>22.0</v>
      </c>
      <c r="B432" s="53">
        <v>987654.0</v>
      </c>
      <c r="C432" s="7">
        <v>31.0</v>
      </c>
      <c r="D432" s="16">
        <v>2.0</v>
      </c>
      <c r="E432" s="16">
        <v>1.0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6">
        <v>22.0</v>
      </c>
      <c r="B433" s="53">
        <v>987654.0</v>
      </c>
      <c r="C433" s="7">
        <v>32.0</v>
      </c>
      <c r="D433" s="16">
        <v>3.0</v>
      </c>
      <c r="E433" s="16">
        <v>1.0</v>
      </c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6">
        <v>22.0</v>
      </c>
      <c r="B434" s="53">
        <v>987654.0</v>
      </c>
      <c r="C434" s="7">
        <v>33.0</v>
      </c>
      <c r="D434" s="16">
        <v>1.0</v>
      </c>
      <c r="E434" s="16">
        <v>1.0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6">
        <v>22.0</v>
      </c>
      <c r="B435" s="53">
        <v>987654.0</v>
      </c>
      <c r="C435" s="7">
        <v>34.0</v>
      </c>
      <c r="D435" s="16">
        <v>3.0</v>
      </c>
      <c r="E435" s="16">
        <v>1.0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6">
        <v>22.0</v>
      </c>
      <c r="B436" s="53">
        <v>987654.0</v>
      </c>
      <c r="C436" s="7">
        <v>35.0</v>
      </c>
      <c r="D436" s="16">
        <v>4.0</v>
      </c>
      <c r="E436" s="16">
        <v>1.0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6">
        <v>22.0</v>
      </c>
      <c r="B437" s="53">
        <v>987654.0</v>
      </c>
      <c r="C437" s="7">
        <v>36.0</v>
      </c>
      <c r="D437" s="16">
        <v>3.0</v>
      </c>
      <c r="E437" s="16">
        <v>0.0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6">
        <v>22.0</v>
      </c>
      <c r="B438" s="53">
        <v>987654.0</v>
      </c>
      <c r="C438" s="7">
        <v>37.0</v>
      </c>
      <c r="D438" s="16">
        <v>1.0</v>
      </c>
      <c r="E438" s="16">
        <v>0.0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6">
        <v>22.0</v>
      </c>
      <c r="B439" s="53">
        <v>987654.0</v>
      </c>
      <c r="C439" s="7">
        <v>38.0</v>
      </c>
      <c r="D439" s="16">
        <v>2.0</v>
      </c>
      <c r="E439" s="16">
        <v>0.0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6">
        <v>22.0</v>
      </c>
      <c r="B440" s="53">
        <v>987654.0</v>
      </c>
      <c r="C440" s="7">
        <v>39.0</v>
      </c>
      <c r="D440" s="16">
        <v>1.0</v>
      </c>
      <c r="E440" s="16">
        <v>0.0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6">
        <v>22.0</v>
      </c>
      <c r="B441" s="53">
        <v>987654.0</v>
      </c>
      <c r="C441" s="7">
        <v>40.0</v>
      </c>
      <c r="D441" s="16">
        <v>2.0</v>
      </c>
      <c r="E441" s="16">
        <v>0.0</v>
      </c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6">
        <v>23.0</v>
      </c>
      <c r="B442" s="53">
        <v>987654.0</v>
      </c>
      <c r="C442" s="7">
        <v>21.0</v>
      </c>
      <c r="D442" s="16">
        <v>1.0</v>
      </c>
      <c r="E442" s="16">
        <v>1.0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6">
        <v>23.0</v>
      </c>
      <c r="B443" s="53">
        <v>987654.0</v>
      </c>
      <c r="C443" s="7">
        <v>22.0</v>
      </c>
      <c r="D443" s="16">
        <v>1.0</v>
      </c>
      <c r="E443" s="16">
        <v>1.0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6">
        <v>23.0</v>
      </c>
      <c r="B444" s="53">
        <v>987654.0</v>
      </c>
      <c r="C444" s="7">
        <v>23.0</v>
      </c>
      <c r="D444" s="16">
        <v>2.0</v>
      </c>
      <c r="E444" s="16">
        <v>1.0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6">
        <v>23.0</v>
      </c>
      <c r="B445" s="53">
        <v>987654.0</v>
      </c>
      <c r="C445" s="7">
        <v>24.0</v>
      </c>
      <c r="D445" s="16">
        <v>2.0</v>
      </c>
      <c r="E445" s="16">
        <v>0.0</v>
      </c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6">
        <v>23.0</v>
      </c>
      <c r="B446" s="53">
        <v>987654.0</v>
      </c>
      <c r="C446" s="7">
        <v>25.0</v>
      </c>
      <c r="D446" s="16">
        <v>1.0</v>
      </c>
      <c r="E446" s="16">
        <v>0.0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6">
        <v>23.0</v>
      </c>
      <c r="B447" s="53">
        <v>987654.0</v>
      </c>
      <c r="C447" s="7">
        <v>26.0</v>
      </c>
      <c r="D447" s="16">
        <v>2.0</v>
      </c>
      <c r="E447" s="16">
        <v>0.0</v>
      </c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6">
        <v>23.0</v>
      </c>
      <c r="B448" s="53">
        <v>987654.0</v>
      </c>
      <c r="C448" s="7">
        <v>27.0</v>
      </c>
      <c r="D448" s="16">
        <v>1.0</v>
      </c>
      <c r="E448" s="16">
        <v>0.0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6">
        <v>23.0</v>
      </c>
      <c r="B449" s="53">
        <v>987654.0</v>
      </c>
      <c r="C449" s="7">
        <v>28.0</v>
      </c>
      <c r="D449" s="16">
        <v>1.0</v>
      </c>
      <c r="E449" s="16">
        <v>0.0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6">
        <v>23.0</v>
      </c>
      <c r="B450" s="53">
        <v>987654.0</v>
      </c>
      <c r="C450" s="7">
        <v>29.0</v>
      </c>
      <c r="D450" s="16">
        <v>2.0</v>
      </c>
      <c r="E450" s="16">
        <v>0.0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6">
        <v>23.0</v>
      </c>
      <c r="B451" s="53">
        <v>987654.0</v>
      </c>
      <c r="C451" s="7">
        <v>30.0</v>
      </c>
      <c r="D451" s="16">
        <v>1.0</v>
      </c>
      <c r="E451" s="16">
        <v>1.0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6">
        <v>23.0</v>
      </c>
      <c r="B452" s="53">
        <v>987654.0</v>
      </c>
      <c r="C452" s="7">
        <v>31.0</v>
      </c>
      <c r="D452" s="16">
        <v>2.0</v>
      </c>
      <c r="E452" s="16">
        <v>1.0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6">
        <v>23.0</v>
      </c>
      <c r="B453" s="53">
        <v>987654.0</v>
      </c>
      <c r="C453" s="7">
        <v>32.0</v>
      </c>
      <c r="D453" s="16">
        <v>3.0</v>
      </c>
      <c r="E453" s="16">
        <v>1.0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6">
        <v>23.0</v>
      </c>
      <c r="B454" s="53">
        <v>987654.0</v>
      </c>
      <c r="C454" s="7">
        <v>33.0</v>
      </c>
      <c r="D454" s="16">
        <v>1.0</v>
      </c>
      <c r="E454" s="16">
        <v>1.0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6">
        <v>23.0</v>
      </c>
      <c r="B455" s="53">
        <v>987654.0</v>
      </c>
      <c r="C455" s="7">
        <v>34.0</v>
      </c>
      <c r="D455" s="16">
        <v>3.0</v>
      </c>
      <c r="E455" s="16">
        <v>1.0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6">
        <v>23.0</v>
      </c>
      <c r="B456" s="53">
        <v>987654.0</v>
      </c>
      <c r="C456" s="7">
        <v>35.0</v>
      </c>
      <c r="D456" s="16">
        <v>4.0</v>
      </c>
      <c r="E456" s="16">
        <v>1.0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6">
        <v>23.0</v>
      </c>
      <c r="B457" s="53">
        <v>987654.0</v>
      </c>
      <c r="C457" s="7">
        <v>36.0</v>
      </c>
      <c r="D457" s="16">
        <v>3.0</v>
      </c>
      <c r="E457" s="16">
        <v>0.0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6">
        <v>23.0</v>
      </c>
      <c r="B458" s="53">
        <v>987654.0</v>
      </c>
      <c r="C458" s="7">
        <v>37.0</v>
      </c>
      <c r="D458" s="16">
        <v>1.0</v>
      </c>
      <c r="E458" s="16">
        <v>0.0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6">
        <v>23.0</v>
      </c>
      <c r="B459" s="53">
        <v>987654.0</v>
      </c>
      <c r="C459" s="7">
        <v>38.0</v>
      </c>
      <c r="D459" s="16">
        <v>2.0</v>
      </c>
      <c r="E459" s="16">
        <v>0.0</v>
      </c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6">
        <v>23.0</v>
      </c>
      <c r="B460" s="53">
        <v>987654.0</v>
      </c>
      <c r="C460" s="7">
        <v>39.0</v>
      </c>
      <c r="D460" s="16">
        <v>1.0</v>
      </c>
      <c r="E460" s="16">
        <v>0.0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6">
        <v>23.0</v>
      </c>
      <c r="B461" s="53">
        <v>987654.0</v>
      </c>
      <c r="C461" s="7">
        <v>40.0</v>
      </c>
      <c r="D461" s="16">
        <v>2.0</v>
      </c>
      <c r="E461" s="16">
        <v>0.0</v>
      </c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6">
        <v>24.0</v>
      </c>
      <c r="B462" s="53">
        <v>987654.0</v>
      </c>
      <c r="C462" s="7">
        <v>21.0</v>
      </c>
      <c r="D462" s="16">
        <v>1.0</v>
      </c>
      <c r="E462" s="16">
        <v>1.0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6">
        <v>24.0</v>
      </c>
      <c r="B463" s="53">
        <v>987654.0</v>
      </c>
      <c r="C463" s="7">
        <v>22.0</v>
      </c>
      <c r="D463" s="16">
        <v>1.0</v>
      </c>
      <c r="E463" s="16">
        <v>0.0</v>
      </c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6">
        <v>24.0</v>
      </c>
      <c r="B464" s="53">
        <v>987654.0</v>
      </c>
      <c r="C464" s="7">
        <v>23.0</v>
      </c>
      <c r="D464" s="16">
        <v>2.0</v>
      </c>
      <c r="E464" s="16">
        <v>0.0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6">
        <v>24.0</v>
      </c>
      <c r="B465" s="53">
        <v>987654.0</v>
      </c>
      <c r="C465" s="7">
        <v>24.0</v>
      </c>
      <c r="D465" s="16">
        <v>2.0</v>
      </c>
      <c r="E465" s="16">
        <v>0.0</v>
      </c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6">
        <v>24.0</v>
      </c>
      <c r="B466" s="53">
        <v>987654.0</v>
      </c>
      <c r="C466" s="7">
        <v>25.0</v>
      </c>
      <c r="D466" s="16">
        <v>1.0</v>
      </c>
      <c r="E466" s="16">
        <v>0.0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6">
        <v>24.0</v>
      </c>
      <c r="B467" s="53">
        <v>987654.0</v>
      </c>
      <c r="C467" s="7">
        <v>26.0</v>
      </c>
      <c r="D467" s="16">
        <v>2.0</v>
      </c>
      <c r="E467" s="16">
        <v>0.0</v>
      </c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6">
        <v>24.0</v>
      </c>
      <c r="B468" s="53">
        <v>987654.0</v>
      </c>
      <c r="C468" s="7">
        <v>27.0</v>
      </c>
      <c r="D468" s="16">
        <v>1.0</v>
      </c>
      <c r="E468" s="16">
        <v>0.0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6">
        <v>24.0</v>
      </c>
      <c r="B469" s="53">
        <v>987654.0</v>
      </c>
      <c r="C469" s="7">
        <v>28.0</v>
      </c>
      <c r="D469" s="16">
        <v>1.0</v>
      </c>
      <c r="E469" s="16">
        <v>0.0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6">
        <v>24.0</v>
      </c>
      <c r="B470" s="53">
        <v>987654.0</v>
      </c>
      <c r="C470" s="7">
        <v>29.0</v>
      </c>
      <c r="D470" s="16">
        <v>2.0</v>
      </c>
      <c r="E470" s="16">
        <v>1.0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6">
        <v>24.0</v>
      </c>
      <c r="B471" s="53">
        <v>987654.0</v>
      </c>
      <c r="C471" s="7">
        <v>30.0</v>
      </c>
      <c r="D471" s="16">
        <v>1.0</v>
      </c>
      <c r="E471" s="16">
        <v>1.0</v>
      </c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6">
        <v>24.0</v>
      </c>
      <c r="B472" s="53">
        <v>987654.0</v>
      </c>
      <c r="C472" s="7">
        <v>31.0</v>
      </c>
      <c r="D472" s="16">
        <v>2.0</v>
      </c>
      <c r="E472" s="16">
        <v>1.0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6">
        <v>24.0</v>
      </c>
      <c r="B473" s="53">
        <v>987654.0</v>
      </c>
      <c r="C473" s="7">
        <v>32.0</v>
      </c>
      <c r="D473" s="16">
        <v>3.0</v>
      </c>
      <c r="E473" s="16">
        <v>1.0</v>
      </c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6">
        <v>24.0</v>
      </c>
      <c r="B474" s="53">
        <v>987654.0</v>
      </c>
      <c r="C474" s="7">
        <v>33.0</v>
      </c>
      <c r="D474" s="16">
        <v>1.0</v>
      </c>
      <c r="E474" s="16">
        <v>1.0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6">
        <v>24.0</v>
      </c>
      <c r="B475" s="53">
        <v>987654.0</v>
      </c>
      <c r="C475" s="7">
        <v>34.0</v>
      </c>
      <c r="D475" s="16">
        <v>3.0</v>
      </c>
      <c r="E475" s="16">
        <v>1.0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6">
        <v>24.0</v>
      </c>
      <c r="B476" s="53">
        <v>987654.0</v>
      </c>
      <c r="C476" s="7">
        <v>35.0</v>
      </c>
      <c r="D476" s="16">
        <v>4.0</v>
      </c>
      <c r="E476" s="16">
        <v>1.0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6">
        <v>24.0</v>
      </c>
      <c r="B477" s="53">
        <v>987654.0</v>
      </c>
      <c r="C477" s="7">
        <v>36.0</v>
      </c>
      <c r="D477" s="16">
        <v>3.0</v>
      </c>
      <c r="E477" s="16">
        <v>0.0</v>
      </c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6">
        <v>24.0</v>
      </c>
      <c r="B478" s="53">
        <v>987654.0</v>
      </c>
      <c r="C478" s="7">
        <v>37.0</v>
      </c>
      <c r="D478" s="16">
        <v>1.0</v>
      </c>
      <c r="E478" s="16">
        <v>0.0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6">
        <v>24.0</v>
      </c>
      <c r="B479" s="53">
        <v>987654.0</v>
      </c>
      <c r="C479" s="7">
        <v>38.0</v>
      </c>
      <c r="D479" s="16">
        <v>2.0</v>
      </c>
      <c r="E479" s="16">
        <v>0.0</v>
      </c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6">
        <v>24.0</v>
      </c>
      <c r="B480" s="53">
        <v>987654.0</v>
      </c>
      <c r="C480" s="7">
        <v>39.0</v>
      </c>
      <c r="D480" s="16">
        <v>1.0</v>
      </c>
      <c r="E480" s="16">
        <v>0.0</v>
      </c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6">
        <v>24.0</v>
      </c>
      <c r="B481" s="53">
        <v>987654.0</v>
      </c>
      <c r="C481" s="7">
        <v>40.0</v>
      </c>
      <c r="D481" s="16">
        <v>2.0</v>
      </c>
      <c r="E481" s="16">
        <v>0.0</v>
      </c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6">
        <v>25.0</v>
      </c>
      <c r="B482" s="53">
        <v>987654.0</v>
      </c>
      <c r="C482" s="7">
        <v>21.0</v>
      </c>
      <c r="D482" s="16">
        <v>1.0</v>
      </c>
      <c r="E482" s="16">
        <v>1.0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6">
        <v>25.0</v>
      </c>
      <c r="B483" s="53">
        <v>987654.0</v>
      </c>
      <c r="C483" s="7">
        <v>22.0</v>
      </c>
      <c r="D483" s="16">
        <v>1.0</v>
      </c>
      <c r="E483" s="16">
        <v>1.0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6">
        <v>25.0</v>
      </c>
      <c r="B484" s="53">
        <v>987654.0</v>
      </c>
      <c r="C484" s="7">
        <v>23.0</v>
      </c>
      <c r="D484" s="16">
        <v>2.0</v>
      </c>
      <c r="E484" s="16">
        <v>1.0</v>
      </c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6">
        <v>25.0</v>
      </c>
      <c r="B485" s="53">
        <v>987654.0</v>
      </c>
      <c r="C485" s="7">
        <v>24.0</v>
      </c>
      <c r="D485" s="16">
        <v>2.0</v>
      </c>
      <c r="E485" s="16">
        <v>1.0</v>
      </c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6">
        <v>25.0</v>
      </c>
      <c r="B486" s="53">
        <v>987654.0</v>
      </c>
      <c r="C486" s="7">
        <v>25.0</v>
      </c>
      <c r="D486" s="16">
        <v>1.0</v>
      </c>
      <c r="E486" s="16">
        <v>0.0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6">
        <v>25.0</v>
      </c>
      <c r="B487" s="53">
        <v>987654.0</v>
      </c>
      <c r="C487" s="7">
        <v>26.0</v>
      </c>
      <c r="D487" s="16">
        <v>2.0</v>
      </c>
      <c r="E487" s="16">
        <v>0.0</v>
      </c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6">
        <v>25.0</v>
      </c>
      <c r="B488" s="53">
        <v>987654.0</v>
      </c>
      <c r="C488" s="7">
        <v>27.0</v>
      </c>
      <c r="D488" s="16">
        <v>1.0</v>
      </c>
      <c r="E488" s="16">
        <v>0.0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6">
        <v>25.0</v>
      </c>
      <c r="B489" s="53">
        <v>987654.0</v>
      </c>
      <c r="C489" s="7">
        <v>28.0</v>
      </c>
      <c r="D489" s="16">
        <v>1.0</v>
      </c>
      <c r="E489" s="16">
        <v>0.0</v>
      </c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6">
        <v>25.0</v>
      </c>
      <c r="B490" s="53">
        <v>987654.0</v>
      </c>
      <c r="C490" s="7">
        <v>29.0</v>
      </c>
      <c r="D490" s="16">
        <v>2.0</v>
      </c>
      <c r="E490" s="16">
        <v>0.0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6">
        <v>25.0</v>
      </c>
      <c r="B491" s="53">
        <v>987654.0</v>
      </c>
      <c r="C491" s="7">
        <v>30.0</v>
      </c>
      <c r="D491" s="16">
        <v>1.0</v>
      </c>
      <c r="E491" s="16">
        <v>0.0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6">
        <v>25.0</v>
      </c>
      <c r="B492" s="53">
        <v>987654.0</v>
      </c>
      <c r="C492" s="7">
        <v>31.0</v>
      </c>
      <c r="D492" s="16">
        <v>2.0</v>
      </c>
      <c r="E492" s="16">
        <v>0.0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6">
        <v>25.0</v>
      </c>
      <c r="B493" s="53">
        <v>987654.0</v>
      </c>
      <c r="C493" s="7">
        <v>32.0</v>
      </c>
      <c r="D493" s="16">
        <v>3.0</v>
      </c>
      <c r="E493" s="16">
        <v>1.0</v>
      </c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6">
        <v>25.0</v>
      </c>
      <c r="B494" s="53">
        <v>987654.0</v>
      </c>
      <c r="C494" s="7">
        <v>33.0</v>
      </c>
      <c r="D494" s="16">
        <v>1.0</v>
      </c>
      <c r="E494" s="16">
        <v>1.0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6">
        <v>25.0</v>
      </c>
      <c r="B495" s="53">
        <v>987654.0</v>
      </c>
      <c r="C495" s="7">
        <v>34.0</v>
      </c>
      <c r="D495" s="16">
        <v>3.0</v>
      </c>
      <c r="E495" s="16">
        <v>1.0</v>
      </c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6">
        <v>25.0</v>
      </c>
      <c r="B496" s="53">
        <v>987654.0</v>
      </c>
      <c r="C496" s="7">
        <v>35.0</v>
      </c>
      <c r="D496" s="16">
        <v>4.0</v>
      </c>
      <c r="E496" s="16">
        <v>1.0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6">
        <v>25.0</v>
      </c>
      <c r="B497" s="53">
        <v>987654.0</v>
      </c>
      <c r="C497" s="7">
        <v>36.0</v>
      </c>
      <c r="D497" s="16">
        <v>3.0</v>
      </c>
      <c r="E497" s="16">
        <v>0.0</v>
      </c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6">
        <v>25.0</v>
      </c>
      <c r="B498" s="53">
        <v>987654.0</v>
      </c>
      <c r="C498" s="7">
        <v>37.0</v>
      </c>
      <c r="D498" s="16">
        <v>1.0</v>
      </c>
      <c r="E498" s="16">
        <v>0.0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6">
        <v>25.0</v>
      </c>
      <c r="B499" s="53">
        <v>987654.0</v>
      </c>
      <c r="C499" s="7">
        <v>38.0</v>
      </c>
      <c r="D499" s="16">
        <v>2.0</v>
      </c>
      <c r="E499" s="16">
        <v>0.0</v>
      </c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6">
        <v>25.0</v>
      </c>
      <c r="B500" s="53">
        <v>987654.0</v>
      </c>
      <c r="C500" s="7">
        <v>39.0</v>
      </c>
      <c r="D500" s="16">
        <v>1.0</v>
      </c>
      <c r="E500" s="16">
        <v>0.0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6">
        <v>25.0</v>
      </c>
      <c r="B501" s="53">
        <v>987654.0</v>
      </c>
      <c r="C501" s="7">
        <v>40.0</v>
      </c>
      <c r="D501" s="16">
        <v>2.0</v>
      </c>
      <c r="E501" s="16">
        <v>0.0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6">
        <v>26.0</v>
      </c>
      <c r="B502" s="53">
        <v>234567.0</v>
      </c>
      <c r="C502" s="16">
        <v>41.0</v>
      </c>
      <c r="D502" s="16">
        <v>1.0</v>
      </c>
      <c r="E502" s="16">
        <v>1.0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6">
        <v>26.0</v>
      </c>
      <c r="B503" s="53">
        <v>234567.0</v>
      </c>
      <c r="C503" s="16">
        <v>42.0</v>
      </c>
      <c r="D503" s="16">
        <v>1.0</v>
      </c>
      <c r="E503" s="16">
        <v>1.0</v>
      </c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6">
        <v>26.0</v>
      </c>
      <c r="B504" s="53">
        <v>234567.0</v>
      </c>
      <c r="C504" s="16">
        <v>43.0</v>
      </c>
      <c r="D504" s="16">
        <v>2.0</v>
      </c>
      <c r="E504" s="16">
        <v>1.0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6">
        <v>26.0</v>
      </c>
      <c r="B505" s="53">
        <v>234567.0</v>
      </c>
      <c r="C505" s="16">
        <v>44.0</v>
      </c>
      <c r="D505" s="16">
        <v>2.0</v>
      </c>
      <c r="E505" s="16">
        <v>1.0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6">
        <v>26.0</v>
      </c>
      <c r="B506" s="53">
        <v>234567.0</v>
      </c>
      <c r="C506" s="16">
        <v>45.0</v>
      </c>
      <c r="D506" s="16">
        <v>1.0</v>
      </c>
      <c r="E506" s="16">
        <v>1.0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6">
        <v>26.0</v>
      </c>
      <c r="B507" s="53">
        <v>234567.0</v>
      </c>
      <c r="C507" s="16">
        <v>46.0</v>
      </c>
      <c r="D507" s="16">
        <v>2.0</v>
      </c>
      <c r="E507" s="16">
        <v>1.0</v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6">
        <v>26.0</v>
      </c>
      <c r="B508" s="53">
        <v>234567.0</v>
      </c>
      <c r="C508" s="16">
        <v>47.0</v>
      </c>
      <c r="D508" s="16">
        <v>1.0</v>
      </c>
      <c r="E508" s="16">
        <v>1.0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6">
        <v>26.0</v>
      </c>
      <c r="B509" s="53">
        <v>234567.0</v>
      </c>
      <c r="C509" s="16">
        <v>48.0</v>
      </c>
      <c r="D509" s="16">
        <v>1.0</v>
      </c>
      <c r="E509" s="16">
        <v>1.0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6">
        <v>26.0</v>
      </c>
      <c r="B510" s="53">
        <v>234567.0</v>
      </c>
      <c r="C510" s="16">
        <v>49.0</v>
      </c>
      <c r="D510" s="16">
        <v>2.0</v>
      </c>
      <c r="E510" s="16">
        <v>1.0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6">
        <v>26.0</v>
      </c>
      <c r="B511" s="53">
        <v>234567.0</v>
      </c>
      <c r="C511" s="16">
        <v>50.0</v>
      </c>
      <c r="D511" s="16">
        <v>1.0</v>
      </c>
      <c r="E511" s="16">
        <v>1.0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6">
        <v>26.0</v>
      </c>
      <c r="B512" s="53">
        <v>234567.0</v>
      </c>
      <c r="C512" s="16">
        <v>51.0</v>
      </c>
      <c r="D512" s="16">
        <v>2.0</v>
      </c>
      <c r="E512" s="16">
        <v>1.0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6">
        <v>26.0</v>
      </c>
      <c r="B513" s="53">
        <v>234567.0</v>
      </c>
      <c r="C513" s="16">
        <v>52.0</v>
      </c>
      <c r="D513" s="16">
        <v>3.0</v>
      </c>
      <c r="E513" s="16">
        <v>1.0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6">
        <v>26.0</v>
      </c>
      <c r="B514" s="53">
        <v>234567.0</v>
      </c>
      <c r="C514" s="16">
        <v>53.0</v>
      </c>
      <c r="D514" s="16">
        <v>1.0</v>
      </c>
      <c r="E514" s="16">
        <v>1.0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6">
        <v>26.0</v>
      </c>
      <c r="B515" s="53">
        <v>234567.0</v>
      </c>
      <c r="C515" s="16">
        <v>54.0</v>
      </c>
      <c r="D515" s="16">
        <v>3.0</v>
      </c>
      <c r="E515" s="16">
        <v>1.0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6">
        <v>26.0</v>
      </c>
      <c r="B516" s="53">
        <v>234567.0</v>
      </c>
      <c r="C516" s="16">
        <v>55.0</v>
      </c>
      <c r="D516" s="16">
        <v>4.0</v>
      </c>
      <c r="E516" s="16">
        <v>1.0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6">
        <v>26.0</v>
      </c>
      <c r="B517" s="53">
        <v>234567.0</v>
      </c>
      <c r="C517" s="16">
        <v>56.0</v>
      </c>
      <c r="D517" s="16">
        <v>3.0</v>
      </c>
      <c r="E517" s="16">
        <v>0.0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6">
        <v>26.0</v>
      </c>
      <c r="B518" s="53">
        <v>234567.0</v>
      </c>
      <c r="C518" s="16">
        <v>57.0</v>
      </c>
      <c r="D518" s="16">
        <v>1.0</v>
      </c>
      <c r="E518" s="16">
        <v>0.0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6">
        <v>26.0</v>
      </c>
      <c r="B519" s="53">
        <v>234567.0</v>
      </c>
      <c r="C519" s="16">
        <v>58.0</v>
      </c>
      <c r="D519" s="16">
        <v>2.0</v>
      </c>
      <c r="E519" s="16">
        <v>0.0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6">
        <v>26.0</v>
      </c>
      <c r="B520" s="53">
        <v>234567.0</v>
      </c>
      <c r="C520" s="16">
        <v>59.0</v>
      </c>
      <c r="D520" s="16">
        <v>1.0</v>
      </c>
      <c r="E520" s="16">
        <v>0.0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6">
        <v>26.0</v>
      </c>
      <c r="B521" s="53">
        <v>234567.0</v>
      </c>
      <c r="C521" s="16">
        <v>60.0</v>
      </c>
      <c r="D521" s="16">
        <v>2.0</v>
      </c>
      <c r="E521" s="16">
        <v>0.0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6">
        <v>27.0</v>
      </c>
      <c r="B522" s="53">
        <v>234567.0</v>
      </c>
      <c r="C522" s="16">
        <v>41.0</v>
      </c>
      <c r="D522" s="16">
        <v>2.0</v>
      </c>
      <c r="E522" s="16">
        <v>1.0</v>
      </c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6">
        <v>27.0</v>
      </c>
      <c r="B523" s="53">
        <v>234567.0</v>
      </c>
      <c r="C523" s="16">
        <v>42.0</v>
      </c>
      <c r="D523" s="16">
        <v>1.0</v>
      </c>
      <c r="E523" s="16">
        <v>1.0</v>
      </c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6">
        <v>27.0</v>
      </c>
      <c r="B524" s="53">
        <v>234567.0</v>
      </c>
      <c r="C524" s="16">
        <v>43.0</v>
      </c>
      <c r="D524" s="16">
        <v>1.0</v>
      </c>
      <c r="E524" s="16">
        <v>1.0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6">
        <v>27.0</v>
      </c>
      <c r="B525" s="53">
        <v>234567.0</v>
      </c>
      <c r="C525" s="16">
        <v>44.0</v>
      </c>
      <c r="D525" s="16">
        <v>4.0</v>
      </c>
      <c r="E525" s="16">
        <v>1.0</v>
      </c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6">
        <v>27.0</v>
      </c>
      <c r="B526" s="53">
        <v>234567.0</v>
      </c>
      <c r="C526" s="16">
        <v>45.0</v>
      </c>
      <c r="D526" s="16">
        <v>3.0</v>
      </c>
      <c r="E526" s="16">
        <v>1.0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6">
        <v>27.0</v>
      </c>
      <c r="B527" s="53">
        <v>234567.0</v>
      </c>
      <c r="C527" s="16">
        <v>46.0</v>
      </c>
      <c r="D527" s="16">
        <v>2.0</v>
      </c>
      <c r="E527" s="16">
        <v>1.0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6">
        <v>27.0</v>
      </c>
      <c r="B528" s="53">
        <v>234567.0</v>
      </c>
      <c r="C528" s="16">
        <v>47.0</v>
      </c>
      <c r="D528" s="16">
        <v>4.0</v>
      </c>
      <c r="E528" s="16">
        <v>1.0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6">
        <v>27.0</v>
      </c>
      <c r="B529" s="53">
        <v>234567.0</v>
      </c>
      <c r="C529" s="16">
        <v>48.0</v>
      </c>
      <c r="D529" s="16">
        <v>2.0</v>
      </c>
      <c r="E529" s="16">
        <v>1.0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6">
        <v>27.0</v>
      </c>
      <c r="B530" s="53">
        <v>234567.0</v>
      </c>
      <c r="C530" s="16">
        <v>49.0</v>
      </c>
      <c r="D530" s="16">
        <v>4.0</v>
      </c>
      <c r="E530" s="16">
        <v>1.0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6">
        <v>27.0</v>
      </c>
      <c r="B531" s="53">
        <v>234567.0</v>
      </c>
      <c r="C531" s="16">
        <v>50.0</v>
      </c>
      <c r="D531" s="16">
        <v>4.0</v>
      </c>
      <c r="E531" s="16">
        <v>1.0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6">
        <v>27.0</v>
      </c>
      <c r="B532" s="53">
        <v>234567.0</v>
      </c>
      <c r="C532" s="16">
        <v>51.0</v>
      </c>
      <c r="D532" s="16">
        <v>1.0</v>
      </c>
      <c r="E532" s="16">
        <v>1.0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6">
        <v>27.0</v>
      </c>
      <c r="B533" s="53">
        <v>234567.0</v>
      </c>
      <c r="C533" s="16">
        <v>52.0</v>
      </c>
      <c r="D533" s="16">
        <v>4.0</v>
      </c>
      <c r="E533" s="16">
        <v>1.0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6">
        <v>27.0</v>
      </c>
      <c r="B534" s="53">
        <v>234567.0</v>
      </c>
      <c r="C534" s="16">
        <v>53.0</v>
      </c>
      <c r="D534" s="16">
        <v>1.0</v>
      </c>
      <c r="E534" s="16">
        <v>1.0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6">
        <v>27.0</v>
      </c>
      <c r="B535" s="53">
        <v>234567.0</v>
      </c>
      <c r="C535" s="16">
        <v>54.0</v>
      </c>
      <c r="D535" s="16">
        <v>4.0</v>
      </c>
      <c r="E535" s="16">
        <v>1.0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6">
        <v>27.0</v>
      </c>
      <c r="B536" s="53">
        <v>234567.0</v>
      </c>
      <c r="C536" s="16">
        <v>55.0</v>
      </c>
      <c r="D536" s="16">
        <v>1.0</v>
      </c>
      <c r="E536" s="16">
        <v>1.0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6">
        <v>27.0</v>
      </c>
      <c r="B537" s="53">
        <v>234567.0</v>
      </c>
      <c r="C537" s="16">
        <v>56.0</v>
      </c>
      <c r="D537" s="16">
        <v>2.0</v>
      </c>
      <c r="E537" s="16">
        <v>0.0</v>
      </c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6">
        <v>27.0</v>
      </c>
      <c r="B538" s="53">
        <v>234567.0</v>
      </c>
      <c r="C538" s="16">
        <v>57.0</v>
      </c>
      <c r="D538" s="16">
        <v>3.0</v>
      </c>
      <c r="E538" s="16">
        <v>0.0</v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6">
        <v>27.0</v>
      </c>
      <c r="B539" s="53">
        <v>234567.0</v>
      </c>
      <c r="C539" s="16">
        <v>58.0</v>
      </c>
      <c r="D539" s="16">
        <v>2.0</v>
      </c>
      <c r="E539" s="16">
        <v>0.0</v>
      </c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6">
        <v>27.0</v>
      </c>
      <c r="B540" s="53">
        <v>234567.0</v>
      </c>
      <c r="C540" s="16">
        <v>59.0</v>
      </c>
      <c r="D540" s="16">
        <v>1.0</v>
      </c>
      <c r="E540" s="16">
        <v>0.0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6">
        <v>27.0</v>
      </c>
      <c r="B541" s="53">
        <v>234567.0</v>
      </c>
      <c r="C541" s="16">
        <v>60.0</v>
      </c>
      <c r="D541" s="16">
        <v>4.0</v>
      </c>
      <c r="E541" s="16">
        <v>0.0</v>
      </c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6">
        <v>28.0</v>
      </c>
      <c r="B542" s="53">
        <v>234567.0</v>
      </c>
      <c r="C542" s="16">
        <v>41.0</v>
      </c>
      <c r="D542" s="16">
        <v>2.0</v>
      </c>
      <c r="E542" s="16">
        <v>1.0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6">
        <v>28.0</v>
      </c>
      <c r="B543" s="53">
        <v>234567.0</v>
      </c>
      <c r="C543" s="16">
        <v>42.0</v>
      </c>
      <c r="D543" s="16">
        <v>1.0</v>
      </c>
      <c r="E543" s="16">
        <v>1.0</v>
      </c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6">
        <v>28.0</v>
      </c>
      <c r="B544" s="53">
        <v>234567.0</v>
      </c>
      <c r="C544" s="16">
        <v>43.0</v>
      </c>
      <c r="D544" s="16">
        <v>1.0</v>
      </c>
      <c r="E544" s="16">
        <v>1.0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6">
        <v>28.0</v>
      </c>
      <c r="B545" s="53">
        <v>234567.0</v>
      </c>
      <c r="C545" s="16">
        <v>44.0</v>
      </c>
      <c r="D545" s="16">
        <v>4.0</v>
      </c>
      <c r="E545" s="16">
        <v>1.0</v>
      </c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6">
        <v>28.0</v>
      </c>
      <c r="B546" s="53">
        <v>234567.0</v>
      </c>
      <c r="C546" s="16">
        <v>45.0</v>
      </c>
      <c r="D546" s="16">
        <v>3.0</v>
      </c>
      <c r="E546" s="16">
        <v>1.0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6">
        <v>28.0</v>
      </c>
      <c r="B547" s="53">
        <v>234567.0</v>
      </c>
      <c r="C547" s="16">
        <v>46.0</v>
      </c>
      <c r="D547" s="16">
        <v>2.0</v>
      </c>
      <c r="E547" s="16">
        <v>1.0</v>
      </c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6">
        <v>28.0</v>
      </c>
      <c r="B548" s="53">
        <v>234567.0</v>
      </c>
      <c r="C548" s="16">
        <v>47.0</v>
      </c>
      <c r="D548" s="16">
        <v>4.0</v>
      </c>
      <c r="E548" s="16">
        <v>1.0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6">
        <v>28.0</v>
      </c>
      <c r="B549" s="53">
        <v>234567.0</v>
      </c>
      <c r="C549" s="16">
        <v>48.0</v>
      </c>
      <c r="D549" s="16">
        <v>2.0</v>
      </c>
      <c r="E549" s="16">
        <v>1.0</v>
      </c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6">
        <v>28.0</v>
      </c>
      <c r="B550" s="53">
        <v>234567.0</v>
      </c>
      <c r="C550" s="16">
        <v>49.0</v>
      </c>
      <c r="D550" s="16">
        <v>4.0</v>
      </c>
      <c r="E550" s="16">
        <v>1.0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6">
        <v>28.0</v>
      </c>
      <c r="B551" s="53">
        <v>234567.0</v>
      </c>
      <c r="C551" s="16">
        <v>50.0</v>
      </c>
      <c r="D551" s="16">
        <v>4.0</v>
      </c>
      <c r="E551" s="16">
        <v>1.0</v>
      </c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6">
        <v>28.0</v>
      </c>
      <c r="B552" s="53">
        <v>234567.0</v>
      </c>
      <c r="C552" s="16">
        <v>51.0</v>
      </c>
      <c r="D552" s="16">
        <v>1.0</v>
      </c>
      <c r="E552" s="16">
        <v>1.0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6">
        <v>28.0</v>
      </c>
      <c r="B553" s="53">
        <v>234567.0</v>
      </c>
      <c r="C553" s="16">
        <v>52.0</v>
      </c>
      <c r="D553" s="16">
        <v>4.0</v>
      </c>
      <c r="E553" s="16">
        <v>1.0</v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6">
        <v>28.0</v>
      </c>
      <c r="B554" s="53">
        <v>234567.0</v>
      </c>
      <c r="C554" s="16">
        <v>53.0</v>
      </c>
      <c r="D554" s="16">
        <v>1.0</v>
      </c>
      <c r="E554" s="16">
        <v>1.0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6">
        <v>28.0</v>
      </c>
      <c r="B555" s="53">
        <v>234567.0</v>
      </c>
      <c r="C555" s="16">
        <v>54.0</v>
      </c>
      <c r="D555" s="16">
        <v>4.0</v>
      </c>
      <c r="E555" s="16">
        <v>1.0</v>
      </c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6">
        <v>28.0</v>
      </c>
      <c r="B556" s="53">
        <v>234567.0</v>
      </c>
      <c r="C556" s="16">
        <v>55.0</v>
      </c>
      <c r="D556" s="16">
        <v>1.0</v>
      </c>
      <c r="E556" s="16">
        <v>1.0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6">
        <v>28.0</v>
      </c>
      <c r="B557" s="53">
        <v>234567.0</v>
      </c>
      <c r="C557" s="16">
        <v>56.0</v>
      </c>
      <c r="D557" s="16">
        <v>2.0</v>
      </c>
      <c r="E557" s="16">
        <v>0.0</v>
      </c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6">
        <v>28.0</v>
      </c>
      <c r="B558" s="53">
        <v>234567.0</v>
      </c>
      <c r="C558" s="16">
        <v>57.0</v>
      </c>
      <c r="D558" s="16">
        <v>3.0</v>
      </c>
      <c r="E558" s="16">
        <v>0.0</v>
      </c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6">
        <v>28.0</v>
      </c>
      <c r="B559" s="53">
        <v>234567.0</v>
      </c>
      <c r="C559" s="16">
        <v>58.0</v>
      </c>
      <c r="D559" s="16">
        <v>2.0</v>
      </c>
      <c r="E559" s="16">
        <v>0.0</v>
      </c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6">
        <v>28.0</v>
      </c>
      <c r="B560" s="53">
        <v>234567.0</v>
      </c>
      <c r="C560" s="16">
        <v>59.0</v>
      </c>
      <c r="D560" s="16">
        <v>1.0</v>
      </c>
      <c r="E560" s="16">
        <v>0.0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6">
        <v>28.0</v>
      </c>
      <c r="B561" s="53">
        <v>234567.0</v>
      </c>
      <c r="C561" s="16">
        <v>60.0</v>
      </c>
      <c r="D561" s="16">
        <v>4.0</v>
      </c>
      <c r="E561" s="16">
        <v>0.0</v>
      </c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6">
        <v>29.0</v>
      </c>
      <c r="B562" s="53">
        <v>234567.0</v>
      </c>
      <c r="C562" s="16">
        <v>41.0</v>
      </c>
      <c r="D562" s="16">
        <v>2.0</v>
      </c>
      <c r="E562" s="16">
        <v>1.0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6">
        <v>29.0</v>
      </c>
      <c r="B563" s="53">
        <v>234567.0</v>
      </c>
      <c r="C563" s="16">
        <v>42.0</v>
      </c>
      <c r="D563" s="16">
        <v>1.0</v>
      </c>
      <c r="E563" s="16">
        <v>1.0</v>
      </c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6">
        <v>29.0</v>
      </c>
      <c r="B564" s="53">
        <v>234567.0</v>
      </c>
      <c r="C564" s="16">
        <v>43.0</v>
      </c>
      <c r="D564" s="16">
        <v>1.0</v>
      </c>
      <c r="E564" s="16">
        <v>1.0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6">
        <v>29.0</v>
      </c>
      <c r="B565" s="53">
        <v>234567.0</v>
      </c>
      <c r="C565" s="16">
        <v>44.0</v>
      </c>
      <c r="D565" s="16">
        <v>4.0</v>
      </c>
      <c r="E565" s="16">
        <v>1.0</v>
      </c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6">
        <v>29.0</v>
      </c>
      <c r="B566" s="53">
        <v>234567.0</v>
      </c>
      <c r="C566" s="16">
        <v>45.0</v>
      </c>
      <c r="D566" s="16">
        <v>3.0</v>
      </c>
      <c r="E566" s="16">
        <v>1.0</v>
      </c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6">
        <v>29.0</v>
      </c>
      <c r="B567" s="53">
        <v>234567.0</v>
      </c>
      <c r="C567" s="16">
        <v>46.0</v>
      </c>
      <c r="D567" s="16">
        <v>2.0</v>
      </c>
      <c r="E567" s="16">
        <v>1.0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6">
        <v>29.0</v>
      </c>
      <c r="B568" s="53">
        <v>234567.0</v>
      </c>
      <c r="C568" s="16">
        <v>47.0</v>
      </c>
      <c r="D568" s="16">
        <v>4.0</v>
      </c>
      <c r="E568" s="16">
        <v>1.0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6">
        <v>29.0</v>
      </c>
      <c r="B569" s="53">
        <v>234567.0</v>
      </c>
      <c r="C569" s="16">
        <v>48.0</v>
      </c>
      <c r="D569" s="16">
        <v>2.0</v>
      </c>
      <c r="E569" s="16">
        <v>1.0</v>
      </c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6">
        <v>29.0</v>
      </c>
      <c r="B570" s="53">
        <v>234567.0</v>
      </c>
      <c r="C570" s="16">
        <v>49.0</v>
      </c>
      <c r="D570" s="16">
        <v>4.0</v>
      </c>
      <c r="E570" s="16">
        <v>1.0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6">
        <v>29.0</v>
      </c>
      <c r="B571" s="53">
        <v>234567.0</v>
      </c>
      <c r="C571" s="16">
        <v>50.0</v>
      </c>
      <c r="D571" s="16">
        <v>4.0</v>
      </c>
      <c r="E571" s="16">
        <v>1.0</v>
      </c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6">
        <v>29.0</v>
      </c>
      <c r="B572" s="53">
        <v>234567.0</v>
      </c>
      <c r="C572" s="16">
        <v>51.0</v>
      </c>
      <c r="D572" s="16">
        <v>1.0</v>
      </c>
      <c r="E572" s="16">
        <v>1.0</v>
      </c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6">
        <v>29.0</v>
      </c>
      <c r="B573" s="53">
        <v>234567.0</v>
      </c>
      <c r="C573" s="16">
        <v>52.0</v>
      </c>
      <c r="D573" s="16">
        <v>4.0</v>
      </c>
      <c r="E573" s="16">
        <v>1.0</v>
      </c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6">
        <v>29.0</v>
      </c>
      <c r="B574" s="53">
        <v>234567.0</v>
      </c>
      <c r="C574" s="16">
        <v>53.0</v>
      </c>
      <c r="D574" s="16">
        <v>1.0</v>
      </c>
      <c r="E574" s="16">
        <v>1.0</v>
      </c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6">
        <v>29.0</v>
      </c>
      <c r="B575" s="53">
        <v>234567.0</v>
      </c>
      <c r="C575" s="16">
        <v>54.0</v>
      </c>
      <c r="D575" s="16">
        <v>4.0</v>
      </c>
      <c r="E575" s="16">
        <v>1.0</v>
      </c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6">
        <v>29.0</v>
      </c>
      <c r="B576" s="53">
        <v>234567.0</v>
      </c>
      <c r="C576" s="16">
        <v>55.0</v>
      </c>
      <c r="D576" s="16">
        <v>1.0</v>
      </c>
      <c r="E576" s="16">
        <v>1.0</v>
      </c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6">
        <v>29.0</v>
      </c>
      <c r="B577" s="53">
        <v>234567.0</v>
      </c>
      <c r="C577" s="16">
        <v>56.0</v>
      </c>
      <c r="D577" s="16">
        <v>2.0</v>
      </c>
      <c r="E577" s="16">
        <v>0.0</v>
      </c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6">
        <v>29.0</v>
      </c>
      <c r="B578" s="53">
        <v>234567.0</v>
      </c>
      <c r="C578" s="16">
        <v>57.0</v>
      </c>
      <c r="D578" s="16">
        <v>3.0</v>
      </c>
      <c r="E578" s="16">
        <v>0.0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6">
        <v>29.0</v>
      </c>
      <c r="B579" s="53">
        <v>234567.0</v>
      </c>
      <c r="C579" s="16">
        <v>58.0</v>
      </c>
      <c r="D579" s="16">
        <v>2.0</v>
      </c>
      <c r="E579" s="16">
        <v>0.0</v>
      </c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6">
        <v>29.0</v>
      </c>
      <c r="B580" s="53">
        <v>234567.0</v>
      </c>
      <c r="C580" s="16">
        <v>59.0</v>
      </c>
      <c r="D580" s="16">
        <v>1.0</v>
      </c>
      <c r="E580" s="16">
        <v>0.0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6">
        <v>29.0</v>
      </c>
      <c r="B581" s="53">
        <v>234567.0</v>
      </c>
      <c r="C581" s="16">
        <v>60.0</v>
      </c>
      <c r="D581" s="16">
        <v>4.0</v>
      </c>
      <c r="E581" s="16">
        <v>0.0</v>
      </c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6">
        <v>30.0</v>
      </c>
      <c r="B582" s="53">
        <v>234567.0</v>
      </c>
      <c r="C582" s="16">
        <v>41.0</v>
      </c>
      <c r="D582" s="16">
        <v>2.0</v>
      </c>
      <c r="E582" s="16">
        <v>1.0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6">
        <v>30.0</v>
      </c>
      <c r="B583" s="53">
        <v>234567.0</v>
      </c>
      <c r="C583" s="16">
        <v>42.0</v>
      </c>
      <c r="D583" s="16">
        <v>1.0</v>
      </c>
      <c r="E583" s="16">
        <v>1.0</v>
      </c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6">
        <v>30.0</v>
      </c>
      <c r="B584" s="53">
        <v>234567.0</v>
      </c>
      <c r="C584" s="16">
        <v>43.0</v>
      </c>
      <c r="D584" s="16">
        <v>1.0</v>
      </c>
      <c r="E584" s="16">
        <v>1.0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6">
        <v>30.0</v>
      </c>
      <c r="B585" s="53">
        <v>234567.0</v>
      </c>
      <c r="C585" s="16">
        <v>44.0</v>
      </c>
      <c r="D585" s="16">
        <v>4.0</v>
      </c>
      <c r="E585" s="16">
        <v>1.0</v>
      </c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6">
        <v>30.0</v>
      </c>
      <c r="B586" s="53">
        <v>234567.0</v>
      </c>
      <c r="C586" s="16">
        <v>45.0</v>
      </c>
      <c r="D586" s="16">
        <v>3.0</v>
      </c>
      <c r="E586" s="16">
        <v>1.0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6">
        <v>30.0</v>
      </c>
      <c r="B587" s="53">
        <v>234567.0</v>
      </c>
      <c r="C587" s="16">
        <v>46.0</v>
      </c>
      <c r="D587" s="16">
        <v>2.0</v>
      </c>
      <c r="E587" s="16">
        <v>1.0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6">
        <v>30.0</v>
      </c>
      <c r="B588" s="53">
        <v>234567.0</v>
      </c>
      <c r="C588" s="16">
        <v>47.0</v>
      </c>
      <c r="D588" s="16">
        <v>4.0</v>
      </c>
      <c r="E588" s="16">
        <v>1.0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6">
        <v>30.0</v>
      </c>
      <c r="B589" s="53">
        <v>234567.0</v>
      </c>
      <c r="C589" s="16">
        <v>48.0</v>
      </c>
      <c r="D589" s="16">
        <v>2.0</v>
      </c>
      <c r="E589" s="16">
        <v>1.0</v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6">
        <v>30.0</v>
      </c>
      <c r="B590" s="53">
        <v>234567.0</v>
      </c>
      <c r="C590" s="16">
        <v>49.0</v>
      </c>
      <c r="D590" s="16">
        <v>4.0</v>
      </c>
      <c r="E590" s="16">
        <v>1.0</v>
      </c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6">
        <v>30.0</v>
      </c>
      <c r="B591" s="53">
        <v>234567.0</v>
      </c>
      <c r="C591" s="16">
        <v>50.0</v>
      </c>
      <c r="D591" s="16">
        <v>4.0</v>
      </c>
      <c r="E591" s="16">
        <v>1.0</v>
      </c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6">
        <v>30.0</v>
      </c>
      <c r="B592" s="53">
        <v>234567.0</v>
      </c>
      <c r="C592" s="16">
        <v>51.0</v>
      </c>
      <c r="D592" s="16">
        <v>1.0</v>
      </c>
      <c r="E592" s="16">
        <v>1.0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6">
        <v>30.0</v>
      </c>
      <c r="B593" s="53">
        <v>234567.0</v>
      </c>
      <c r="C593" s="16">
        <v>52.0</v>
      </c>
      <c r="D593" s="16">
        <v>4.0</v>
      </c>
      <c r="E593" s="16">
        <v>1.0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6">
        <v>30.0</v>
      </c>
      <c r="B594" s="53">
        <v>234567.0</v>
      </c>
      <c r="C594" s="16">
        <v>53.0</v>
      </c>
      <c r="D594" s="16">
        <v>1.0</v>
      </c>
      <c r="E594" s="16">
        <v>1.0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6">
        <v>30.0</v>
      </c>
      <c r="B595" s="53">
        <v>234567.0</v>
      </c>
      <c r="C595" s="16">
        <v>54.0</v>
      </c>
      <c r="D595" s="16">
        <v>4.0</v>
      </c>
      <c r="E595" s="16">
        <v>1.0</v>
      </c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6">
        <v>30.0</v>
      </c>
      <c r="B596" s="53">
        <v>234567.0</v>
      </c>
      <c r="C596" s="16">
        <v>55.0</v>
      </c>
      <c r="D596" s="16">
        <v>1.0</v>
      </c>
      <c r="E596" s="16">
        <v>1.0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6">
        <v>30.0</v>
      </c>
      <c r="B597" s="53">
        <v>234567.0</v>
      </c>
      <c r="C597" s="16">
        <v>56.0</v>
      </c>
      <c r="D597" s="16">
        <v>2.0</v>
      </c>
      <c r="E597" s="16">
        <v>0.0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6">
        <v>30.0</v>
      </c>
      <c r="B598" s="53">
        <v>234567.0</v>
      </c>
      <c r="C598" s="16">
        <v>57.0</v>
      </c>
      <c r="D598" s="16">
        <v>3.0</v>
      </c>
      <c r="E598" s="16">
        <v>0.0</v>
      </c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6">
        <v>30.0</v>
      </c>
      <c r="B599" s="53">
        <v>234567.0</v>
      </c>
      <c r="C599" s="16">
        <v>58.0</v>
      </c>
      <c r="D599" s="16">
        <v>2.0</v>
      </c>
      <c r="E599" s="16">
        <v>0.0</v>
      </c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6">
        <v>30.0</v>
      </c>
      <c r="B600" s="53">
        <v>234567.0</v>
      </c>
      <c r="C600" s="16">
        <v>59.0</v>
      </c>
      <c r="D600" s="16">
        <v>1.0</v>
      </c>
      <c r="E600" s="16">
        <v>0.0</v>
      </c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6">
        <v>30.0</v>
      </c>
      <c r="B601" s="53">
        <v>234567.0</v>
      </c>
      <c r="C601" s="16">
        <v>60.0</v>
      </c>
      <c r="D601" s="16">
        <v>4.0</v>
      </c>
      <c r="E601" s="16">
        <v>0.0</v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6">
        <v>31.0</v>
      </c>
      <c r="B602" s="53">
        <v>234567.0</v>
      </c>
      <c r="C602" s="16">
        <v>41.0</v>
      </c>
      <c r="D602" s="16">
        <v>2.0</v>
      </c>
      <c r="E602" s="16">
        <v>1.0</v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6">
        <v>31.0</v>
      </c>
      <c r="B603" s="53">
        <v>234567.0</v>
      </c>
      <c r="C603" s="16">
        <v>42.0</v>
      </c>
      <c r="D603" s="16">
        <v>1.0</v>
      </c>
      <c r="E603" s="16">
        <v>1.0</v>
      </c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6">
        <v>31.0</v>
      </c>
      <c r="B604" s="53">
        <v>234567.0</v>
      </c>
      <c r="C604" s="16">
        <v>43.0</v>
      </c>
      <c r="D604" s="16">
        <v>1.0</v>
      </c>
      <c r="E604" s="16">
        <v>1.0</v>
      </c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6">
        <v>31.0</v>
      </c>
      <c r="B605" s="53">
        <v>234567.0</v>
      </c>
      <c r="C605" s="16">
        <v>44.0</v>
      </c>
      <c r="D605" s="16">
        <v>4.0</v>
      </c>
      <c r="E605" s="16">
        <v>1.0</v>
      </c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6">
        <v>31.0</v>
      </c>
      <c r="B606" s="53">
        <v>234567.0</v>
      </c>
      <c r="C606" s="16">
        <v>45.0</v>
      </c>
      <c r="D606" s="16">
        <v>3.0</v>
      </c>
      <c r="E606" s="16">
        <v>1.0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6">
        <v>31.0</v>
      </c>
      <c r="B607" s="53">
        <v>234567.0</v>
      </c>
      <c r="C607" s="16">
        <v>46.0</v>
      </c>
      <c r="D607" s="16">
        <v>2.0</v>
      </c>
      <c r="E607" s="16">
        <v>1.0</v>
      </c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6">
        <v>31.0</v>
      </c>
      <c r="B608" s="53">
        <v>234567.0</v>
      </c>
      <c r="C608" s="16">
        <v>47.0</v>
      </c>
      <c r="D608" s="16">
        <v>4.0</v>
      </c>
      <c r="E608" s="16">
        <v>1.0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6">
        <v>31.0</v>
      </c>
      <c r="B609" s="53">
        <v>234567.0</v>
      </c>
      <c r="C609" s="16">
        <v>48.0</v>
      </c>
      <c r="D609" s="16">
        <v>2.0</v>
      </c>
      <c r="E609" s="16">
        <v>1.0</v>
      </c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6">
        <v>31.0</v>
      </c>
      <c r="B610" s="53">
        <v>234567.0</v>
      </c>
      <c r="C610" s="16">
        <v>49.0</v>
      </c>
      <c r="D610" s="16">
        <v>4.0</v>
      </c>
      <c r="E610" s="16">
        <v>1.0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6">
        <v>31.0</v>
      </c>
      <c r="B611" s="53">
        <v>234567.0</v>
      </c>
      <c r="C611" s="16">
        <v>50.0</v>
      </c>
      <c r="D611" s="16">
        <v>4.0</v>
      </c>
      <c r="E611" s="16">
        <v>1.0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6">
        <v>31.0</v>
      </c>
      <c r="B612" s="53">
        <v>234567.0</v>
      </c>
      <c r="C612" s="16">
        <v>51.0</v>
      </c>
      <c r="D612" s="16">
        <v>1.0</v>
      </c>
      <c r="E612" s="16">
        <v>1.0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6">
        <v>31.0</v>
      </c>
      <c r="B613" s="53">
        <v>234567.0</v>
      </c>
      <c r="C613" s="16">
        <v>52.0</v>
      </c>
      <c r="D613" s="16">
        <v>4.0</v>
      </c>
      <c r="E613" s="16">
        <v>1.0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6">
        <v>31.0</v>
      </c>
      <c r="B614" s="53">
        <v>234567.0</v>
      </c>
      <c r="C614" s="16">
        <v>53.0</v>
      </c>
      <c r="D614" s="16">
        <v>1.0</v>
      </c>
      <c r="E614" s="16">
        <v>1.0</v>
      </c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6">
        <v>31.0</v>
      </c>
      <c r="B615" s="53">
        <v>234567.0</v>
      </c>
      <c r="C615" s="16">
        <v>54.0</v>
      </c>
      <c r="D615" s="16">
        <v>4.0</v>
      </c>
      <c r="E615" s="16">
        <v>1.0</v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6">
        <v>31.0</v>
      </c>
      <c r="B616" s="53">
        <v>234567.0</v>
      </c>
      <c r="C616" s="16">
        <v>55.0</v>
      </c>
      <c r="D616" s="16">
        <v>1.0</v>
      </c>
      <c r="E616" s="16">
        <v>1.0</v>
      </c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6">
        <v>31.0</v>
      </c>
      <c r="B617" s="53">
        <v>234567.0</v>
      </c>
      <c r="C617" s="16">
        <v>56.0</v>
      </c>
      <c r="D617" s="16">
        <v>2.0</v>
      </c>
      <c r="E617" s="16">
        <v>0.0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6">
        <v>31.0</v>
      </c>
      <c r="B618" s="53">
        <v>234567.0</v>
      </c>
      <c r="C618" s="16">
        <v>57.0</v>
      </c>
      <c r="D618" s="16">
        <v>3.0</v>
      </c>
      <c r="E618" s="16">
        <v>0.0</v>
      </c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6">
        <v>31.0</v>
      </c>
      <c r="B619" s="53">
        <v>234567.0</v>
      </c>
      <c r="C619" s="16">
        <v>58.0</v>
      </c>
      <c r="D619" s="16">
        <v>2.0</v>
      </c>
      <c r="E619" s="16">
        <v>0.0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6">
        <v>31.0</v>
      </c>
      <c r="B620" s="53">
        <v>234567.0</v>
      </c>
      <c r="C620" s="16">
        <v>59.0</v>
      </c>
      <c r="D620" s="16">
        <v>1.0</v>
      </c>
      <c r="E620" s="16">
        <v>0.0</v>
      </c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6">
        <v>31.0</v>
      </c>
      <c r="B621" s="53">
        <v>234567.0</v>
      </c>
      <c r="C621" s="16">
        <v>60.0</v>
      </c>
      <c r="D621" s="16">
        <v>4.0</v>
      </c>
      <c r="E621" s="16">
        <v>0.0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6">
        <v>32.0</v>
      </c>
      <c r="B622" s="53">
        <v>234567.0</v>
      </c>
      <c r="C622" s="16">
        <v>41.0</v>
      </c>
      <c r="D622" s="16">
        <v>2.0</v>
      </c>
      <c r="E622" s="16">
        <v>1.0</v>
      </c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6">
        <v>32.0</v>
      </c>
      <c r="B623" s="53">
        <v>234567.0</v>
      </c>
      <c r="C623" s="16">
        <v>42.0</v>
      </c>
      <c r="D623" s="16">
        <v>1.0</v>
      </c>
      <c r="E623" s="16">
        <v>1.0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6">
        <v>32.0</v>
      </c>
      <c r="B624" s="53">
        <v>234567.0</v>
      </c>
      <c r="C624" s="16">
        <v>43.0</v>
      </c>
      <c r="D624" s="16">
        <v>1.0</v>
      </c>
      <c r="E624" s="16">
        <v>1.0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6">
        <v>32.0</v>
      </c>
      <c r="B625" s="53">
        <v>234567.0</v>
      </c>
      <c r="C625" s="16">
        <v>44.0</v>
      </c>
      <c r="D625" s="16">
        <v>4.0</v>
      </c>
      <c r="E625" s="16">
        <v>1.0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6">
        <v>32.0</v>
      </c>
      <c r="B626" s="53">
        <v>234567.0</v>
      </c>
      <c r="C626" s="16">
        <v>45.0</v>
      </c>
      <c r="D626" s="16">
        <v>3.0</v>
      </c>
      <c r="E626" s="16">
        <v>1.0</v>
      </c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6">
        <v>32.0</v>
      </c>
      <c r="B627" s="53">
        <v>234567.0</v>
      </c>
      <c r="C627" s="16">
        <v>46.0</v>
      </c>
      <c r="D627" s="16">
        <v>2.0</v>
      </c>
      <c r="E627" s="16">
        <v>1.0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6">
        <v>32.0</v>
      </c>
      <c r="B628" s="53">
        <v>234567.0</v>
      </c>
      <c r="C628" s="16">
        <v>47.0</v>
      </c>
      <c r="D628" s="16">
        <v>4.0</v>
      </c>
      <c r="E628" s="16">
        <v>1.0</v>
      </c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6">
        <v>32.0</v>
      </c>
      <c r="B629" s="53">
        <v>234567.0</v>
      </c>
      <c r="C629" s="16">
        <v>48.0</v>
      </c>
      <c r="D629" s="16">
        <v>2.0</v>
      </c>
      <c r="E629" s="16">
        <v>1.0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6">
        <v>32.0</v>
      </c>
      <c r="B630" s="53">
        <v>234567.0</v>
      </c>
      <c r="C630" s="16">
        <v>49.0</v>
      </c>
      <c r="D630" s="16">
        <v>4.0</v>
      </c>
      <c r="E630" s="16">
        <v>1.0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6">
        <v>32.0</v>
      </c>
      <c r="B631" s="53">
        <v>234567.0</v>
      </c>
      <c r="C631" s="16">
        <v>50.0</v>
      </c>
      <c r="D631" s="16">
        <v>4.0</v>
      </c>
      <c r="E631" s="16">
        <v>1.0</v>
      </c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6">
        <v>32.0</v>
      </c>
      <c r="B632" s="53">
        <v>234567.0</v>
      </c>
      <c r="C632" s="16">
        <v>51.0</v>
      </c>
      <c r="D632" s="16">
        <v>1.0</v>
      </c>
      <c r="E632" s="16">
        <v>1.0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6">
        <v>32.0</v>
      </c>
      <c r="B633" s="53">
        <v>234567.0</v>
      </c>
      <c r="C633" s="16">
        <v>52.0</v>
      </c>
      <c r="D633" s="16">
        <v>4.0</v>
      </c>
      <c r="E633" s="16">
        <v>1.0</v>
      </c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6">
        <v>32.0</v>
      </c>
      <c r="B634" s="53">
        <v>234567.0</v>
      </c>
      <c r="C634" s="16">
        <v>53.0</v>
      </c>
      <c r="D634" s="16">
        <v>1.0</v>
      </c>
      <c r="E634" s="16">
        <v>1.0</v>
      </c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6">
        <v>32.0</v>
      </c>
      <c r="B635" s="53">
        <v>234567.0</v>
      </c>
      <c r="C635" s="16">
        <v>54.0</v>
      </c>
      <c r="D635" s="16">
        <v>4.0</v>
      </c>
      <c r="E635" s="16">
        <v>1.0</v>
      </c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6">
        <v>32.0</v>
      </c>
      <c r="B636" s="53">
        <v>234567.0</v>
      </c>
      <c r="C636" s="16">
        <v>55.0</v>
      </c>
      <c r="D636" s="16">
        <v>1.0</v>
      </c>
      <c r="E636" s="16">
        <v>1.0</v>
      </c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6">
        <v>32.0</v>
      </c>
      <c r="B637" s="53">
        <v>234567.0</v>
      </c>
      <c r="C637" s="16">
        <v>56.0</v>
      </c>
      <c r="D637" s="16">
        <v>2.0</v>
      </c>
      <c r="E637" s="16">
        <v>0.0</v>
      </c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6">
        <v>32.0</v>
      </c>
      <c r="B638" s="53">
        <v>234567.0</v>
      </c>
      <c r="C638" s="16">
        <v>57.0</v>
      </c>
      <c r="D638" s="16">
        <v>3.0</v>
      </c>
      <c r="E638" s="16">
        <v>0.0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6">
        <v>32.0</v>
      </c>
      <c r="B639" s="53">
        <v>234567.0</v>
      </c>
      <c r="C639" s="16">
        <v>58.0</v>
      </c>
      <c r="D639" s="16">
        <v>2.0</v>
      </c>
      <c r="E639" s="16">
        <v>0.0</v>
      </c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6">
        <v>32.0</v>
      </c>
      <c r="B640" s="53">
        <v>234567.0</v>
      </c>
      <c r="C640" s="16">
        <v>59.0</v>
      </c>
      <c r="D640" s="16">
        <v>1.0</v>
      </c>
      <c r="E640" s="16">
        <v>0.0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6">
        <v>32.0</v>
      </c>
      <c r="B641" s="53">
        <v>234567.0</v>
      </c>
      <c r="C641" s="16">
        <v>60.0</v>
      </c>
      <c r="D641" s="16">
        <v>4.0</v>
      </c>
      <c r="E641" s="16">
        <v>0.0</v>
      </c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6">
        <v>33.0</v>
      </c>
      <c r="B642" s="53">
        <v>234567.0</v>
      </c>
      <c r="C642" s="16">
        <v>41.0</v>
      </c>
      <c r="D642" s="16">
        <v>2.0</v>
      </c>
      <c r="E642" s="16">
        <v>1.0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6">
        <v>33.0</v>
      </c>
      <c r="B643" s="53">
        <v>234567.0</v>
      </c>
      <c r="C643" s="16">
        <v>42.0</v>
      </c>
      <c r="D643" s="16">
        <v>1.0</v>
      </c>
      <c r="E643" s="16">
        <v>1.0</v>
      </c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6">
        <v>33.0</v>
      </c>
      <c r="B644" s="53">
        <v>234567.0</v>
      </c>
      <c r="C644" s="16">
        <v>43.0</v>
      </c>
      <c r="D644" s="16">
        <v>1.0</v>
      </c>
      <c r="E644" s="16">
        <v>1.0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6">
        <v>33.0</v>
      </c>
      <c r="B645" s="53">
        <v>234567.0</v>
      </c>
      <c r="C645" s="16">
        <v>44.0</v>
      </c>
      <c r="D645" s="16">
        <v>4.0</v>
      </c>
      <c r="E645" s="16">
        <v>1.0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6">
        <v>33.0</v>
      </c>
      <c r="B646" s="53">
        <v>234567.0</v>
      </c>
      <c r="C646" s="16">
        <v>45.0</v>
      </c>
      <c r="D646" s="16">
        <v>3.0</v>
      </c>
      <c r="E646" s="16">
        <v>1.0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6">
        <v>33.0</v>
      </c>
      <c r="B647" s="53">
        <v>234567.0</v>
      </c>
      <c r="C647" s="16">
        <v>46.0</v>
      </c>
      <c r="D647" s="16">
        <v>2.0</v>
      </c>
      <c r="E647" s="16">
        <v>1.0</v>
      </c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6">
        <v>33.0</v>
      </c>
      <c r="B648" s="53">
        <v>234567.0</v>
      </c>
      <c r="C648" s="16">
        <v>47.0</v>
      </c>
      <c r="D648" s="16">
        <v>4.0</v>
      </c>
      <c r="E648" s="16">
        <v>1.0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6">
        <v>33.0</v>
      </c>
      <c r="B649" s="53">
        <v>234567.0</v>
      </c>
      <c r="C649" s="16">
        <v>48.0</v>
      </c>
      <c r="D649" s="16">
        <v>2.0</v>
      </c>
      <c r="E649" s="16">
        <v>1.0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6">
        <v>33.0</v>
      </c>
      <c r="B650" s="53">
        <v>234567.0</v>
      </c>
      <c r="C650" s="16">
        <v>49.0</v>
      </c>
      <c r="D650" s="16">
        <v>4.0</v>
      </c>
      <c r="E650" s="16">
        <v>1.0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6">
        <v>33.0</v>
      </c>
      <c r="B651" s="53">
        <v>234567.0</v>
      </c>
      <c r="C651" s="16">
        <v>50.0</v>
      </c>
      <c r="D651" s="16">
        <v>4.0</v>
      </c>
      <c r="E651" s="16">
        <v>1.0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6">
        <v>33.0</v>
      </c>
      <c r="B652" s="53">
        <v>234567.0</v>
      </c>
      <c r="C652" s="16">
        <v>51.0</v>
      </c>
      <c r="D652" s="16">
        <v>1.0</v>
      </c>
      <c r="E652" s="16">
        <v>1.0</v>
      </c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6">
        <v>33.0</v>
      </c>
      <c r="B653" s="53">
        <v>234567.0</v>
      </c>
      <c r="C653" s="16">
        <v>52.0</v>
      </c>
      <c r="D653" s="16">
        <v>4.0</v>
      </c>
      <c r="E653" s="16">
        <v>1.0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6">
        <v>33.0</v>
      </c>
      <c r="B654" s="53">
        <v>234567.0</v>
      </c>
      <c r="C654" s="16">
        <v>53.0</v>
      </c>
      <c r="D654" s="16">
        <v>1.0</v>
      </c>
      <c r="E654" s="16">
        <v>1.0</v>
      </c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6">
        <v>33.0</v>
      </c>
      <c r="B655" s="53">
        <v>234567.0</v>
      </c>
      <c r="C655" s="16">
        <v>54.0</v>
      </c>
      <c r="D655" s="16">
        <v>4.0</v>
      </c>
      <c r="E655" s="16">
        <v>1.0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6">
        <v>33.0</v>
      </c>
      <c r="B656" s="53">
        <v>234567.0</v>
      </c>
      <c r="C656" s="16">
        <v>55.0</v>
      </c>
      <c r="D656" s="16">
        <v>1.0</v>
      </c>
      <c r="E656" s="16">
        <v>1.0</v>
      </c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6">
        <v>33.0</v>
      </c>
      <c r="B657" s="53">
        <v>234567.0</v>
      </c>
      <c r="C657" s="16">
        <v>56.0</v>
      </c>
      <c r="D657" s="16">
        <v>2.0</v>
      </c>
      <c r="E657" s="16">
        <v>0.0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6">
        <v>33.0</v>
      </c>
      <c r="B658" s="53">
        <v>234567.0</v>
      </c>
      <c r="C658" s="16">
        <v>57.0</v>
      </c>
      <c r="D658" s="16">
        <v>3.0</v>
      </c>
      <c r="E658" s="16">
        <v>0.0</v>
      </c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6">
        <v>33.0</v>
      </c>
      <c r="B659" s="53">
        <v>234567.0</v>
      </c>
      <c r="C659" s="16">
        <v>58.0</v>
      </c>
      <c r="D659" s="16">
        <v>2.0</v>
      </c>
      <c r="E659" s="16">
        <v>0.0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6">
        <v>33.0</v>
      </c>
      <c r="B660" s="53">
        <v>234567.0</v>
      </c>
      <c r="C660" s="16">
        <v>59.0</v>
      </c>
      <c r="D660" s="16">
        <v>1.0</v>
      </c>
      <c r="E660" s="16">
        <v>0.0</v>
      </c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6">
        <v>33.0</v>
      </c>
      <c r="B661" s="53">
        <v>234567.0</v>
      </c>
      <c r="C661" s="16">
        <v>60.0</v>
      </c>
      <c r="D661" s="16">
        <v>4.0</v>
      </c>
      <c r="E661" s="16">
        <v>0.0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6">
        <v>34.0</v>
      </c>
      <c r="B662" s="53">
        <v>234567.0</v>
      </c>
      <c r="C662" s="16">
        <v>41.0</v>
      </c>
      <c r="D662" s="16">
        <v>2.0</v>
      </c>
      <c r="E662" s="16">
        <v>1.0</v>
      </c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6">
        <v>34.0</v>
      </c>
      <c r="B663" s="53">
        <v>234567.0</v>
      </c>
      <c r="C663" s="16">
        <v>42.0</v>
      </c>
      <c r="D663" s="16">
        <v>1.0</v>
      </c>
      <c r="E663" s="16">
        <v>1.0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6">
        <v>34.0</v>
      </c>
      <c r="B664" s="53">
        <v>234567.0</v>
      </c>
      <c r="C664" s="16">
        <v>43.0</v>
      </c>
      <c r="D664" s="16">
        <v>1.0</v>
      </c>
      <c r="E664" s="16">
        <v>1.0</v>
      </c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6">
        <v>34.0</v>
      </c>
      <c r="B665" s="53">
        <v>234567.0</v>
      </c>
      <c r="C665" s="16">
        <v>44.0</v>
      </c>
      <c r="D665" s="16">
        <v>4.0</v>
      </c>
      <c r="E665" s="16">
        <v>1.0</v>
      </c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6">
        <v>34.0</v>
      </c>
      <c r="B666" s="53">
        <v>234567.0</v>
      </c>
      <c r="C666" s="16">
        <v>45.0</v>
      </c>
      <c r="D666" s="16">
        <v>3.0</v>
      </c>
      <c r="E666" s="16">
        <v>1.0</v>
      </c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6">
        <v>34.0</v>
      </c>
      <c r="B667" s="53">
        <v>234567.0</v>
      </c>
      <c r="C667" s="16">
        <v>46.0</v>
      </c>
      <c r="D667" s="16">
        <v>2.0</v>
      </c>
      <c r="E667" s="16">
        <v>1.0</v>
      </c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6">
        <v>34.0</v>
      </c>
      <c r="B668" s="53">
        <v>234567.0</v>
      </c>
      <c r="C668" s="16">
        <v>47.0</v>
      </c>
      <c r="D668" s="16">
        <v>4.0</v>
      </c>
      <c r="E668" s="16">
        <v>1.0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6">
        <v>34.0</v>
      </c>
      <c r="B669" s="53">
        <v>234567.0</v>
      </c>
      <c r="C669" s="16">
        <v>48.0</v>
      </c>
      <c r="D669" s="16">
        <v>2.0</v>
      </c>
      <c r="E669" s="16">
        <v>1.0</v>
      </c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6">
        <v>34.0</v>
      </c>
      <c r="B670" s="53">
        <v>234567.0</v>
      </c>
      <c r="C670" s="16">
        <v>49.0</v>
      </c>
      <c r="D670" s="16">
        <v>4.0</v>
      </c>
      <c r="E670" s="16">
        <v>1.0</v>
      </c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6">
        <v>34.0</v>
      </c>
      <c r="B671" s="53">
        <v>234567.0</v>
      </c>
      <c r="C671" s="16">
        <v>50.0</v>
      </c>
      <c r="D671" s="16">
        <v>4.0</v>
      </c>
      <c r="E671" s="16">
        <v>1.0</v>
      </c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6">
        <v>34.0</v>
      </c>
      <c r="B672" s="53">
        <v>234567.0</v>
      </c>
      <c r="C672" s="16">
        <v>51.0</v>
      </c>
      <c r="D672" s="16">
        <v>1.0</v>
      </c>
      <c r="E672" s="16">
        <v>1.0</v>
      </c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6">
        <v>34.0</v>
      </c>
      <c r="B673" s="53">
        <v>234567.0</v>
      </c>
      <c r="C673" s="16">
        <v>52.0</v>
      </c>
      <c r="D673" s="16">
        <v>4.0</v>
      </c>
      <c r="E673" s="16">
        <v>1.0</v>
      </c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6">
        <v>34.0</v>
      </c>
      <c r="B674" s="53">
        <v>234567.0</v>
      </c>
      <c r="C674" s="16">
        <v>53.0</v>
      </c>
      <c r="D674" s="16">
        <v>1.0</v>
      </c>
      <c r="E674" s="16">
        <v>1.0</v>
      </c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6">
        <v>34.0</v>
      </c>
      <c r="B675" s="53">
        <v>234567.0</v>
      </c>
      <c r="C675" s="16">
        <v>54.0</v>
      </c>
      <c r="D675" s="16">
        <v>4.0</v>
      </c>
      <c r="E675" s="16">
        <v>1.0</v>
      </c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6">
        <v>34.0</v>
      </c>
      <c r="B676" s="53">
        <v>234567.0</v>
      </c>
      <c r="C676" s="16">
        <v>55.0</v>
      </c>
      <c r="D676" s="16">
        <v>1.0</v>
      </c>
      <c r="E676" s="16">
        <v>1.0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6">
        <v>34.0</v>
      </c>
      <c r="B677" s="53">
        <v>234567.0</v>
      </c>
      <c r="C677" s="16">
        <v>56.0</v>
      </c>
      <c r="D677" s="16">
        <v>2.0</v>
      </c>
      <c r="E677" s="16">
        <v>0.0</v>
      </c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6">
        <v>34.0</v>
      </c>
      <c r="B678" s="53">
        <v>234567.0</v>
      </c>
      <c r="C678" s="16">
        <v>57.0</v>
      </c>
      <c r="D678" s="16">
        <v>3.0</v>
      </c>
      <c r="E678" s="16">
        <v>0.0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6">
        <v>34.0</v>
      </c>
      <c r="B679" s="53">
        <v>234567.0</v>
      </c>
      <c r="C679" s="16">
        <v>58.0</v>
      </c>
      <c r="D679" s="16">
        <v>2.0</v>
      </c>
      <c r="E679" s="16">
        <v>0.0</v>
      </c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6">
        <v>34.0</v>
      </c>
      <c r="B680" s="53">
        <v>234567.0</v>
      </c>
      <c r="C680" s="16">
        <v>59.0</v>
      </c>
      <c r="D680" s="16">
        <v>1.0</v>
      </c>
      <c r="E680" s="16">
        <v>0.0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6">
        <v>34.0</v>
      </c>
      <c r="B681" s="53">
        <v>234567.0</v>
      </c>
      <c r="C681" s="16">
        <v>60.0</v>
      </c>
      <c r="D681" s="16">
        <v>4.0</v>
      </c>
      <c r="E681" s="16">
        <v>0.0</v>
      </c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6">
        <v>35.0</v>
      </c>
      <c r="B682" s="53">
        <v>234567.0</v>
      </c>
      <c r="C682" s="16">
        <v>41.0</v>
      </c>
      <c r="D682" s="16">
        <v>2.0</v>
      </c>
      <c r="E682" s="16">
        <v>1.0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6">
        <v>35.0</v>
      </c>
      <c r="B683" s="53">
        <v>234567.0</v>
      </c>
      <c r="C683" s="16">
        <v>42.0</v>
      </c>
      <c r="D683" s="16">
        <v>1.0</v>
      </c>
      <c r="E683" s="16">
        <v>1.0</v>
      </c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6">
        <v>35.0</v>
      </c>
      <c r="B684" s="53">
        <v>234567.0</v>
      </c>
      <c r="C684" s="16">
        <v>43.0</v>
      </c>
      <c r="D684" s="16">
        <v>1.0</v>
      </c>
      <c r="E684" s="16">
        <v>1.0</v>
      </c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6">
        <v>35.0</v>
      </c>
      <c r="B685" s="53">
        <v>234567.0</v>
      </c>
      <c r="C685" s="16">
        <v>44.0</v>
      </c>
      <c r="D685" s="16">
        <v>4.0</v>
      </c>
      <c r="E685" s="16">
        <v>1.0</v>
      </c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6">
        <v>35.0</v>
      </c>
      <c r="B686" s="53">
        <v>234567.0</v>
      </c>
      <c r="C686" s="16">
        <v>45.0</v>
      </c>
      <c r="D686" s="16">
        <v>3.0</v>
      </c>
      <c r="E686" s="16">
        <v>1.0</v>
      </c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6">
        <v>35.0</v>
      </c>
      <c r="B687" s="53">
        <v>234567.0</v>
      </c>
      <c r="C687" s="16">
        <v>46.0</v>
      </c>
      <c r="D687" s="16">
        <v>2.0</v>
      </c>
      <c r="E687" s="16">
        <v>1.0</v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6">
        <v>35.0</v>
      </c>
      <c r="B688" s="53">
        <v>234567.0</v>
      </c>
      <c r="C688" s="16">
        <v>47.0</v>
      </c>
      <c r="D688" s="16">
        <v>4.0</v>
      </c>
      <c r="E688" s="16">
        <v>1.0</v>
      </c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6">
        <v>35.0</v>
      </c>
      <c r="B689" s="53">
        <v>234567.0</v>
      </c>
      <c r="C689" s="16">
        <v>48.0</v>
      </c>
      <c r="D689" s="16">
        <v>2.0</v>
      </c>
      <c r="E689" s="16">
        <v>1.0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6">
        <v>35.0</v>
      </c>
      <c r="B690" s="53">
        <v>234567.0</v>
      </c>
      <c r="C690" s="16">
        <v>49.0</v>
      </c>
      <c r="D690" s="16">
        <v>4.0</v>
      </c>
      <c r="E690" s="16">
        <v>1.0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6">
        <v>35.0</v>
      </c>
      <c r="B691" s="53">
        <v>234567.0</v>
      </c>
      <c r="C691" s="16">
        <v>50.0</v>
      </c>
      <c r="D691" s="16">
        <v>4.0</v>
      </c>
      <c r="E691" s="16">
        <v>1.0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6">
        <v>35.0</v>
      </c>
      <c r="B692" s="53">
        <v>234567.0</v>
      </c>
      <c r="C692" s="16">
        <v>51.0</v>
      </c>
      <c r="D692" s="16">
        <v>1.0</v>
      </c>
      <c r="E692" s="16">
        <v>1.0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6">
        <v>35.0</v>
      </c>
      <c r="B693" s="53">
        <v>234567.0</v>
      </c>
      <c r="C693" s="16">
        <v>52.0</v>
      </c>
      <c r="D693" s="16">
        <v>4.0</v>
      </c>
      <c r="E693" s="16">
        <v>1.0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6">
        <v>35.0</v>
      </c>
      <c r="B694" s="53">
        <v>234567.0</v>
      </c>
      <c r="C694" s="16">
        <v>53.0</v>
      </c>
      <c r="D694" s="16">
        <v>1.0</v>
      </c>
      <c r="E694" s="16">
        <v>1.0</v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6">
        <v>35.0</v>
      </c>
      <c r="B695" s="53">
        <v>234567.0</v>
      </c>
      <c r="C695" s="16">
        <v>54.0</v>
      </c>
      <c r="D695" s="16">
        <v>4.0</v>
      </c>
      <c r="E695" s="16">
        <v>1.0</v>
      </c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6">
        <v>35.0</v>
      </c>
      <c r="B696" s="53">
        <v>234567.0</v>
      </c>
      <c r="C696" s="16">
        <v>55.0</v>
      </c>
      <c r="D696" s="16">
        <v>1.0</v>
      </c>
      <c r="E696" s="16">
        <v>1.0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6">
        <v>35.0</v>
      </c>
      <c r="B697" s="53">
        <v>234567.0</v>
      </c>
      <c r="C697" s="16">
        <v>56.0</v>
      </c>
      <c r="D697" s="16">
        <v>2.0</v>
      </c>
      <c r="E697" s="16">
        <v>0.0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6">
        <v>35.0</v>
      </c>
      <c r="B698" s="53">
        <v>234567.0</v>
      </c>
      <c r="C698" s="16">
        <v>57.0</v>
      </c>
      <c r="D698" s="16">
        <v>3.0</v>
      </c>
      <c r="E698" s="16">
        <v>0.0</v>
      </c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6">
        <v>35.0</v>
      </c>
      <c r="B699" s="53">
        <v>234567.0</v>
      </c>
      <c r="C699" s="16">
        <v>58.0</v>
      </c>
      <c r="D699" s="16">
        <v>2.0</v>
      </c>
      <c r="E699" s="16">
        <v>0.0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6">
        <v>35.0</v>
      </c>
      <c r="B700" s="53">
        <v>234567.0</v>
      </c>
      <c r="C700" s="16">
        <v>59.0</v>
      </c>
      <c r="D700" s="16">
        <v>1.0</v>
      </c>
      <c r="E700" s="16">
        <v>0.0</v>
      </c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6">
        <v>35.0</v>
      </c>
      <c r="B701" s="53">
        <v>234567.0</v>
      </c>
      <c r="C701" s="16">
        <v>60.0</v>
      </c>
      <c r="D701" s="16">
        <v>4.0</v>
      </c>
      <c r="E701" s="16">
        <v>0.0</v>
      </c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6">
        <v>36.0</v>
      </c>
      <c r="B702" s="53">
        <v>876543.0</v>
      </c>
      <c r="C702" s="16">
        <v>61.0</v>
      </c>
      <c r="D702" s="16">
        <v>2.0</v>
      </c>
      <c r="E702" s="16">
        <v>1.0</v>
      </c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6">
        <v>36.0</v>
      </c>
      <c r="B703" s="53">
        <v>876543.0</v>
      </c>
      <c r="C703" s="16">
        <v>62.0</v>
      </c>
      <c r="D703" s="16">
        <v>1.0</v>
      </c>
      <c r="E703" s="16">
        <v>1.0</v>
      </c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6">
        <v>36.0</v>
      </c>
      <c r="B704" s="53">
        <v>876543.0</v>
      </c>
      <c r="C704" s="16">
        <v>63.0</v>
      </c>
      <c r="D704" s="16">
        <v>1.0</v>
      </c>
      <c r="E704" s="16">
        <v>1.0</v>
      </c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6">
        <v>36.0</v>
      </c>
      <c r="B705" s="53">
        <v>876543.0</v>
      </c>
      <c r="C705" s="16">
        <v>64.0</v>
      </c>
      <c r="D705" s="16">
        <v>4.0</v>
      </c>
      <c r="E705" s="16">
        <v>1.0</v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6">
        <v>36.0</v>
      </c>
      <c r="B706" s="53">
        <v>876543.0</v>
      </c>
      <c r="C706" s="16">
        <v>65.0</v>
      </c>
      <c r="D706" s="16">
        <v>3.0</v>
      </c>
      <c r="E706" s="16">
        <v>1.0</v>
      </c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6">
        <v>36.0</v>
      </c>
      <c r="B707" s="53">
        <v>876543.0</v>
      </c>
      <c r="C707" s="16">
        <v>66.0</v>
      </c>
      <c r="D707" s="16">
        <v>2.0</v>
      </c>
      <c r="E707" s="16">
        <v>1.0</v>
      </c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6">
        <v>36.0</v>
      </c>
      <c r="B708" s="53">
        <v>876543.0</v>
      </c>
      <c r="C708" s="16">
        <v>67.0</v>
      </c>
      <c r="D708" s="16">
        <v>4.0</v>
      </c>
      <c r="E708" s="16">
        <v>1.0</v>
      </c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6">
        <v>36.0</v>
      </c>
      <c r="B709" s="53">
        <v>876543.0</v>
      </c>
      <c r="C709" s="16">
        <v>68.0</v>
      </c>
      <c r="D709" s="16">
        <v>2.0</v>
      </c>
      <c r="E709" s="16">
        <v>1.0</v>
      </c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6">
        <v>36.0</v>
      </c>
      <c r="B710" s="53">
        <v>876543.0</v>
      </c>
      <c r="C710" s="16">
        <v>69.0</v>
      </c>
      <c r="D710" s="16">
        <v>4.0</v>
      </c>
      <c r="E710" s="16">
        <v>1.0</v>
      </c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6">
        <v>36.0</v>
      </c>
      <c r="B711" s="53">
        <v>876543.0</v>
      </c>
      <c r="C711" s="16">
        <v>70.0</v>
      </c>
      <c r="D711" s="16">
        <v>4.0</v>
      </c>
      <c r="E711" s="16">
        <v>1.0</v>
      </c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6">
        <v>36.0</v>
      </c>
      <c r="B712" s="53">
        <v>876543.0</v>
      </c>
      <c r="C712" s="16">
        <v>71.0</v>
      </c>
      <c r="D712" s="16">
        <v>1.0</v>
      </c>
      <c r="E712" s="16">
        <v>1.0</v>
      </c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6">
        <v>36.0</v>
      </c>
      <c r="B713" s="53">
        <v>876543.0</v>
      </c>
      <c r="C713" s="16">
        <v>72.0</v>
      </c>
      <c r="D713" s="16">
        <v>4.0</v>
      </c>
      <c r="E713" s="16">
        <v>1.0</v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6">
        <v>36.0</v>
      </c>
      <c r="B714" s="53">
        <v>876543.0</v>
      </c>
      <c r="C714" s="16">
        <v>73.0</v>
      </c>
      <c r="D714" s="16">
        <v>1.0</v>
      </c>
      <c r="E714" s="16">
        <v>1.0</v>
      </c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6">
        <v>36.0</v>
      </c>
      <c r="B715" s="53">
        <v>876543.0</v>
      </c>
      <c r="C715" s="16">
        <v>74.0</v>
      </c>
      <c r="D715" s="16">
        <v>4.0</v>
      </c>
      <c r="E715" s="16">
        <v>1.0</v>
      </c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6">
        <v>36.0</v>
      </c>
      <c r="B716" s="53">
        <v>876543.0</v>
      </c>
      <c r="C716" s="16">
        <v>75.0</v>
      </c>
      <c r="D716" s="16">
        <v>1.0</v>
      </c>
      <c r="E716" s="16">
        <v>1.0</v>
      </c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6">
        <v>36.0</v>
      </c>
      <c r="B717" s="53">
        <v>876543.0</v>
      </c>
      <c r="C717" s="16">
        <v>76.0</v>
      </c>
      <c r="D717" s="16">
        <v>2.0</v>
      </c>
      <c r="E717" s="16">
        <v>0.0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6">
        <v>36.0</v>
      </c>
      <c r="B718" s="53">
        <v>876543.0</v>
      </c>
      <c r="C718" s="16">
        <v>77.0</v>
      </c>
      <c r="D718" s="16">
        <v>3.0</v>
      </c>
      <c r="E718" s="16">
        <v>0.0</v>
      </c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6">
        <v>36.0</v>
      </c>
      <c r="B719" s="53">
        <v>876543.0</v>
      </c>
      <c r="C719" s="16">
        <v>78.0</v>
      </c>
      <c r="D719" s="16">
        <v>2.0</v>
      </c>
      <c r="E719" s="16">
        <v>0.0</v>
      </c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6">
        <v>36.0</v>
      </c>
      <c r="B720" s="53">
        <v>876543.0</v>
      </c>
      <c r="C720" s="16">
        <v>79.0</v>
      </c>
      <c r="D720" s="16">
        <v>1.0</v>
      </c>
      <c r="E720" s="16">
        <v>0.0</v>
      </c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6">
        <v>36.0</v>
      </c>
      <c r="B721" s="53">
        <v>876543.0</v>
      </c>
      <c r="C721" s="16">
        <v>80.0</v>
      </c>
      <c r="D721" s="16">
        <v>4.0</v>
      </c>
      <c r="E721" s="16">
        <v>0.0</v>
      </c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6">
        <v>37.0</v>
      </c>
      <c r="B722" s="53">
        <v>876543.0</v>
      </c>
      <c r="C722" s="16">
        <v>61.0</v>
      </c>
      <c r="D722" s="16">
        <v>1.0</v>
      </c>
      <c r="E722" s="16">
        <v>1.0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6">
        <v>37.0</v>
      </c>
      <c r="B723" s="53">
        <v>876543.0</v>
      </c>
      <c r="C723" s="16">
        <v>62.0</v>
      </c>
      <c r="D723" s="16">
        <v>2.0</v>
      </c>
      <c r="E723" s="16">
        <v>1.0</v>
      </c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6">
        <v>37.0</v>
      </c>
      <c r="B724" s="53">
        <v>876543.0</v>
      </c>
      <c r="C724" s="16">
        <v>63.0</v>
      </c>
      <c r="D724" s="16">
        <v>1.0</v>
      </c>
      <c r="E724" s="16">
        <v>1.0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6">
        <v>37.0</v>
      </c>
      <c r="B725" s="53">
        <v>876543.0</v>
      </c>
      <c r="C725" s="16">
        <v>64.0</v>
      </c>
      <c r="D725" s="16">
        <v>1.0</v>
      </c>
      <c r="E725" s="16">
        <v>1.0</v>
      </c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6">
        <v>37.0</v>
      </c>
      <c r="B726" s="53">
        <v>876543.0</v>
      </c>
      <c r="C726" s="16">
        <v>65.0</v>
      </c>
      <c r="D726" s="16">
        <v>2.0</v>
      </c>
      <c r="E726" s="16">
        <v>1.0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6">
        <v>37.0</v>
      </c>
      <c r="B727" s="53">
        <v>876543.0</v>
      </c>
      <c r="C727" s="16">
        <v>66.0</v>
      </c>
      <c r="D727" s="16">
        <v>2.0</v>
      </c>
      <c r="E727" s="16">
        <v>1.0</v>
      </c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6">
        <v>37.0</v>
      </c>
      <c r="B728" s="53">
        <v>876543.0</v>
      </c>
      <c r="C728" s="16">
        <v>67.0</v>
      </c>
      <c r="D728" s="16">
        <v>2.0</v>
      </c>
      <c r="E728" s="16">
        <v>1.0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6">
        <v>37.0</v>
      </c>
      <c r="B729" s="53">
        <v>876543.0</v>
      </c>
      <c r="C729" s="16">
        <v>68.0</v>
      </c>
      <c r="D729" s="16">
        <v>2.0</v>
      </c>
      <c r="E729" s="16">
        <v>1.0</v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6">
        <v>37.0</v>
      </c>
      <c r="B730" s="53">
        <v>876543.0</v>
      </c>
      <c r="C730" s="16">
        <v>69.0</v>
      </c>
      <c r="D730" s="16">
        <v>1.0</v>
      </c>
      <c r="E730" s="16">
        <v>1.0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6">
        <v>37.0</v>
      </c>
      <c r="B731" s="53">
        <v>876543.0</v>
      </c>
      <c r="C731" s="16">
        <v>70.0</v>
      </c>
      <c r="D731" s="16">
        <v>2.0</v>
      </c>
      <c r="E731" s="16">
        <v>1.0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6">
        <v>37.0</v>
      </c>
      <c r="B732" s="53">
        <v>876543.0</v>
      </c>
      <c r="C732" s="16">
        <v>71.0</v>
      </c>
      <c r="D732" s="16">
        <v>2.0</v>
      </c>
      <c r="E732" s="16">
        <v>1.0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6">
        <v>37.0</v>
      </c>
      <c r="B733" s="53">
        <v>876543.0</v>
      </c>
      <c r="C733" s="16">
        <v>72.0</v>
      </c>
      <c r="D733" s="16">
        <v>1.0</v>
      </c>
      <c r="E733" s="16">
        <v>1.0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6">
        <v>37.0</v>
      </c>
      <c r="B734" s="53">
        <v>876543.0</v>
      </c>
      <c r="C734" s="16">
        <v>73.0</v>
      </c>
      <c r="D734" s="16">
        <v>2.0</v>
      </c>
      <c r="E734" s="16">
        <v>1.0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6">
        <v>37.0</v>
      </c>
      <c r="B735" s="53">
        <v>876543.0</v>
      </c>
      <c r="C735" s="16">
        <v>74.0</v>
      </c>
      <c r="D735" s="16">
        <v>4.0</v>
      </c>
      <c r="E735" s="16">
        <v>1.0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6">
        <v>37.0</v>
      </c>
      <c r="B736" s="53">
        <v>876543.0</v>
      </c>
      <c r="C736" s="16">
        <v>75.0</v>
      </c>
      <c r="D736" s="16">
        <v>2.0</v>
      </c>
      <c r="E736" s="16">
        <v>1.0</v>
      </c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6">
        <v>37.0</v>
      </c>
      <c r="B737" s="53">
        <v>876543.0</v>
      </c>
      <c r="C737" s="16">
        <v>76.0</v>
      </c>
      <c r="D737" s="16">
        <v>3.0</v>
      </c>
      <c r="E737" s="16">
        <v>0.0</v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6">
        <v>37.0</v>
      </c>
      <c r="B738" s="53">
        <v>876543.0</v>
      </c>
      <c r="C738" s="16">
        <v>77.0</v>
      </c>
      <c r="D738" s="16">
        <v>4.0</v>
      </c>
      <c r="E738" s="16">
        <v>0.0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6">
        <v>37.0</v>
      </c>
      <c r="B739" s="53">
        <v>876543.0</v>
      </c>
      <c r="C739" s="16">
        <v>78.0</v>
      </c>
      <c r="D739" s="16">
        <v>1.0</v>
      </c>
      <c r="E739" s="16">
        <v>0.0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6">
        <v>37.0</v>
      </c>
      <c r="B740" s="53">
        <v>876543.0</v>
      </c>
      <c r="C740" s="16">
        <v>79.0</v>
      </c>
      <c r="D740" s="16">
        <v>2.0</v>
      </c>
      <c r="E740" s="16">
        <v>0.0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6">
        <v>37.0</v>
      </c>
      <c r="B741" s="53">
        <v>876543.0</v>
      </c>
      <c r="C741" s="16">
        <v>80.0</v>
      </c>
      <c r="D741" s="16">
        <v>3.0</v>
      </c>
      <c r="E741" s="16">
        <v>0.0</v>
      </c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6">
        <v>38.0</v>
      </c>
      <c r="B742" s="53">
        <v>876543.0</v>
      </c>
      <c r="C742" s="16">
        <v>61.0</v>
      </c>
      <c r="D742" s="16">
        <v>1.0</v>
      </c>
      <c r="E742" s="16">
        <v>1.0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6">
        <v>38.0</v>
      </c>
      <c r="B743" s="53">
        <v>876543.0</v>
      </c>
      <c r="C743" s="16">
        <v>62.0</v>
      </c>
      <c r="D743" s="16">
        <v>2.0</v>
      </c>
      <c r="E743" s="16">
        <v>1.0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6">
        <v>38.0</v>
      </c>
      <c r="B744" s="53">
        <v>876543.0</v>
      </c>
      <c r="C744" s="16">
        <v>63.0</v>
      </c>
      <c r="D744" s="16">
        <v>1.0</v>
      </c>
      <c r="E744" s="16">
        <v>1.0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6">
        <v>38.0</v>
      </c>
      <c r="B745" s="53">
        <v>876543.0</v>
      </c>
      <c r="C745" s="16">
        <v>64.0</v>
      </c>
      <c r="D745" s="16">
        <v>1.0</v>
      </c>
      <c r="E745" s="16">
        <v>1.0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6">
        <v>38.0</v>
      </c>
      <c r="B746" s="53">
        <v>876543.0</v>
      </c>
      <c r="C746" s="16">
        <v>65.0</v>
      </c>
      <c r="D746" s="16">
        <v>2.0</v>
      </c>
      <c r="E746" s="16">
        <v>1.0</v>
      </c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6">
        <v>38.0</v>
      </c>
      <c r="B747" s="53">
        <v>876543.0</v>
      </c>
      <c r="C747" s="16">
        <v>66.0</v>
      </c>
      <c r="D747" s="16">
        <v>2.0</v>
      </c>
      <c r="E747" s="16">
        <v>1.0</v>
      </c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6">
        <v>38.0</v>
      </c>
      <c r="B748" s="53">
        <v>876543.0</v>
      </c>
      <c r="C748" s="16">
        <v>67.0</v>
      </c>
      <c r="D748" s="16">
        <v>2.0</v>
      </c>
      <c r="E748" s="16">
        <v>1.0</v>
      </c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6">
        <v>38.0</v>
      </c>
      <c r="B749" s="53">
        <v>876543.0</v>
      </c>
      <c r="C749" s="16">
        <v>68.0</v>
      </c>
      <c r="D749" s="16">
        <v>2.0</v>
      </c>
      <c r="E749" s="16">
        <v>1.0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6">
        <v>38.0</v>
      </c>
      <c r="B750" s="53">
        <v>876543.0</v>
      </c>
      <c r="C750" s="16">
        <v>69.0</v>
      </c>
      <c r="D750" s="16">
        <v>1.0</v>
      </c>
      <c r="E750" s="16">
        <v>1.0</v>
      </c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6">
        <v>38.0</v>
      </c>
      <c r="B751" s="53">
        <v>876543.0</v>
      </c>
      <c r="C751" s="16">
        <v>70.0</v>
      </c>
      <c r="D751" s="16">
        <v>2.0</v>
      </c>
      <c r="E751" s="16">
        <v>1.0</v>
      </c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6">
        <v>38.0</v>
      </c>
      <c r="B752" s="53">
        <v>876543.0</v>
      </c>
      <c r="C752" s="16">
        <v>71.0</v>
      </c>
      <c r="D752" s="16">
        <v>2.0</v>
      </c>
      <c r="E752" s="16">
        <v>1.0</v>
      </c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6">
        <v>38.0</v>
      </c>
      <c r="B753" s="53">
        <v>876543.0</v>
      </c>
      <c r="C753" s="16">
        <v>72.0</v>
      </c>
      <c r="D753" s="16">
        <v>1.0</v>
      </c>
      <c r="E753" s="16">
        <v>1.0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6">
        <v>38.0</v>
      </c>
      <c r="B754" s="53">
        <v>876543.0</v>
      </c>
      <c r="C754" s="16">
        <v>73.0</v>
      </c>
      <c r="D754" s="16">
        <v>2.0</v>
      </c>
      <c r="E754" s="16">
        <v>1.0</v>
      </c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6">
        <v>38.0</v>
      </c>
      <c r="B755" s="53">
        <v>876543.0</v>
      </c>
      <c r="C755" s="16">
        <v>74.0</v>
      </c>
      <c r="D755" s="16">
        <v>4.0</v>
      </c>
      <c r="E755" s="16">
        <v>1.0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6">
        <v>38.0</v>
      </c>
      <c r="B756" s="53">
        <v>876543.0</v>
      </c>
      <c r="C756" s="16">
        <v>75.0</v>
      </c>
      <c r="D756" s="16">
        <v>2.0</v>
      </c>
      <c r="E756" s="16">
        <v>1.0</v>
      </c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6">
        <v>38.0</v>
      </c>
      <c r="B757" s="53">
        <v>876543.0</v>
      </c>
      <c r="C757" s="16">
        <v>76.0</v>
      </c>
      <c r="D757" s="16">
        <v>3.0</v>
      </c>
      <c r="E757" s="16">
        <v>0.0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16">
        <v>38.0</v>
      </c>
      <c r="B758" s="53">
        <v>876543.0</v>
      </c>
      <c r="C758" s="16">
        <v>77.0</v>
      </c>
      <c r="D758" s="16">
        <v>4.0</v>
      </c>
      <c r="E758" s="16">
        <v>0.0</v>
      </c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16">
        <v>38.0</v>
      </c>
      <c r="B759" s="53">
        <v>876543.0</v>
      </c>
      <c r="C759" s="16">
        <v>78.0</v>
      </c>
      <c r="D759" s="16">
        <v>1.0</v>
      </c>
      <c r="E759" s="16">
        <v>0.0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16">
        <v>38.0</v>
      </c>
      <c r="B760" s="53">
        <v>876543.0</v>
      </c>
      <c r="C760" s="16">
        <v>79.0</v>
      </c>
      <c r="D760" s="16">
        <v>2.0</v>
      </c>
      <c r="E760" s="16">
        <v>0.0</v>
      </c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16">
        <v>38.0</v>
      </c>
      <c r="B761" s="53">
        <v>876543.0</v>
      </c>
      <c r="C761" s="16">
        <v>80.0</v>
      </c>
      <c r="D761" s="16">
        <v>3.0</v>
      </c>
      <c r="E761" s="16">
        <v>0.0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16">
        <v>39.0</v>
      </c>
      <c r="B762" s="53">
        <v>876543.0</v>
      </c>
      <c r="C762" s="16">
        <v>61.0</v>
      </c>
      <c r="D762" s="16">
        <v>1.0</v>
      </c>
      <c r="E762" s="16">
        <v>1.0</v>
      </c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16">
        <v>39.0</v>
      </c>
      <c r="B763" s="53">
        <v>876543.0</v>
      </c>
      <c r="C763" s="16">
        <v>62.0</v>
      </c>
      <c r="D763" s="16">
        <v>2.0</v>
      </c>
      <c r="E763" s="16">
        <v>1.0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16">
        <v>39.0</v>
      </c>
      <c r="B764" s="53">
        <v>876543.0</v>
      </c>
      <c r="C764" s="16">
        <v>63.0</v>
      </c>
      <c r="D764" s="16">
        <v>1.0</v>
      </c>
      <c r="E764" s="16">
        <v>1.0</v>
      </c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16">
        <v>39.0</v>
      </c>
      <c r="B765" s="53">
        <v>876543.0</v>
      </c>
      <c r="C765" s="16">
        <v>64.0</v>
      </c>
      <c r="D765" s="16">
        <v>1.0</v>
      </c>
      <c r="E765" s="16">
        <v>1.0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16">
        <v>39.0</v>
      </c>
      <c r="B766" s="53">
        <v>876543.0</v>
      </c>
      <c r="C766" s="16">
        <v>65.0</v>
      </c>
      <c r="D766" s="16">
        <v>2.0</v>
      </c>
      <c r="E766" s="16">
        <v>1.0</v>
      </c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16">
        <v>39.0</v>
      </c>
      <c r="B767" s="53">
        <v>876543.0</v>
      </c>
      <c r="C767" s="16">
        <v>66.0</v>
      </c>
      <c r="D767" s="16">
        <v>2.0</v>
      </c>
      <c r="E767" s="16">
        <v>1.0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16">
        <v>39.0</v>
      </c>
      <c r="B768" s="53">
        <v>876543.0</v>
      </c>
      <c r="C768" s="16">
        <v>67.0</v>
      </c>
      <c r="D768" s="16">
        <v>2.0</v>
      </c>
      <c r="E768" s="16">
        <v>1.0</v>
      </c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16">
        <v>39.0</v>
      </c>
      <c r="B769" s="53">
        <v>876543.0</v>
      </c>
      <c r="C769" s="16">
        <v>68.0</v>
      </c>
      <c r="D769" s="16">
        <v>2.0</v>
      </c>
      <c r="E769" s="16">
        <v>1.0</v>
      </c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16">
        <v>39.0</v>
      </c>
      <c r="B770" s="53">
        <v>876543.0</v>
      </c>
      <c r="C770" s="16">
        <v>69.0</v>
      </c>
      <c r="D770" s="16">
        <v>1.0</v>
      </c>
      <c r="E770" s="16">
        <v>1.0</v>
      </c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16">
        <v>39.0</v>
      </c>
      <c r="B771" s="53">
        <v>876543.0</v>
      </c>
      <c r="C771" s="16">
        <v>70.0</v>
      </c>
      <c r="D771" s="16">
        <v>2.0</v>
      </c>
      <c r="E771" s="16">
        <v>1.0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16">
        <v>39.0</v>
      </c>
      <c r="B772" s="53">
        <v>876543.0</v>
      </c>
      <c r="C772" s="16">
        <v>71.0</v>
      </c>
      <c r="D772" s="16">
        <v>2.0</v>
      </c>
      <c r="E772" s="16">
        <v>1.0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16">
        <v>39.0</v>
      </c>
      <c r="B773" s="53">
        <v>876543.0</v>
      </c>
      <c r="C773" s="16">
        <v>72.0</v>
      </c>
      <c r="D773" s="16">
        <v>1.0</v>
      </c>
      <c r="E773" s="16">
        <v>1.0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16">
        <v>39.0</v>
      </c>
      <c r="B774" s="53">
        <v>876543.0</v>
      </c>
      <c r="C774" s="16">
        <v>73.0</v>
      </c>
      <c r="D774" s="16">
        <v>2.0</v>
      </c>
      <c r="E774" s="16">
        <v>1.0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16">
        <v>39.0</v>
      </c>
      <c r="B775" s="53">
        <v>876543.0</v>
      </c>
      <c r="C775" s="16">
        <v>74.0</v>
      </c>
      <c r="D775" s="16">
        <v>4.0</v>
      </c>
      <c r="E775" s="16">
        <v>1.0</v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16">
        <v>39.0</v>
      </c>
      <c r="B776" s="53">
        <v>876543.0</v>
      </c>
      <c r="C776" s="16">
        <v>75.0</v>
      </c>
      <c r="D776" s="16">
        <v>2.0</v>
      </c>
      <c r="E776" s="16">
        <v>1.0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16">
        <v>39.0</v>
      </c>
      <c r="B777" s="53">
        <v>876543.0</v>
      </c>
      <c r="C777" s="16">
        <v>76.0</v>
      </c>
      <c r="D777" s="16">
        <v>3.0</v>
      </c>
      <c r="E777" s="16">
        <v>0.0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16">
        <v>39.0</v>
      </c>
      <c r="B778" s="53">
        <v>876543.0</v>
      </c>
      <c r="C778" s="16">
        <v>77.0</v>
      </c>
      <c r="D778" s="16">
        <v>4.0</v>
      </c>
      <c r="E778" s="16">
        <v>0.0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16">
        <v>39.0</v>
      </c>
      <c r="B779" s="53">
        <v>876543.0</v>
      </c>
      <c r="C779" s="16">
        <v>78.0</v>
      </c>
      <c r="D779" s="16">
        <v>1.0</v>
      </c>
      <c r="E779" s="16">
        <v>0.0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16">
        <v>39.0</v>
      </c>
      <c r="B780" s="53">
        <v>876543.0</v>
      </c>
      <c r="C780" s="16">
        <v>79.0</v>
      </c>
      <c r="D780" s="16">
        <v>2.0</v>
      </c>
      <c r="E780" s="16">
        <v>0.0</v>
      </c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16">
        <v>39.0</v>
      </c>
      <c r="B781" s="53">
        <v>876543.0</v>
      </c>
      <c r="C781" s="16">
        <v>80.0</v>
      </c>
      <c r="D781" s="16">
        <v>3.0</v>
      </c>
      <c r="E781" s="16">
        <v>0.0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16">
        <v>40.0</v>
      </c>
      <c r="B782" s="53">
        <v>876543.0</v>
      </c>
      <c r="C782" s="16">
        <v>61.0</v>
      </c>
      <c r="D782" s="16">
        <v>1.0</v>
      </c>
      <c r="E782" s="16">
        <v>1.0</v>
      </c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16">
        <v>40.0</v>
      </c>
      <c r="B783" s="53">
        <v>876543.0</v>
      </c>
      <c r="C783" s="16">
        <v>62.0</v>
      </c>
      <c r="D783" s="16">
        <v>2.0</v>
      </c>
      <c r="E783" s="16">
        <v>1.0</v>
      </c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16">
        <v>40.0</v>
      </c>
      <c r="B784" s="53">
        <v>876543.0</v>
      </c>
      <c r="C784" s="16">
        <v>63.0</v>
      </c>
      <c r="D784" s="16">
        <v>1.0</v>
      </c>
      <c r="E784" s="16">
        <v>1.0</v>
      </c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16">
        <v>40.0</v>
      </c>
      <c r="B785" s="53">
        <v>876543.0</v>
      </c>
      <c r="C785" s="16">
        <v>64.0</v>
      </c>
      <c r="D785" s="16">
        <v>1.0</v>
      </c>
      <c r="E785" s="16">
        <v>1.0</v>
      </c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16">
        <v>40.0</v>
      </c>
      <c r="B786" s="53">
        <v>876543.0</v>
      </c>
      <c r="C786" s="16">
        <v>65.0</v>
      </c>
      <c r="D786" s="16">
        <v>2.0</v>
      </c>
      <c r="E786" s="16">
        <v>1.0</v>
      </c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16">
        <v>40.0</v>
      </c>
      <c r="B787" s="53">
        <v>876543.0</v>
      </c>
      <c r="C787" s="16">
        <v>66.0</v>
      </c>
      <c r="D787" s="16">
        <v>2.0</v>
      </c>
      <c r="E787" s="16">
        <v>1.0</v>
      </c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16">
        <v>40.0</v>
      </c>
      <c r="B788" s="53">
        <v>876543.0</v>
      </c>
      <c r="C788" s="16">
        <v>67.0</v>
      </c>
      <c r="D788" s="16">
        <v>2.0</v>
      </c>
      <c r="E788" s="16">
        <v>1.0</v>
      </c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16">
        <v>40.0</v>
      </c>
      <c r="B789" s="53">
        <v>876543.0</v>
      </c>
      <c r="C789" s="16">
        <v>68.0</v>
      </c>
      <c r="D789" s="16">
        <v>2.0</v>
      </c>
      <c r="E789" s="16">
        <v>1.0</v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16">
        <v>40.0</v>
      </c>
      <c r="B790" s="53">
        <v>876543.0</v>
      </c>
      <c r="C790" s="16">
        <v>69.0</v>
      </c>
      <c r="D790" s="16">
        <v>1.0</v>
      </c>
      <c r="E790" s="16">
        <v>1.0</v>
      </c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16">
        <v>40.0</v>
      </c>
      <c r="B791" s="53">
        <v>876543.0</v>
      </c>
      <c r="C791" s="16">
        <v>70.0</v>
      </c>
      <c r="D791" s="16">
        <v>2.0</v>
      </c>
      <c r="E791" s="16">
        <v>1.0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16">
        <v>40.0</v>
      </c>
      <c r="B792" s="53">
        <v>876543.0</v>
      </c>
      <c r="C792" s="16">
        <v>71.0</v>
      </c>
      <c r="D792" s="16">
        <v>2.0</v>
      </c>
      <c r="E792" s="16">
        <v>1.0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16">
        <v>40.0</v>
      </c>
      <c r="B793" s="53">
        <v>876543.0</v>
      </c>
      <c r="C793" s="16">
        <v>72.0</v>
      </c>
      <c r="D793" s="16">
        <v>1.0</v>
      </c>
      <c r="E793" s="16">
        <v>1.0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16">
        <v>40.0</v>
      </c>
      <c r="B794" s="53">
        <v>876543.0</v>
      </c>
      <c r="C794" s="16">
        <v>73.0</v>
      </c>
      <c r="D794" s="16">
        <v>2.0</v>
      </c>
      <c r="E794" s="16">
        <v>1.0</v>
      </c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16">
        <v>40.0</v>
      </c>
      <c r="B795" s="53">
        <v>876543.0</v>
      </c>
      <c r="C795" s="16">
        <v>74.0</v>
      </c>
      <c r="D795" s="16">
        <v>4.0</v>
      </c>
      <c r="E795" s="16">
        <v>1.0</v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16">
        <v>40.0</v>
      </c>
      <c r="B796" s="53">
        <v>876543.0</v>
      </c>
      <c r="C796" s="16">
        <v>75.0</v>
      </c>
      <c r="D796" s="16">
        <v>2.0</v>
      </c>
      <c r="E796" s="16">
        <v>1.0</v>
      </c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16">
        <v>40.0</v>
      </c>
      <c r="B797" s="53">
        <v>876543.0</v>
      </c>
      <c r="C797" s="16">
        <v>76.0</v>
      </c>
      <c r="D797" s="16">
        <v>3.0</v>
      </c>
      <c r="E797" s="16">
        <v>0.0</v>
      </c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16">
        <v>40.0</v>
      </c>
      <c r="B798" s="53">
        <v>876543.0</v>
      </c>
      <c r="C798" s="16">
        <v>77.0</v>
      </c>
      <c r="D798" s="16">
        <v>4.0</v>
      </c>
      <c r="E798" s="16">
        <v>0.0</v>
      </c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16">
        <v>40.0</v>
      </c>
      <c r="B799" s="53">
        <v>876543.0</v>
      </c>
      <c r="C799" s="16">
        <v>78.0</v>
      </c>
      <c r="D799" s="16">
        <v>1.0</v>
      </c>
      <c r="E799" s="16">
        <v>0.0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16">
        <v>40.0</v>
      </c>
      <c r="B800" s="53">
        <v>876543.0</v>
      </c>
      <c r="C800" s="16">
        <v>79.0</v>
      </c>
      <c r="D800" s="16">
        <v>2.0</v>
      </c>
      <c r="E800" s="16">
        <v>0.0</v>
      </c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16">
        <v>40.0</v>
      </c>
      <c r="B801" s="53">
        <v>876543.0</v>
      </c>
      <c r="C801" s="16">
        <v>80.0</v>
      </c>
      <c r="D801" s="16">
        <v>3.0</v>
      </c>
      <c r="E801" s="16">
        <v>0.0</v>
      </c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16">
        <v>41.0</v>
      </c>
      <c r="B802" s="53">
        <v>876543.0</v>
      </c>
      <c r="C802" s="16">
        <v>61.0</v>
      </c>
      <c r="D802" s="16">
        <v>1.0</v>
      </c>
      <c r="E802" s="16">
        <v>1.0</v>
      </c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16">
        <v>41.0</v>
      </c>
      <c r="B803" s="53">
        <v>876543.0</v>
      </c>
      <c r="C803" s="16">
        <v>62.0</v>
      </c>
      <c r="D803" s="16">
        <v>2.0</v>
      </c>
      <c r="E803" s="16">
        <v>1.0</v>
      </c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16">
        <v>41.0</v>
      </c>
      <c r="B804" s="53">
        <v>876543.0</v>
      </c>
      <c r="C804" s="16">
        <v>63.0</v>
      </c>
      <c r="D804" s="16">
        <v>1.0</v>
      </c>
      <c r="E804" s="16">
        <v>1.0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16">
        <v>41.0</v>
      </c>
      <c r="B805" s="53">
        <v>876543.0</v>
      </c>
      <c r="C805" s="16">
        <v>64.0</v>
      </c>
      <c r="D805" s="16">
        <v>1.0</v>
      </c>
      <c r="E805" s="16">
        <v>1.0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16">
        <v>41.0</v>
      </c>
      <c r="B806" s="53">
        <v>876543.0</v>
      </c>
      <c r="C806" s="16">
        <v>65.0</v>
      </c>
      <c r="D806" s="16">
        <v>2.0</v>
      </c>
      <c r="E806" s="16">
        <v>1.0</v>
      </c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16">
        <v>41.0</v>
      </c>
      <c r="B807" s="53">
        <v>876543.0</v>
      </c>
      <c r="C807" s="16">
        <v>66.0</v>
      </c>
      <c r="D807" s="16">
        <v>2.0</v>
      </c>
      <c r="E807" s="16">
        <v>1.0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16">
        <v>41.0</v>
      </c>
      <c r="B808" s="53">
        <v>876543.0</v>
      </c>
      <c r="C808" s="16">
        <v>67.0</v>
      </c>
      <c r="D808" s="16">
        <v>2.0</v>
      </c>
      <c r="E808" s="16">
        <v>1.0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16">
        <v>41.0</v>
      </c>
      <c r="B809" s="53">
        <v>876543.0</v>
      </c>
      <c r="C809" s="16">
        <v>68.0</v>
      </c>
      <c r="D809" s="16">
        <v>2.0</v>
      </c>
      <c r="E809" s="16">
        <v>1.0</v>
      </c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16">
        <v>41.0</v>
      </c>
      <c r="B810" s="53">
        <v>876543.0</v>
      </c>
      <c r="C810" s="16">
        <v>69.0</v>
      </c>
      <c r="D810" s="16">
        <v>1.0</v>
      </c>
      <c r="E810" s="16">
        <v>1.0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16">
        <v>41.0</v>
      </c>
      <c r="B811" s="53">
        <v>876543.0</v>
      </c>
      <c r="C811" s="16">
        <v>70.0</v>
      </c>
      <c r="D811" s="16">
        <v>2.0</v>
      </c>
      <c r="E811" s="16">
        <v>1.0</v>
      </c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16">
        <v>41.0</v>
      </c>
      <c r="B812" s="53">
        <v>876543.0</v>
      </c>
      <c r="C812" s="16">
        <v>71.0</v>
      </c>
      <c r="D812" s="16">
        <v>2.0</v>
      </c>
      <c r="E812" s="16">
        <v>1.0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16">
        <v>41.0</v>
      </c>
      <c r="B813" s="53">
        <v>876543.0</v>
      </c>
      <c r="C813" s="16">
        <v>72.0</v>
      </c>
      <c r="D813" s="16">
        <v>1.0</v>
      </c>
      <c r="E813" s="16">
        <v>1.0</v>
      </c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16">
        <v>41.0</v>
      </c>
      <c r="B814" s="53">
        <v>876543.0</v>
      </c>
      <c r="C814" s="16">
        <v>73.0</v>
      </c>
      <c r="D814" s="16">
        <v>2.0</v>
      </c>
      <c r="E814" s="16">
        <v>1.0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16">
        <v>41.0</v>
      </c>
      <c r="B815" s="53">
        <v>876543.0</v>
      </c>
      <c r="C815" s="16">
        <v>74.0</v>
      </c>
      <c r="D815" s="16">
        <v>4.0</v>
      </c>
      <c r="E815" s="16">
        <v>1.0</v>
      </c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16">
        <v>41.0</v>
      </c>
      <c r="B816" s="53">
        <v>876543.0</v>
      </c>
      <c r="C816" s="16">
        <v>75.0</v>
      </c>
      <c r="D816" s="16">
        <v>2.0</v>
      </c>
      <c r="E816" s="16">
        <v>1.0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16">
        <v>41.0</v>
      </c>
      <c r="B817" s="53">
        <v>876543.0</v>
      </c>
      <c r="C817" s="16">
        <v>76.0</v>
      </c>
      <c r="D817" s="16">
        <v>3.0</v>
      </c>
      <c r="E817" s="16">
        <v>0.0</v>
      </c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16">
        <v>41.0</v>
      </c>
      <c r="B818" s="53">
        <v>876543.0</v>
      </c>
      <c r="C818" s="16">
        <v>77.0</v>
      </c>
      <c r="D818" s="16">
        <v>4.0</v>
      </c>
      <c r="E818" s="16">
        <v>0.0</v>
      </c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16">
        <v>41.0</v>
      </c>
      <c r="B819" s="53">
        <v>876543.0</v>
      </c>
      <c r="C819" s="16">
        <v>78.0</v>
      </c>
      <c r="D819" s="16">
        <v>1.0</v>
      </c>
      <c r="E819" s="16">
        <v>0.0</v>
      </c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16">
        <v>41.0</v>
      </c>
      <c r="B820" s="53">
        <v>876543.0</v>
      </c>
      <c r="C820" s="16">
        <v>79.0</v>
      </c>
      <c r="D820" s="16">
        <v>2.0</v>
      </c>
      <c r="E820" s="16">
        <v>0.0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16">
        <v>41.0</v>
      </c>
      <c r="B821" s="53">
        <v>876543.0</v>
      </c>
      <c r="C821" s="16">
        <v>80.0</v>
      </c>
      <c r="D821" s="16">
        <v>3.0</v>
      </c>
      <c r="E821" s="16">
        <v>0.0</v>
      </c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16">
        <v>42.0</v>
      </c>
      <c r="B822" s="53">
        <v>876543.0</v>
      </c>
      <c r="C822" s="16">
        <v>61.0</v>
      </c>
      <c r="D822" s="16">
        <v>1.0</v>
      </c>
      <c r="E822" s="16">
        <v>1.0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16">
        <v>42.0</v>
      </c>
      <c r="B823" s="53">
        <v>876543.0</v>
      </c>
      <c r="C823" s="16">
        <v>62.0</v>
      </c>
      <c r="D823" s="16">
        <v>2.0</v>
      </c>
      <c r="E823" s="16">
        <v>1.0</v>
      </c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16">
        <v>42.0</v>
      </c>
      <c r="B824" s="53">
        <v>876543.0</v>
      </c>
      <c r="C824" s="16">
        <v>63.0</v>
      </c>
      <c r="D824" s="16">
        <v>1.0</v>
      </c>
      <c r="E824" s="16">
        <v>1.0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16">
        <v>42.0</v>
      </c>
      <c r="B825" s="53">
        <v>876543.0</v>
      </c>
      <c r="C825" s="16">
        <v>64.0</v>
      </c>
      <c r="D825" s="16">
        <v>1.0</v>
      </c>
      <c r="E825" s="16">
        <v>1.0</v>
      </c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16">
        <v>42.0</v>
      </c>
      <c r="B826" s="53">
        <v>876543.0</v>
      </c>
      <c r="C826" s="16">
        <v>65.0</v>
      </c>
      <c r="D826" s="16">
        <v>2.0</v>
      </c>
      <c r="E826" s="16">
        <v>1.0</v>
      </c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16">
        <v>42.0</v>
      </c>
      <c r="B827" s="53">
        <v>876543.0</v>
      </c>
      <c r="C827" s="16">
        <v>66.0</v>
      </c>
      <c r="D827" s="16">
        <v>2.0</v>
      </c>
      <c r="E827" s="16">
        <v>1.0</v>
      </c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16">
        <v>42.0</v>
      </c>
      <c r="B828" s="53">
        <v>876543.0</v>
      </c>
      <c r="C828" s="16">
        <v>67.0</v>
      </c>
      <c r="D828" s="16">
        <v>2.0</v>
      </c>
      <c r="E828" s="16">
        <v>1.0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16">
        <v>42.0</v>
      </c>
      <c r="B829" s="53">
        <v>876543.0</v>
      </c>
      <c r="C829" s="16">
        <v>68.0</v>
      </c>
      <c r="D829" s="16">
        <v>2.0</v>
      </c>
      <c r="E829" s="16">
        <v>1.0</v>
      </c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16">
        <v>42.0</v>
      </c>
      <c r="B830" s="53">
        <v>876543.0</v>
      </c>
      <c r="C830" s="16">
        <v>69.0</v>
      </c>
      <c r="D830" s="16">
        <v>1.0</v>
      </c>
      <c r="E830" s="16">
        <v>1.0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16">
        <v>42.0</v>
      </c>
      <c r="B831" s="53">
        <v>876543.0</v>
      </c>
      <c r="C831" s="16">
        <v>70.0</v>
      </c>
      <c r="D831" s="16">
        <v>2.0</v>
      </c>
      <c r="E831" s="16">
        <v>1.0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16">
        <v>42.0</v>
      </c>
      <c r="B832" s="53">
        <v>876543.0</v>
      </c>
      <c r="C832" s="16">
        <v>71.0</v>
      </c>
      <c r="D832" s="16">
        <v>2.0</v>
      </c>
      <c r="E832" s="16">
        <v>1.0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16">
        <v>42.0</v>
      </c>
      <c r="B833" s="53">
        <v>876543.0</v>
      </c>
      <c r="C833" s="16">
        <v>72.0</v>
      </c>
      <c r="D833" s="16">
        <v>1.0</v>
      </c>
      <c r="E833" s="16">
        <v>1.0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16">
        <v>42.0</v>
      </c>
      <c r="B834" s="53">
        <v>876543.0</v>
      </c>
      <c r="C834" s="16">
        <v>73.0</v>
      </c>
      <c r="D834" s="16">
        <v>2.0</v>
      </c>
      <c r="E834" s="16">
        <v>1.0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16">
        <v>42.0</v>
      </c>
      <c r="B835" s="53">
        <v>876543.0</v>
      </c>
      <c r="C835" s="16">
        <v>74.0</v>
      </c>
      <c r="D835" s="16">
        <v>4.0</v>
      </c>
      <c r="E835" s="16">
        <v>1.0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16">
        <v>42.0</v>
      </c>
      <c r="B836" s="53">
        <v>876543.0</v>
      </c>
      <c r="C836" s="16">
        <v>75.0</v>
      </c>
      <c r="D836" s="16">
        <v>2.0</v>
      </c>
      <c r="E836" s="16">
        <v>1.0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16">
        <v>42.0</v>
      </c>
      <c r="B837" s="53">
        <v>876543.0</v>
      </c>
      <c r="C837" s="16">
        <v>76.0</v>
      </c>
      <c r="D837" s="16">
        <v>3.0</v>
      </c>
      <c r="E837" s="16">
        <v>0.0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16">
        <v>42.0</v>
      </c>
      <c r="B838" s="53">
        <v>876543.0</v>
      </c>
      <c r="C838" s="16">
        <v>77.0</v>
      </c>
      <c r="D838" s="16">
        <v>4.0</v>
      </c>
      <c r="E838" s="16">
        <v>0.0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16">
        <v>42.0</v>
      </c>
      <c r="B839" s="53">
        <v>876543.0</v>
      </c>
      <c r="C839" s="16">
        <v>78.0</v>
      </c>
      <c r="D839" s="16">
        <v>1.0</v>
      </c>
      <c r="E839" s="16">
        <v>0.0</v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16">
        <v>42.0</v>
      </c>
      <c r="B840" s="53">
        <v>876543.0</v>
      </c>
      <c r="C840" s="16">
        <v>79.0</v>
      </c>
      <c r="D840" s="16">
        <v>2.0</v>
      </c>
      <c r="E840" s="16">
        <v>0.0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16">
        <v>42.0</v>
      </c>
      <c r="B841" s="53">
        <v>876543.0</v>
      </c>
      <c r="C841" s="16">
        <v>80.0</v>
      </c>
      <c r="D841" s="16">
        <v>3.0</v>
      </c>
      <c r="E841" s="16">
        <v>0.0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16">
        <v>43.0</v>
      </c>
      <c r="B842" s="53">
        <v>876543.0</v>
      </c>
      <c r="C842" s="16">
        <v>61.0</v>
      </c>
      <c r="D842" s="16">
        <v>1.0</v>
      </c>
      <c r="E842" s="16">
        <v>1.0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16">
        <v>43.0</v>
      </c>
      <c r="B843" s="53">
        <v>876543.0</v>
      </c>
      <c r="C843" s="16">
        <v>62.0</v>
      </c>
      <c r="D843" s="16">
        <v>2.0</v>
      </c>
      <c r="E843" s="16">
        <v>1.0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16">
        <v>43.0</v>
      </c>
      <c r="B844" s="53">
        <v>876543.0</v>
      </c>
      <c r="C844" s="16">
        <v>63.0</v>
      </c>
      <c r="D844" s="16">
        <v>1.0</v>
      </c>
      <c r="E844" s="16">
        <v>1.0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16">
        <v>43.0</v>
      </c>
      <c r="B845" s="53">
        <v>876543.0</v>
      </c>
      <c r="C845" s="16">
        <v>64.0</v>
      </c>
      <c r="D845" s="16">
        <v>1.0</v>
      </c>
      <c r="E845" s="16">
        <v>1.0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16">
        <v>43.0</v>
      </c>
      <c r="B846" s="53">
        <v>876543.0</v>
      </c>
      <c r="C846" s="16">
        <v>65.0</v>
      </c>
      <c r="D846" s="16">
        <v>2.0</v>
      </c>
      <c r="E846" s="16">
        <v>1.0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16">
        <v>43.0</v>
      </c>
      <c r="B847" s="53">
        <v>876543.0</v>
      </c>
      <c r="C847" s="16">
        <v>66.0</v>
      </c>
      <c r="D847" s="16">
        <v>2.0</v>
      </c>
      <c r="E847" s="16">
        <v>1.0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16">
        <v>43.0</v>
      </c>
      <c r="B848" s="53">
        <v>876543.0</v>
      </c>
      <c r="C848" s="16">
        <v>67.0</v>
      </c>
      <c r="D848" s="16">
        <v>2.0</v>
      </c>
      <c r="E848" s="16">
        <v>1.0</v>
      </c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16">
        <v>43.0</v>
      </c>
      <c r="B849" s="53">
        <v>876543.0</v>
      </c>
      <c r="C849" s="16">
        <v>68.0</v>
      </c>
      <c r="D849" s="16">
        <v>2.0</v>
      </c>
      <c r="E849" s="16">
        <v>1.0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16">
        <v>43.0</v>
      </c>
      <c r="B850" s="53">
        <v>876543.0</v>
      </c>
      <c r="C850" s="16">
        <v>69.0</v>
      </c>
      <c r="D850" s="16">
        <v>1.0</v>
      </c>
      <c r="E850" s="16">
        <v>1.0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16">
        <v>43.0</v>
      </c>
      <c r="B851" s="53">
        <v>876543.0</v>
      </c>
      <c r="C851" s="16">
        <v>70.0</v>
      </c>
      <c r="D851" s="16">
        <v>2.0</v>
      </c>
      <c r="E851" s="16">
        <v>1.0</v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16">
        <v>43.0</v>
      </c>
      <c r="B852" s="53">
        <v>876543.0</v>
      </c>
      <c r="C852" s="16">
        <v>71.0</v>
      </c>
      <c r="D852" s="16">
        <v>2.0</v>
      </c>
      <c r="E852" s="16">
        <v>1.0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16">
        <v>43.0</v>
      </c>
      <c r="B853" s="53">
        <v>876543.0</v>
      </c>
      <c r="C853" s="16">
        <v>72.0</v>
      </c>
      <c r="D853" s="16">
        <v>1.0</v>
      </c>
      <c r="E853" s="16">
        <v>1.0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16">
        <v>43.0</v>
      </c>
      <c r="B854" s="53">
        <v>876543.0</v>
      </c>
      <c r="C854" s="16">
        <v>73.0</v>
      </c>
      <c r="D854" s="16">
        <v>2.0</v>
      </c>
      <c r="E854" s="16">
        <v>1.0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16">
        <v>43.0</v>
      </c>
      <c r="B855" s="53">
        <v>876543.0</v>
      </c>
      <c r="C855" s="16">
        <v>74.0</v>
      </c>
      <c r="D855" s="16">
        <v>4.0</v>
      </c>
      <c r="E855" s="16">
        <v>1.0</v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16">
        <v>43.0</v>
      </c>
      <c r="B856" s="53">
        <v>876543.0</v>
      </c>
      <c r="C856" s="16">
        <v>75.0</v>
      </c>
      <c r="D856" s="16">
        <v>2.0</v>
      </c>
      <c r="E856" s="16">
        <v>1.0</v>
      </c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16">
        <v>43.0</v>
      </c>
      <c r="B857" s="53">
        <v>876543.0</v>
      </c>
      <c r="C857" s="16">
        <v>76.0</v>
      </c>
      <c r="D857" s="16">
        <v>3.0</v>
      </c>
      <c r="E857" s="16">
        <v>0.0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16">
        <v>43.0</v>
      </c>
      <c r="B858" s="53">
        <v>876543.0</v>
      </c>
      <c r="C858" s="16">
        <v>77.0</v>
      </c>
      <c r="D858" s="16">
        <v>4.0</v>
      </c>
      <c r="E858" s="16">
        <v>0.0</v>
      </c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16">
        <v>43.0</v>
      </c>
      <c r="B859" s="53">
        <v>876543.0</v>
      </c>
      <c r="C859" s="16">
        <v>78.0</v>
      </c>
      <c r="D859" s="16">
        <v>1.0</v>
      </c>
      <c r="E859" s="16">
        <v>0.0</v>
      </c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16">
        <v>43.0</v>
      </c>
      <c r="B860" s="53">
        <v>876543.0</v>
      </c>
      <c r="C860" s="16">
        <v>79.0</v>
      </c>
      <c r="D860" s="16">
        <v>2.0</v>
      </c>
      <c r="E860" s="16">
        <v>0.0</v>
      </c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16">
        <v>43.0</v>
      </c>
      <c r="B861" s="53">
        <v>876543.0</v>
      </c>
      <c r="C861" s="16">
        <v>80.0</v>
      </c>
      <c r="D861" s="16">
        <v>3.0</v>
      </c>
      <c r="E861" s="16">
        <v>0.0</v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16">
        <v>44.0</v>
      </c>
      <c r="B862" s="53">
        <v>876543.0</v>
      </c>
      <c r="C862" s="16">
        <v>61.0</v>
      </c>
      <c r="D862" s="16">
        <v>1.0</v>
      </c>
      <c r="E862" s="16">
        <v>1.0</v>
      </c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16">
        <v>44.0</v>
      </c>
      <c r="B863" s="53">
        <v>876543.0</v>
      </c>
      <c r="C863" s="16">
        <v>62.0</v>
      </c>
      <c r="D863" s="16">
        <v>2.0</v>
      </c>
      <c r="E863" s="16">
        <v>1.0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16">
        <v>44.0</v>
      </c>
      <c r="B864" s="53">
        <v>876543.0</v>
      </c>
      <c r="C864" s="16">
        <v>63.0</v>
      </c>
      <c r="D864" s="16">
        <v>1.0</v>
      </c>
      <c r="E864" s="16">
        <v>1.0</v>
      </c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16">
        <v>44.0</v>
      </c>
      <c r="B865" s="53">
        <v>876543.0</v>
      </c>
      <c r="C865" s="16">
        <v>64.0</v>
      </c>
      <c r="D865" s="16">
        <v>1.0</v>
      </c>
      <c r="E865" s="16">
        <v>1.0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16">
        <v>44.0</v>
      </c>
      <c r="B866" s="53">
        <v>876543.0</v>
      </c>
      <c r="C866" s="16">
        <v>65.0</v>
      </c>
      <c r="D866" s="16">
        <v>2.0</v>
      </c>
      <c r="E866" s="16">
        <v>1.0</v>
      </c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16">
        <v>44.0</v>
      </c>
      <c r="B867" s="53">
        <v>876543.0</v>
      </c>
      <c r="C867" s="16">
        <v>66.0</v>
      </c>
      <c r="D867" s="16">
        <v>2.0</v>
      </c>
      <c r="E867" s="16">
        <v>1.0</v>
      </c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16">
        <v>44.0</v>
      </c>
      <c r="B868" s="53">
        <v>876543.0</v>
      </c>
      <c r="C868" s="16">
        <v>67.0</v>
      </c>
      <c r="D868" s="16">
        <v>2.0</v>
      </c>
      <c r="E868" s="16">
        <v>1.0</v>
      </c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16">
        <v>44.0</v>
      </c>
      <c r="B869" s="53">
        <v>876543.0</v>
      </c>
      <c r="C869" s="16">
        <v>68.0</v>
      </c>
      <c r="D869" s="16">
        <v>2.0</v>
      </c>
      <c r="E869" s="16">
        <v>1.0</v>
      </c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16">
        <v>44.0</v>
      </c>
      <c r="B870" s="53">
        <v>876543.0</v>
      </c>
      <c r="C870" s="16">
        <v>69.0</v>
      </c>
      <c r="D870" s="16">
        <v>1.0</v>
      </c>
      <c r="E870" s="16">
        <v>1.0</v>
      </c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16">
        <v>44.0</v>
      </c>
      <c r="B871" s="53">
        <v>876543.0</v>
      </c>
      <c r="C871" s="16">
        <v>70.0</v>
      </c>
      <c r="D871" s="16">
        <v>2.0</v>
      </c>
      <c r="E871" s="16">
        <v>1.0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16">
        <v>44.0</v>
      </c>
      <c r="B872" s="53">
        <v>876543.0</v>
      </c>
      <c r="C872" s="16">
        <v>71.0</v>
      </c>
      <c r="D872" s="16">
        <v>2.0</v>
      </c>
      <c r="E872" s="16">
        <v>1.0</v>
      </c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16">
        <v>44.0</v>
      </c>
      <c r="B873" s="53">
        <v>876543.0</v>
      </c>
      <c r="C873" s="16">
        <v>72.0</v>
      </c>
      <c r="D873" s="16">
        <v>1.0</v>
      </c>
      <c r="E873" s="16">
        <v>1.0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16">
        <v>44.0</v>
      </c>
      <c r="B874" s="53">
        <v>876543.0</v>
      </c>
      <c r="C874" s="16">
        <v>73.0</v>
      </c>
      <c r="D874" s="16">
        <v>2.0</v>
      </c>
      <c r="E874" s="16">
        <v>1.0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16">
        <v>44.0</v>
      </c>
      <c r="B875" s="53">
        <v>876543.0</v>
      </c>
      <c r="C875" s="16">
        <v>74.0</v>
      </c>
      <c r="D875" s="16">
        <v>4.0</v>
      </c>
      <c r="E875" s="16">
        <v>1.0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16">
        <v>44.0</v>
      </c>
      <c r="B876" s="53">
        <v>876543.0</v>
      </c>
      <c r="C876" s="16">
        <v>75.0</v>
      </c>
      <c r="D876" s="16">
        <v>2.0</v>
      </c>
      <c r="E876" s="16">
        <v>1.0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16">
        <v>44.0</v>
      </c>
      <c r="B877" s="53">
        <v>876543.0</v>
      </c>
      <c r="C877" s="16">
        <v>76.0</v>
      </c>
      <c r="D877" s="16">
        <v>3.0</v>
      </c>
      <c r="E877" s="16">
        <v>0.0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16">
        <v>44.0</v>
      </c>
      <c r="B878" s="53">
        <v>876543.0</v>
      </c>
      <c r="C878" s="16">
        <v>77.0</v>
      </c>
      <c r="D878" s="16">
        <v>4.0</v>
      </c>
      <c r="E878" s="16">
        <v>0.0</v>
      </c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16">
        <v>44.0</v>
      </c>
      <c r="B879" s="53">
        <v>876543.0</v>
      </c>
      <c r="C879" s="16">
        <v>78.0</v>
      </c>
      <c r="D879" s="16">
        <v>1.0</v>
      </c>
      <c r="E879" s="16">
        <v>0.0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16">
        <v>44.0</v>
      </c>
      <c r="B880" s="53">
        <v>876543.0</v>
      </c>
      <c r="C880" s="16">
        <v>79.0</v>
      </c>
      <c r="D880" s="16">
        <v>2.0</v>
      </c>
      <c r="E880" s="16">
        <v>0.0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16">
        <v>44.0</v>
      </c>
      <c r="B881" s="53">
        <v>876543.0</v>
      </c>
      <c r="C881" s="16">
        <v>80.0</v>
      </c>
      <c r="D881" s="16">
        <v>3.0</v>
      </c>
      <c r="E881" s="16">
        <v>0.0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16">
        <v>45.0</v>
      </c>
      <c r="B882" s="53">
        <v>876543.0</v>
      </c>
      <c r="C882" s="16">
        <v>61.0</v>
      </c>
      <c r="D882" s="16">
        <v>1.0</v>
      </c>
      <c r="E882" s="16">
        <v>1.0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16">
        <v>45.0</v>
      </c>
      <c r="B883" s="53">
        <v>876543.0</v>
      </c>
      <c r="C883" s="16">
        <v>62.0</v>
      </c>
      <c r="D883" s="16">
        <v>2.0</v>
      </c>
      <c r="E883" s="16">
        <v>1.0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16">
        <v>45.0</v>
      </c>
      <c r="B884" s="53">
        <v>876543.0</v>
      </c>
      <c r="C884" s="16">
        <v>63.0</v>
      </c>
      <c r="D884" s="16">
        <v>1.0</v>
      </c>
      <c r="E884" s="16">
        <v>1.0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16">
        <v>45.0</v>
      </c>
      <c r="B885" s="53">
        <v>876543.0</v>
      </c>
      <c r="C885" s="16">
        <v>64.0</v>
      </c>
      <c r="D885" s="16">
        <v>1.0</v>
      </c>
      <c r="E885" s="16">
        <v>1.0</v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16">
        <v>45.0</v>
      </c>
      <c r="B886" s="53">
        <v>876543.0</v>
      </c>
      <c r="C886" s="16">
        <v>65.0</v>
      </c>
      <c r="D886" s="16">
        <v>2.0</v>
      </c>
      <c r="E886" s="16">
        <v>1.0</v>
      </c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16">
        <v>45.0</v>
      </c>
      <c r="B887" s="53">
        <v>876543.0</v>
      </c>
      <c r="C887" s="16">
        <v>66.0</v>
      </c>
      <c r="D887" s="16">
        <v>2.0</v>
      </c>
      <c r="E887" s="16">
        <v>1.0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16">
        <v>45.0</v>
      </c>
      <c r="B888" s="53">
        <v>876543.0</v>
      </c>
      <c r="C888" s="16">
        <v>67.0</v>
      </c>
      <c r="D888" s="16">
        <v>2.0</v>
      </c>
      <c r="E888" s="16">
        <v>1.0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16">
        <v>45.0</v>
      </c>
      <c r="B889" s="53">
        <v>876543.0</v>
      </c>
      <c r="C889" s="16">
        <v>68.0</v>
      </c>
      <c r="D889" s="16">
        <v>2.0</v>
      </c>
      <c r="E889" s="16">
        <v>1.0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16">
        <v>45.0</v>
      </c>
      <c r="B890" s="53">
        <v>876543.0</v>
      </c>
      <c r="C890" s="16">
        <v>69.0</v>
      </c>
      <c r="D890" s="16">
        <v>1.0</v>
      </c>
      <c r="E890" s="16">
        <v>1.0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16">
        <v>45.0</v>
      </c>
      <c r="B891" s="53">
        <v>876543.0</v>
      </c>
      <c r="C891" s="16">
        <v>70.0</v>
      </c>
      <c r="D891" s="16">
        <v>2.0</v>
      </c>
      <c r="E891" s="16">
        <v>1.0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16">
        <v>45.0</v>
      </c>
      <c r="B892" s="53">
        <v>876543.0</v>
      </c>
      <c r="C892" s="16">
        <v>71.0</v>
      </c>
      <c r="D892" s="16">
        <v>2.0</v>
      </c>
      <c r="E892" s="16">
        <v>1.0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16">
        <v>45.0</v>
      </c>
      <c r="B893" s="53">
        <v>876543.0</v>
      </c>
      <c r="C893" s="16">
        <v>72.0</v>
      </c>
      <c r="D893" s="16">
        <v>1.0</v>
      </c>
      <c r="E893" s="16">
        <v>1.0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16">
        <v>45.0</v>
      </c>
      <c r="B894" s="53">
        <v>876543.0</v>
      </c>
      <c r="C894" s="16">
        <v>73.0</v>
      </c>
      <c r="D894" s="16">
        <v>2.0</v>
      </c>
      <c r="E894" s="16">
        <v>1.0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16">
        <v>45.0</v>
      </c>
      <c r="B895" s="53">
        <v>876543.0</v>
      </c>
      <c r="C895" s="16">
        <v>74.0</v>
      </c>
      <c r="D895" s="16">
        <v>4.0</v>
      </c>
      <c r="E895" s="16">
        <v>1.0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16">
        <v>45.0</v>
      </c>
      <c r="B896" s="53">
        <v>876543.0</v>
      </c>
      <c r="C896" s="16">
        <v>75.0</v>
      </c>
      <c r="D896" s="16">
        <v>2.0</v>
      </c>
      <c r="E896" s="16">
        <v>1.0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16">
        <v>45.0</v>
      </c>
      <c r="B897" s="53">
        <v>876543.0</v>
      </c>
      <c r="C897" s="16">
        <v>76.0</v>
      </c>
      <c r="D897" s="16">
        <v>3.0</v>
      </c>
      <c r="E897" s="16">
        <v>0.0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16">
        <v>45.0</v>
      </c>
      <c r="B898" s="53">
        <v>876543.0</v>
      </c>
      <c r="C898" s="16">
        <v>77.0</v>
      </c>
      <c r="D898" s="16">
        <v>4.0</v>
      </c>
      <c r="E898" s="16">
        <v>0.0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16">
        <v>45.0</v>
      </c>
      <c r="B899" s="53">
        <v>876543.0</v>
      </c>
      <c r="C899" s="16">
        <v>78.0</v>
      </c>
      <c r="D899" s="16">
        <v>1.0</v>
      </c>
      <c r="E899" s="16">
        <v>0.0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16">
        <v>45.0</v>
      </c>
      <c r="B900" s="53">
        <v>876543.0</v>
      </c>
      <c r="C900" s="16">
        <v>79.0</v>
      </c>
      <c r="D900" s="16">
        <v>2.0</v>
      </c>
      <c r="E900" s="16">
        <v>0.0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16">
        <v>45.0</v>
      </c>
      <c r="B901" s="53">
        <v>876543.0</v>
      </c>
      <c r="C901" s="16">
        <v>80.0</v>
      </c>
      <c r="D901" s="16">
        <v>3.0</v>
      </c>
      <c r="E901" s="16">
        <v>0.0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16">
        <v>46.0</v>
      </c>
      <c r="B902" s="53">
        <v>345678.0</v>
      </c>
      <c r="C902" s="16">
        <v>81.0</v>
      </c>
      <c r="D902" s="16">
        <v>1.0</v>
      </c>
      <c r="E902" s="16">
        <v>1.0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16">
        <v>46.0</v>
      </c>
      <c r="B903" s="53">
        <v>345678.0</v>
      </c>
      <c r="C903" s="16">
        <v>82.0</v>
      </c>
      <c r="D903" s="16">
        <v>2.0</v>
      </c>
      <c r="E903" s="16">
        <v>1.0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16">
        <v>46.0</v>
      </c>
      <c r="B904" s="53">
        <v>345678.0</v>
      </c>
      <c r="C904" s="16">
        <v>83.0</v>
      </c>
      <c r="D904" s="16">
        <v>1.0</v>
      </c>
      <c r="E904" s="16">
        <v>1.0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16">
        <v>46.0</v>
      </c>
      <c r="B905" s="53">
        <v>345678.0</v>
      </c>
      <c r="C905" s="16">
        <v>84.0</v>
      </c>
      <c r="D905" s="16">
        <v>1.0</v>
      </c>
      <c r="E905" s="16">
        <v>1.0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16">
        <v>46.0</v>
      </c>
      <c r="B906" s="53">
        <v>345678.0</v>
      </c>
      <c r="C906" s="16">
        <v>85.0</v>
      </c>
      <c r="D906" s="16">
        <v>2.0</v>
      </c>
      <c r="E906" s="16">
        <v>1.0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16">
        <v>46.0</v>
      </c>
      <c r="B907" s="53">
        <v>345678.0</v>
      </c>
      <c r="C907" s="16">
        <v>86.0</v>
      </c>
      <c r="D907" s="16">
        <v>2.0</v>
      </c>
      <c r="E907" s="16">
        <v>1.0</v>
      </c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16">
        <v>46.0</v>
      </c>
      <c r="B908" s="53">
        <v>345678.0</v>
      </c>
      <c r="C908" s="16">
        <v>87.0</v>
      </c>
      <c r="D908" s="16">
        <v>2.0</v>
      </c>
      <c r="E908" s="16">
        <v>1.0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16">
        <v>46.0</v>
      </c>
      <c r="B909" s="53">
        <v>345678.0</v>
      </c>
      <c r="C909" s="16">
        <v>88.0</v>
      </c>
      <c r="D909" s="16">
        <v>2.0</v>
      </c>
      <c r="E909" s="16">
        <v>1.0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16">
        <v>46.0</v>
      </c>
      <c r="B910" s="53">
        <v>345678.0</v>
      </c>
      <c r="C910" s="16">
        <v>89.0</v>
      </c>
      <c r="D910" s="16">
        <v>1.0</v>
      </c>
      <c r="E910" s="16">
        <v>1.0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16">
        <v>46.0</v>
      </c>
      <c r="B911" s="53">
        <v>345678.0</v>
      </c>
      <c r="C911" s="16">
        <v>90.0</v>
      </c>
      <c r="D911" s="16">
        <v>2.0</v>
      </c>
      <c r="E911" s="16">
        <v>1.0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16">
        <v>46.0</v>
      </c>
      <c r="B912" s="53">
        <v>345678.0</v>
      </c>
      <c r="C912" s="16">
        <v>91.0</v>
      </c>
      <c r="D912" s="16">
        <v>2.0</v>
      </c>
      <c r="E912" s="16">
        <v>1.0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16">
        <v>46.0</v>
      </c>
      <c r="B913" s="53">
        <v>345678.0</v>
      </c>
      <c r="C913" s="16">
        <v>92.0</v>
      </c>
      <c r="D913" s="16">
        <v>1.0</v>
      </c>
      <c r="E913" s="16">
        <v>1.0</v>
      </c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16">
        <v>46.0</v>
      </c>
      <c r="B914" s="53">
        <v>345678.0</v>
      </c>
      <c r="C914" s="16">
        <v>93.0</v>
      </c>
      <c r="D914" s="16">
        <v>2.0</v>
      </c>
      <c r="E914" s="16">
        <v>1.0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16">
        <v>46.0</v>
      </c>
      <c r="B915" s="53">
        <v>345678.0</v>
      </c>
      <c r="C915" s="16">
        <v>94.0</v>
      </c>
      <c r="D915" s="16">
        <v>4.0</v>
      </c>
      <c r="E915" s="16">
        <v>1.0</v>
      </c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16">
        <v>46.0</v>
      </c>
      <c r="B916" s="53">
        <v>345678.0</v>
      </c>
      <c r="C916" s="16">
        <v>95.0</v>
      </c>
      <c r="D916" s="16">
        <v>2.0</v>
      </c>
      <c r="E916" s="16">
        <v>1.0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16">
        <v>46.0</v>
      </c>
      <c r="B917" s="53">
        <v>345678.0</v>
      </c>
      <c r="C917" s="16">
        <v>96.0</v>
      </c>
      <c r="D917" s="16">
        <v>3.0</v>
      </c>
      <c r="E917" s="16">
        <v>0.0</v>
      </c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16">
        <v>46.0</v>
      </c>
      <c r="B918" s="53">
        <v>345678.0</v>
      </c>
      <c r="C918" s="16">
        <v>97.0</v>
      </c>
      <c r="D918" s="16">
        <v>4.0</v>
      </c>
      <c r="E918" s="16">
        <v>0.0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16">
        <v>46.0</v>
      </c>
      <c r="B919" s="53">
        <v>345678.0</v>
      </c>
      <c r="C919" s="16">
        <v>98.0</v>
      </c>
      <c r="D919" s="16">
        <v>1.0</v>
      </c>
      <c r="E919" s="16">
        <v>0.0</v>
      </c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16">
        <v>46.0</v>
      </c>
      <c r="B920" s="53">
        <v>345678.0</v>
      </c>
      <c r="C920" s="16">
        <v>99.0</v>
      </c>
      <c r="D920" s="16">
        <v>2.0</v>
      </c>
      <c r="E920" s="16">
        <v>0.0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16">
        <v>46.0</v>
      </c>
      <c r="B921" s="53">
        <v>345678.0</v>
      </c>
      <c r="C921" s="16">
        <v>100.0</v>
      </c>
      <c r="D921" s="16">
        <v>3.0</v>
      </c>
      <c r="E921" s="16">
        <v>0.0</v>
      </c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16">
        <v>47.0</v>
      </c>
      <c r="B922" s="53">
        <v>345678.0</v>
      </c>
      <c r="C922" s="16">
        <v>81.0</v>
      </c>
      <c r="D922" s="16">
        <v>1.0</v>
      </c>
      <c r="E922" s="16">
        <v>1.0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16">
        <v>47.0</v>
      </c>
      <c r="B923" s="53">
        <v>345678.0</v>
      </c>
      <c r="C923" s="16">
        <v>82.0</v>
      </c>
      <c r="D923" s="16">
        <v>2.0</v>
      </c>
      <c r="E923" s="16">
        <v>1.0</v>
      </c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16">
        <v>47.0</v>
      </c>
      <c r="B924" s="53">
        <v>345678.0</v>
      </c>
      <c r="C924" s="16">
        <v>83.0</v>
      </c>
      <c r="D924" s="16">
        <v>1.0</v>
      </c>
      <c r="E924" s="16">
        <v>1.0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16">
        <v>47.0</v>
      </c>
      <c r="B925" s="53">
        <v>345678.0</v>
      </c>
      <c r="C925" s="16">
        <v>84.0</v>
      </c>
      <c r="D925" s="16">
        <v>1.0</v>
      </c>
      <c r="E925" s="16">
        <v>1.0</v>
      </c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16">
        <v>47.0</v>
      </c>
      <c r="B926" s="53">
        <v>345678.0</v>
      </c>
      <c r="C926" s="16">
        <v>85.0</v>
      </c>
      <c r="D926" s="16">
        <v>2.0</v>
      </c>
      <c r="E926" s="16">
        <v>1.0</v>
      </c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16">
        <v>47.0</v>
      </c>
      <c r="B927" s="53">
        <v>345678.0</v>
      </c>
      <c r="C927" s="16">
        <v>86.0</v>
      </c>
      <c r="D927" s="16">
        <v>2.0</v>
      </c>
      <c r="E927" s="16">
        <v>1.0</v>
      </c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16">
        <v>47.0</v>
      </c>
      <c r="B928" s="53">
        <v>345678.0</v>
      </c>
      <c r="C928" s="16">
        <v>87.0</v>
      </c>
      <c r="D928" s="16">
        <v>2.0</v>
      </c>
      <c r="E928" s="16">
        <v>1.0</v>
      </c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16">
        <v>47.0</v>
      </c>
      <c r="B929" s="53">
        <v>345678.0</v>
      </c>
      <c r="C929" s="16">
        <v>88.0</v>
      </c>
      <c r="D929" s="16">
        <v>1.0</v>
      </c>
      <c r="E929" s="16">
        <v>1.0</v>
      </c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16">
        <v>47.0</v>
      </c>
      <c r="B930" s="53">
        <v>345678.0</v>
      </c>
      <c r="C930" s="16">
        <v>89.0</v>
      </c>
      <c r="D930" s="16">
        <v>1.0</v>
      </c>
      <c r="E930" s="16">
        <v>1.0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16">
        <v>47.0</v>
      </c>
      <c r="B931" s="53">
        <v>345678.0</v>
      </c>
      <c r="C931" s="16">
        <v>90.0</v>
      </c>
      <c r="D931" s="16">
        <v>2.0</v>
      </c>
      <c r="E931" s="16">
        <v>1.0</v>
      </c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16">
        <v>47.0</v>
      </c>
      <c r="B932" s="53">
        <v>345678.0</v>
      </c>
      <c r="C932" s="16">
        <v>91.0</v>
      </c>
      <c r="D932" s="16">
        <v>3.0</v>
      </c>
      <c r="E932" s="16">
        <v>1.0</v>
      </c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16">
        <v>47.0</v>
      </c>
      <c r="B933" s="53">
        <v>345678.0</v>
      </c>
      <c r="C933" s="16">
        <v>92.0</v>
      </c>
      <c r="D933" s="16">
        <v>4.0</v>
      </c>
      <c r="E933" s="16">
        <v>1.0</v>
      </c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16">
        <v>47.0</v>
      </c>
      <c r="B934" s="53">
        <v>345678.0</v>
      </c>
      <c r="C934" s="16">
        <v>93.0</v>
      </c>
      <c r="D934" s="16">
        <v>2.0</v>
      </c>
      <c r="E934" s="16">
        <v>1.0</v>
      </c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16">
        <v>47.0</v>
      </c>
      <c r="B935" s="53">
        <v>345678.0</v>
      </c>
      <c r="C935" s="16">
        <v>94.0</v>
      </c>
      <c r="D935" s="16">
        <v>1.0</v>
      </c>
      <c r="E935" s="16">
        <v>1.0</v>
      </c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16">
        <v>47.0</v>
      </c>
      <c r="B936" s="53">
        <v>345678.0</v>
      </c>
      <c r="C936" s="16">
        <v>95.0</v>
      </c>
      <c r="D936" s="16">
        <v>3.0</v>
      </c>
      <c r="E936" s="16">
        <v>1.0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16">
        <v>47.0</v>
      </c>
      <c r="B937" s="53">
        <v>345678.0</v>
      </c>
      <c r="C937" s="16">
        <v>96.0</v>
      </c>
      <c r="D937" s="16">
        <v>2.0</v>
      </c>
      <c r="E937" s="16">
        <v>0.0</v>
      </c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16">
        <v>47.0</v>
      </c>
      <c r="B938" s="53">
        <v>345678.0</v>
      </c>
      <c r="C938" s="16">
        <v>97.0</v>
      </c>
      <c r="D938" s="16">
        <v>4.0</v>
      </c>
      <c r="E938" s="16">
        <v>0.0</v>
      </c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16">
        <v>47.0</v>
      </c>
      <c r="B939" s="53">
        <v>345678.0</v>
      </c>
      <c r="C939" s="16">
        <v>98.0</v>
      </c>
      <c r="D939" s="16">
        <v>2.0</v>
      </c>
      <c r="E939" s="16">
        <v>0.0</v>
      </c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16">
        <v>47.0</v>
      </c>
      <c r="B940" s="53">
        <v>345678.0</v>
      </c>
      <c r="C940" s="16">
        <v>99.0</v>
      </c>
      <c r="D940" s="16">
        <v>1.0</v>
      </c>
      <c r="E940" s="16">
        <v>0.0</v>
      </c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16">
        <v>47.0</v>
      </c>
      <c r="B941" s="53">
        <v>345678.0</v>
      </c>
      <c r="C941" s="16">
        <v>100.0</v>
      </c>
      <c r="D941" s="16">
        <v>2.0</v>
      </c>
      <c r="E941" s="16">
        <v>0.0</v>
      </c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16">
        <v>48.0</v>
      </c>
      <c r="B942" s="53">
        <v>345678.0</v>
      </c>
      <c r="C942" s="16">
        <v>81.0</v>
      </c>
      <c r="D942" s="16">
        <v>1.0</v>
      </c>
      <c r="E942" s="16">
        <v>1.0</v>
      </c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16">
        <v>48.0</v>
      </c>
      <c r="B943" s="53">
        <v>345678.0</v>
      </c>
      <c r="C943" s="16">
        <v>82.0</v>
      </c>
      <c r="D943" s="16">
        <v>2.0</v>
      </c>
      <c r="E943" s="16">
        <v>1.0</v>
      </c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16">
        <v>48.0</v>
      </c>
      <c r="B944" s="53">
        <v>345678.0</v>
      </c>
      <c r="C944" s="16">
        <v>83.0</v>
      </c>
      <c r="D944" s="16">
        <v>1.0</v>
      </c>
      <c r="E944" s="16">
        <v>1.0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16">
        <v>48.0</v>
      </c>
      <c r="B945" s="53">
        <v>345678.0</v>
      </c>
      <c r="C945" s="16">
        <v>84.0</v>
      </c>
      <c r="D945" s="16">
        <v>1.0</v>
      </c>
      <c r="E945" s="16">
        <v>1.0</v>
      </c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16">
        <v>48.0</v>
      </c>
      <c r="B946" s="53">
        <v>345678.0</v>
      </c>
      <c r="C946" s="16">
        <v>85.0</v>
      </c>
      <c r="D946" s="16">
        <v>2.0</v>
      </c>
      <c r="E946" s="16">
        <v>1.0</v>
      </c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16">
        <v>48.0</v>
      </c>
      <c r="B947" s="53">
        <v>345678.0</v>
      </c>
      <c r="C947" s="16">
        <v>86.0</v>
      </c>
      <c r="D947" s="16">
        <v>2.0</v>
      </c>
      <c r="E947" s="16">
        <v>1.0</v>
      </c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16">
        <v>48.0</v>
      </c>
      <c r="B948" s="53">
        <v>345678.0</v>
      </c>
      <c r="C948" s="16">
        <v>87.0</v>
      </c>
      <c r="D948" s="16">
        <v>2.0</v>
      </c>
      <c r="E948" s="16">
        <v>1.0</v>
      </c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16">
        <v>48.0</v>
      </c>
      <c r="B949" s="53">
        <v>345678.0</v>
      </c>
      <c r="C949" s="16">
        <v>88.0</v>
      </c>
      <c r="D949" s="16">
        <v>1.0</v>
      </c>
      <c r="E949" s="16">
        <v>1.0</v>
      </c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16">
        <v>48.0</v>
      </c>
      <c r="B950" s="53">
        <v>345678.0</v>
      </c>
      <c r="C950" s="16">
        <v>89.0</v>
      </c>
      <c r="D950" s="16">
        <v>1.0</v>
      </c>
      <c r="E950" s="16">
        <v>1.0</v>
      </c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16">
        <v>48.0</v>
      </c>
      <c r="B951" s="53">
        <v>345678.0</v>
      </c>
      <c r="C951" s="16">
        <v>90.0</v>
      </c>
      <c r="D951" s="16">
        <v>2.0</v>
      </c>
      <c r="E951" s="16">
        <v>1.0</v>
      </c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16">
        <v>48.0</v>
      </c>
      <c r="B952" s="53">
        <v>345678.0</v>
      </c>
      <c r="C952" s="16">
        <v>91.0</v>
      </c>
      <c r="D952" s="16">
        <v>3.0</v>
      </c>
      <c r="E952" s="16">
        <v>1.0</v>
      </c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16">
        <v>48.0</v>
      </c>
      <c r="B953" s="53">
        <v>345678.0</v>
      </c>
      <c r="C953" s="16">
        <v>92.0</v>
      </c>
      <c r="D953" s="16">
        <v>4.0</v>
      </c>
      <c r="E953" s="16">
        <v>1.0</v>
      </c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16">
        <v>48.0</v>
      </c>
      <c r="B954" s="53">
        <v>345678.0</v>
      </c>
      <c r="C954" s="16">
        <v>93.0</v>
      </c>
      <c r="D954" s="16">
        <v>2.0</v>
      </c>
      <c r="E954" s="16">
        <v>1.0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16">
        <v>48.0</v>
      </c>
      <c r="B955" s="53">
        <v>345678.0</v>
      </c>
      <c r="C955" s="16">
        <v>94.0</v>
      </c>
      <c r="D955" s="16">
        <v>1.0</v>
      </c>
      <c r="E955" s="16">
        <v>1.0</v>
      </c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16">
        <v>48.0</v>
      </c>
      <c r="B956" s="53">
        <v>345678.0</v>
      </c>
      <c r="C956" s="16">
        <v>95.0</v>
      </c>
      <c r="D956" s="16">
        <v>3.0</v>
      </c>
      <c r="E956" s="16">
        <v>1.0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16">
        <v>48.0</v>
      </c>
      <c r="B957" s="53">
        <v>345678.0</v>
      </c>
      <c r="C957" s="16">
        <v>96.0</v>
      </c>
      <c r="D957" s="16">
        <v>2.0</v>
      </c>
      <c r="E957" s="16">
        <v>0.0</v>
      </c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16">
        <v>48.0</v>
      </c>
      <c r="B958" s="53">
        <v>345678.0</v>
      </c>
      <c r="C958" s="16">
        <v>97.0</v>
      </c>
      <c r="D958" s="16">
        <v>4.0</v>
      </c>
      <c r="E958" s="16">
        <v>0.0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16">
        <v>48.0</v>
      </c>
      <c r="B959" s="53">
        <v>345678.0</v>
      </c>
      <c r="C959" s="16">
        <v>98.0</v>
      </c>
      <c r="D959" s="16">
        <v>2.0</v>
      </c>
      <c r="E959" s="16">
        <v>0.0</v>
      </c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16">
        <v>48.0</v>
      </c>
      <c r="B960" s="53">
        <v>345678.0</v>
      </c>
      <c r="C960" s="16">
        <v>99.0</v>
      </c>
      <c r="D960" s="16">
        <v>1.0</v>
      </c>
      <c r="E960" s="16">
        <v>0.0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16">
        <v>48.0</v>
      </c>
      <c r="B961" s="53">
        <v>345678.0</v>
      </c>
      <c r="C961" s="16">
        <v>100.0</v>
      </c>
      <c r="D961" s="16">
        <v>2.0</v>
      </c>
      <c r="E961" s="16">
        <v>0.0</v>
      </c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16">
        <v>49.0</v>
      </c>
      <c r="B962" s="53">
        <v>345678.0</v>
      </c>
      <c r="C962" s="16">
        <v>81.0</v>
      </c>
      <c r="D962" s="16">
        <v>1.0</v>
      </c>
      <c r="E962" s="16">
        <v>1.0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16">
        <v>49.0</v>
      </c>
      <c r="B963" s="53">
        <v>345678.0</v>
      </c>
      <c r="C963" s="16">
        <v>82.0</v>
      </c>
      <c r="D963" s="16">
        <v>2.0</v>
      </c>
      <c r="E963" s="16">
        <v>1.0</v>
      </c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16">
        <v>49.0</v>
      </c>
      <c r="B964" s="53">
        <v>345678.0</v>
      </c>
      <c r="C964" s="16">
        <v>83.0</v>
      </c>
      <c r="D964" s="16">
        <v>1.0</v>
      </c>
      <c r="E964" s="16">
        <v>1.0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16">
        <v>49.0</v>
      </c>
      <c r="B965" s="53">
        <v>345678.0</v>
      </c>
      <c r="C965" s="16">
        <v>84.0</v>
      </c>
      <c r="D965" s="16">
        <v>1.0</v>
      </c>
      <c r="E965" s="16">
        <v>1.0</v>
      </c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16">
        <v>49.0</v>
      </c>
      <c r="B966" s="53">
        <v>345678.0</v>
      </c>
      <c r="C966" s="16">
        <v>85.0</v>
      </c>
      <c r="D966" s="16">
        <v>2.0</v>
      </c>
      <c r="E966" s="16">
        <v>1.0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16">
        <v>49.0</v>
      </c>
      <c r="B967" s="53">
        <v>345678.0</v>
      </c>
      <c r="C967" s="16">
        <v>86.0</v>
      </c>
      <c r="D967" s="16">
        <v>2.0</v>
      </c>
      <c r="E967" s="16">
        <v>1.0</v>
      </c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16">
        <v>49.0</v>
      </c>
      <c r="B968" s="53">
        <v>345678.0</v>
      </c>
      <c r="C968" s="16">
        <v>87.0</v>
      </c>
      <c r="D968" s="16">
        <v>2.0</v>
      </c>
      <c r="E968" s="16">
        <v>1.0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16">
        <v>49.0</v>
      </c>
      <c r="B969" s="53">
        <v>345678.0</v>
      </c>
      <c r="C969" s="16">
        <v>88.0</v>
      </c>
      <c r="D969" s="16">
        <v>1.0</v>
      </c>
      <c r="E969" s="16">
        <v>1.0</v>
      </c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16">
        <v>49.0</v>
      </c>
      <c r="B970" s="53">
        <v>345678.0</v>
      </c>
      <c r="C970" s="16">
        <v>89.0</v>
      </c>
      <c r="D970" s="16">
        <v>1.0</v>
      </c>
      <c r="E970" s="16">
        <v>1.0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16">
        <v>49.0</v>
      </c>
      <c r="B971" s="53">
        <v>345678.0</v>
      </c>
      <c r="C971" s="16">
        <v>90.0</v>
      </c>
      <c r="D971" s="16">
        <v>2.0</v>
      </c>
      <c r="E971" s="16">
        <v>1.0</v>
      </c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16">
        <v>49.0</v>
      </c>
      <c r="B972" s="53">
        <v>345678.0</v>
      </c>
      <c r="C972" s="16">
        <v>91.0</v>
      </c>
      <c r="D972" s="16">
        <v>3.0</v>
      </c>
      <c r="E972" s="16">
        <v>1.0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A973" s="16">
        <v>49.0</v>
      </c>
      <c r="B973" s="53">
        <v>345678.0</v>
      </c>
      <c r="C973" s="16">
        <v>92.0</v>
      </c>
      <c r="D973" s="16">
        <v>4.0</v>
      </c>
      <c r="E973" s="16">
        <v>1.0</v>
      </c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A974" s="16">
        <v>49.0</v>
      </c>
      <c r="B974" s="53">
        <v>345678.0</v>
      </c>
      <c r="C974" s="16">
        <v>93.0</v>
      </c>
      <c r="D974" s="16">
        <v>2.0</v>
      </c>
      <c r="E974" s="16">
        <v>1.0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A975" s="16">
        <v>49.0</v>
      </c>
      <c r="B975" s="53">
        <v>345678.0</v>
      </c>
      <c r="C975" s="16">
        <v>94.0</v>
      </c>
      <c r="D975" s="16">
        <v>1.0</v>
      </c>
      <c r="E975" s="16">
        <v>1.0</v>
      </c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A976" s="16">
        <v>49.0</v>
      </c>
      <c r="B976" s="53">
        <v>345678.0</v>
      </c>
      <c r="C976" s="16">
        <v>95.0</v>
      </c>
      <c r="D976" s="16">
        <v>3.0</v>
      </c>
      <c r="E976" s="16">
        <v>1.0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A977" s="16">
        <v>49.0</v>
      </c>
      <c r="B977" s="53">
        <v>345678.0</v>
      </c>
      <c r="C977" s="16">
        <v>96.0</v>
      </c>
      <c r="D977" s="16">
        <v>2.0</v>
      </c>
      <c r="E977" s="16">
        <v>0.0</v>
      </c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A978" s="16">
        <v>49.0</v>
      </c>
      <c r="B978" s="53">
        <v>345678.0</v>
      </c>
      <c r="C978" s="16">
        <v>97.0</v>
      </c>
      <c r="D978" s="16">
        <v>4.0</v>
      </c>
      <c r="E978" s="16">
        <v>0.0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A979" s="16">
        <v>49.0</v>
      </c>
      <c r="B979" s="53">
        <v>345678.0</v>
      </c>
      <c r="C979" s="16">
        <v>98.0</v>
      </c>
      <c r="D979" s="16">
        <v>2.0</v>
      </c>
      <c r="E979" s="16">
        <v>0.0</v>
      </c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A980" s="16">
        <v>49.0</v>
      </c>
      <c r="B980" s="53">
        <v>345678.0</v>
      </c>
      <c r="C980" s="16">
        <v>99.0</v>
      </c>
      <c r="D980" s="16">
        <v>1.0</v>
      </c>
      <c r="E980" s="16">
        <v>0.0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A981" s="16">
        <v>49.0</v>
      </c>
      <c r="B981" s="53">
        <v>345678.0</v>
      </c>
      <c r="C981" s="16">
        <v>100.0</v>
      </c>
      <c r="D981" s="16">
        <v>2.0</v>
      </c>
      <c r="E981" s="16">
        <v>0.0</v>
      </c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A982" s="16">
        <v>50.0</v>
      </c>
      <c r="B982" s="53">
        <v>345678.0</v>
      </c>
      <c r="C982" s="16">
        <v>81.0</v>
      </c>
      <c r="D982" s="16">
        <v>1.0</v>
      </c>
      <c r="E982" s="16">
        <v>1.0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A983" s="16">
        <v>50.0</v>
      </c>
      <c r="B983" s="53">
        <v>345678.0</v>
      </c>
      <c r="C983" s="16">
        <v>82.0</v>
      </c>
      <c r="D983" s="16">
        <v>2.0</v>
      </c>
      <c r="E983" s="16">
        <v>1.0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A984" s="16">
        <v>50.0</v>
      </c>
      <c r="B984" s="53">
        <v>345678.0</v>
      </c>
      <c r="C984" s="16">
        <v>83.0</v>
      </c>
      <c r="D984" s="16">
        <v>1.0</v>
      </c>
      <c r="E984" s="16">
        <v>1.0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A985" s="16">
        <v>50.0</v>
      </c>
      <c r="B985" s="53">
        <v>345678.0</v>
      </c>
      <c r="C985" s="16">
        <v>84.0</v>
      </c>
      <c r="D985" s="16">
        <v>1.0</v>
      </c>
      <c r="E985" s="16">
        <v>1.0</v>
      </c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A986" s="16">
        <v>50.0</v>
      </c>
      <c r="B986" s="53">
        <v>345678.0</v>
      </c>
      <c r="C986" s="16">
        <v>85.0</v>
      </c>
      <c r="D986" s="16">
        <v>2.0</v>
      </c>
      <c r="E986" s="16">
        <v>1.0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A987" s="16">
        <v>50.0</v>
      </c>
      <c r="B987" s="53">
        <v>345678.0</v>
      </c>
      <c r="C987" s="16">
        <v>86.0</v>
      </c>
      <c r="D987" s="16">
        <v>2.0</v>
      </c>
      <c r="E987" s="16">
        <v>1.0</v>
      </c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A988" s="16">
        <v>50.0</v>
      </c>
      <c r="B988" s="53">
        <v>345678.0</v>
      </c>
      <c r="C988" s="16">
        <v>87.0</v>
      </c>
      <c r="D988" s="16">
        <v>2.0</v>
      </c>
      <c r="E988" s="16">
        <v>1.0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A989" s="16">
        <v>50.0</v>
      </c>
      <c r="B989" s="53">
        <v>345678.0</v>
      </c>
      <c r="C989" s="16">
        <v>88.0</v>
      </c>
      <c r="D989" s="16">
        <v>1.0</v>
      </c>
      <c r="E989" s="16">
        <v>1.0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A990" s="16">
        <v>50.0</v>
      </c>
      <c r="B990" s="53">
        <v>345678.0</v>
      </c>
      <c r="C990" s="16">
        <v>89.0</v>
      </c>
      <c r="D990" s="16">
        <v>1.0</v>
      </c>
      <c r="E990" s="16">
        <v>1.0</v>
      </c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A991" s="16">
        <v>50.0</v>
      </c>
      <c r="B991" s="53">
        <v>345678.0</v>
      </c>
      <c r="C991" s="16">
        <v>90.0</v>
      </c>
      <c r="D991" s="16">
        <v>2.0</v>
      </c>
      <c r="E991" s="16">
        <v>1.0</v>
      </c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A992" s="16">
        <v>50.0</v>
      </c>
      <c r="B992" s="53">
        <v>345678.0</v>
      </c>
      <c r="C992" s="16">
        <v>91.0</v>
      </c>
      <c r="D992" s="16">
        <v>3.0</v>
      </c>
      <c r="E992" s="16">
        <v>1.0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>
      <c r="A993" s="16">
        <v>50.0</v>
      </c>
      <c r="B993" s="53">
        <v>345678.0</v>
      </c>
      <c r="C993" s="16">
        <v>92.0</v>
      </c>
      <c r="D993" s="16">
        <v>4.0</v>
      </c>
      <c r="E993" s="16">
        <v>1.0</v>
      </c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>
      <c r="A994" s="16">
        <v>50.0</v>
      </c>
      <c r="B994" s="53">
        <v>345678.0</v>
      </c>
      <c r="C994" s="16">
        <v>93.0</v>
      </c>
      <c r="D994" s="16">
        <v>2.0</v>
      </c>
      <c r="E994" s="16">
        <v>1.0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>
      <c r="A995" s="16">
        <v>50.0</v>
      </c>
      <c r="B995" s="53">
        <v>345678.0</v>
      </c>
      <c r="C995" s="16">
        <v>94.0</v>
      </c>
      <c r="D995" s="16">
        <v>1.0</v>
      </c>
      <c r="E995" s="16">
        <v>1.0</v>
      </c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>
      <c r="A996" s="16">
        <v>50.0</v>
      </c>
      <c r="B996" s="53">
        <v>345678.0</v>
      </c>
      <c r="C996" s="16">
        <v>95.0</v>
      </c>
      <c r="D996" s="16">
        <v>3.0</v>
      </c>
      <c r="E996" s="16">
        <v>1.0</v>
      </c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>
      <c r="A997" s="16">
        <v>50.0</v>
      </c>
      <c r="B997" s="53">
        <v>345678.0</v>
      </c>
      <c r="C997" s="16">
        <v>96.0</v>
      </c>
      <c r="D997" s="16">
        <v>2.0</v>
      </c>
      <c r="E997" s="16">
        <v>0.0</v>
      </c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>
      <c r="A998" s="16">
        <v>50.0</v>
      </c>
      <c r="B998" s="53">
        <v>345678.0</v>
      </c>
      <c r="C998" s="16">
        <v>97.0</v>
      </c>
      <c r="D998" s="16">
        <v>4.0</v>
      </c>
      <c r="E998" s="16">
        <v>0.0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>
      <c r="A999" s="16">
        <v>50.0</v>
      </c>
      <c r="B999" s="53">
        <v>345678.0</v>
      </c>
      <c r="C999" s="16">
        <v>98.0</v>
      </c>
      <c r="D999" s="16">
        <v>2.0</v>
      </c>
      <c r="E999" s="16">
        <v>0.0</v>
      </c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>
      <c r="A1000" s="16">
        <v>50.0</v>
      </c>
      <c r="B1000" s="53">
        <v>345678.0</v>
      </c>
      <c r="C1000" s="16">
        <v>99.0</v>
      </c>
      <c r="D1000" s="16">
        <v>1.0</v>
      </c>
      <c r="E1000" s="16">
        <v>0.0</v>
      </c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>
      <c r="A1001" s="16">
        <v>50.0</v>
      </c>
      <c r="B1001" s="53">
        <v>345678.0</v>
      </c>
      <c r="C1001" s="16">
        <v>100.0</v>
      </c>
      <c r="D1001" s="16">
        <v>2.0</v>
      </c>
      <c r="E1001" s="16">
        <v>0.0</v>
      </c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>
      <c r="A1002" s="16">
        <v>51.0</v>
      </c>
      <c r="B1002" s="53">
        <v>345678.0</v>
      </c>
      <c r="C1002" s="16">
        <v>81.0</v>
      </c>
      <c r="D1002" s="16">
        <v>1.0</v>
      </c>
      <c r="E1002" s="16">
        <v>1.0</v>
      </c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>
      <c r="A1003" s="16">
        <v>51.0</v>
      </c>
      <c r="B1003" s="53">
        <v>345678.0</v>
      </c>
      <c r="C1003" s="16">
        <v>82.0</v>
      </c>
      <c r="D1003" s="16">
        <v>2.0</v>
      </c>
      <c r="E1003" s="16">
        <v>1.0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>
      <c r="A1004" s="16">
        <v>51.0</v>
      </c>
      <c r="B1004" s="53">
        <v>345678.0</v>
      </c>
      <c r="C1004" s="16">
        <v>83.0</v>
      </c>
      <c r="D1004" s="16">
        <v>1.0</v>
      </c>
      <c r="E1004" s="16">
        <v>1.0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>
      <c r="A1005" s="16">
        <v>51.0</v>
      </c>
      <c r="B1005" s="53">
        <v>345678.0</v>
      </c>
      <c r="C1005" s="16">
        <v>84.0</v>
      </c>
      <c r="D1005" s="16">
        <v>1.0</v>
      </c>
      <c r="E1005" s="16">
        <v>1.0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>
      <c r="A1006" s="16">
        <v>51.0</v>
      </c>
      <c r="B1006" s="53">
        <v>345678.0</v>
      </c>
      <c r="C1006" s="16">
        <v>85.0</v>
      </c>
      <c r="D1006" s="16">
        <v>2.0</v>
      </c>
      <c r="E1006" s="16">
        <v>1.0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>
      <c r="A1007" s="16">
        <v>51.0</v>
      </c>
      <c r="B1007" s="53">
        <v>345678.0</v>
      </c>
      <c r="C1007" s="16">
        <v>86.0</v>
      </c>
      <c r="D1007" s="16">
        <v>2.0</v>
      </c>
      <c r="E1007" s="16">
        <v>1.0</v>
      </c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>
      <c r="A1008" s="16">
        <v>51.0</v>
      </c>
      <c r="B1008" s="53">
        <v>345678.0</v>
      </c>
      <c r="C1008" s="16">
        <v>87.0</v>
      </c>
      <c r="D1008" s="16">
        <v>2.0</v>
      </c>
      <c r="E1008" s="16">
        <v>1.0</v>
      </c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>
      <c r="A1009" s="16">
        <v>51.0</v>
      </c>
      <c r="B1009" s="53">
        <v>345678.0</v>
      </c>
      <c r="C1009" s="16">
        <v>88.0</v>
      </c>
      <c r="D1009" s="16">
        <v>1.0</v>
      </c>
      <c r="E1009" s="16">
        <v>1.0</v>
      </c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>
      <c r="A1010" s="16">
        <v>51.0</v>
      </c>
      <c r="B1010" s="53">
        <v>345678.0</v>
      </c>
      <c r="C1010" s="16">
        <v>89.0</v>
      </c>
      <c r="D1010" s="16">
        <v>1.0</v>
      </c>
      <c r="E1010" s="16">
        <v>1.0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>
      <c r="A1011" s="16">
        <v>51.0</v>
      </c>
      <c r="B1011" s="53">
        <v>345678.0</v>
      </c>
      <c r="C1011" s="16">
        <v>90.0</v>
      </c>
      <c r="D1011" s="16">
        <v>2.0</v>
      </c>
      <c r="E1011" s="16">
        <v>1.0</v>
      </c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>
      <c r="A1012" s="16">
        <v>51.0</v>
      </c>
      <c r="B1012" s="53">
        <v>345678.0</v>
      </c>
      <c r="C1012" s="16">
        <v>91.0</v>
      </c>
      <c r="D1012" s="16">
        <v>3.0</v>
      </c>
      <c r="E1012" s="16">
        <v>1.0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>
      <c r="A1013" s="16">
        <v>51.0</v>
      </c>
      <c r="B1013" s="53">
        <v>345678.0</v>
      </c>
      <c r="C1013" s="16">
        <v>92.0</v>
      </c>
      <c r="D1013" s="16">
        <v>4.0</v>
      </c>
      <c r="E1013" s="16">
        <v>1.0</v>
      </c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>
      <c r="A1014" s="16">
        <v>51.0</v>
      </c>
      <c r="B1014" s="53">
        <v>345678.0</v>
      </c>
      <c r="C1014" s="16">
        <v>93.0</v>
      </c>
      <c r="D1014" s="16">
        <v>2.0</v>
      </c>
      <c r="E1014" s="16">
        <v>1.0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</row>
    <row r="1015">
      <c r="A1015" s="16">
        <v>51.0</v>
      </c>
      <c r="B1015" s="53">
        <v>345678.0</v>
      </c>
      <c r="C1015" s="16">
        <v>94.0</v>
      </c>
      <c r="D1015" s="16">
        <v>1.0</v>
      </c>
      <c r="E1015" s="16">
        <v>1.0</v>
      </c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</row>
    <row r="1016">
      <c r="A1016" s="16">
        <v>51.0</v>
      </c>
      <c r="B1016" s="53">
        <v>345678.0</v>
      </c>
      <c r="C1016" s="16">
        <v>95.0</v>
      </c>
      <c r="D1016" s="16">
        <v>3.0</v>
      </c>
      <c r="E1016" s="16">
        <v>1.0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</row>
    <row r="1017">
      <c r="A1017" s="16">
        <v>51.0</v>
      </c>
      <c r="B1017" s="53">
        <v>345678.0</v>
      </c>
      <c r="C1017" s="16">
        <v>96.0</v>
      </c>
      <c r="D1017" s="16">
        <v>2.0</v>
      </c>
      <c r="E1017" s="16">
        <v>0.0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</row>
    <row r="1018">
      <c r="A1018" s="16">
        <v>51.0</v>
      </c>
      <c r="B1018" s="53">
        <v>345678.0</v>
      </c>
      <c r="C1018" s="16">
        <v>97.0</v>
      </c>
      <c r="D1018" s="16">
        <v>4.0</v>
      </c>
      <c r="E1018" s="16">
        <v>0.0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</row>
    <row r="1019">
      <c r="A1019" s="16">
        <v>51.0</v>
      </c>
      <c r="B1019" s="53">
        <v>345678.0</v>
      </c>
      <c r="C1019" s="16">
        <v>98.0</v>
      </c>
      <c r="D1019" s="16">
        <v>2.0</v>
      </c>
      <c r="E1019" s="16">
        <v>0.0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</row>
    <row r="1020">
      <c r="A1020" s="16">
        <v>51.0</v>
      </c>
      <c r="B1020" s="53">
        <v>345678.0</v>
      </c>
      <c r="C1020" s="16">
        <v>99.0</v>
      </c>
      <c r="D1020" s="16">
        <v>1.0</v>
      </c>
      <c r="E1020" s="16">
        <v>0.0</v>
      </c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</row>
    <row r="1021">
      <c r="A1021" s="16">
        <v>51.0</v>
      </c>
      <c r="B1021" s="53">
        <v>345678.0</v>
      </c>
      <c r="C1021" s="16">
        <v>100.0</v>
      </c>
      <c r="D1021" s="16">
        <v>2.0</v>
      </c>
      <c r="E1021" s="16">
        <v>0.0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</row>
    <row r="1022">
      <c r="A1022" s="16">
        <v>52.0</v>
      </c>
      <c r="B1022" s="53">
        <v>345678.0</v>
      </c>
      <c r="C1022" s="16">
        <v>81.0</v>
      </c>
      <c r="D1022" s="16">
        <v>1.0</v>
      </c>
      <c r="E1022" s="16">
        <v>1.0</v>
      </c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</row>
    <row r="1023">
      <c r="A1023" s="16">
        <v>52.0</v>
      </c>
      <c r="B1023" s="53">
        <v>345678.0</v>
      </c>
      <c r="C1023" s="16">
        <v>82.0</v>
      </c>
      <c r="D1023" s="16">
        <v>2.0</v>
      </c>
      <c r="E1023" s="16">
        <v>1.0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</row>
    <row r="1024">
      <c r="A1024" s="16">
        <v>52.0</v>
      </c>
      <c r="B1024" s="53">
        <v>345678.0</v>
      </c>
      <c r="C1024" s="16">
        <v>83.0</v>
      </c>
      <c r="D1024" s="16">
        <v>1.0</v>
      </c>
      <c r="E1024" s="16">
        <v>1.0</v>
      </c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</row>
    <row r="1025">
      <c r="A1025" s="16">
        <v>52.0</v>
      </c>
      <c r="B1025" s="53">
        <v>345678.0</v>
      </c>
      <c r="C1025" s="16">
        <v>84.0</v>
      </c>
      <c r="D1025" s="16">
        <v>1.0</v>
      </c>
      <c r="E1025" s="16">
        <v>1.0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</row>
    <row r="1026">
      <c r="A1026" s="16">
        <v>52.0</v>
      </c>
      <c r="B1026" s="53">
        <v>345678.0</v>
      </c>
      <c r="C1026" s="16">
        <v>85.0</v>
      </c>
      <c r="D1026" s="16">
        <v>2.0</v>
      </c>
      <c r="E1026" s="16">
        <v>1.0</v>
      </c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</row>
    <row r="1027">
      <c r="A1027" s="16">
        <v>52.0</v>
      </c>
      <c r="B1027" s="53">
        <v>345678.0</v>
      </c>
      <c r="C1027" s="16">
        <v>86.0</v>
      </c>
      <c r="D1027" s="16">
        <v>2.0</v>
      </c>
      <c r="E1027" s="16">
        <v>1.0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</row>
    <row r="1028">
      <c r="A1028" s="16">
        <v>52.0</v>
      </c>
      <c r="B1028" s="53">
        <v>345678.0</v>
      </c>
      <c r="C1028" s="16">
        <v>87.0</v>
      </c>
      <c r="D1028" s="16">
        <v>2.0</v>
      </c>
      <c r="E1028" s="16">
        <v>1.0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</row>
    <row r="1029">
      <c r="A1029" s="16">
        <v>52.0</v>
      </c>
      <c r="B1029" s="53">
        <v>345678.0</v>
      </c>
      <c r="C1029" s="16">
        <v>88.0</v>
      </c>
      <c r="D1029" s="16">
        <v>1.0</v>
      </c>
      <c r="E1029" s="16">
        <v>1.0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</row>
    <row r="1030">
      <c r="A1030" s="16">
        <v>52.0</v>
      </c>
      <c r="B1030" s="53">
        <v>345678.0</v>
      </c>
      <c r="C1030" s="16">
        <v>89.0</v>
      </c>
      <c r="D1030" s="16">
        <v>1.0</v>
      </c>
      <c r="E1030" s="16">
        <v>1.0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</row>
    <row r="1031">
      <c r="A1031" s="16">
        <v>52.0</v>
      </c>
      <c r="B1031" s="53">
        <v>345678.0</v>
      </c>
      <c r="C1031" s="16">
        <v>90.0</v>
      </c>
      <c r="D1031" s="16">
        <v>2.0</v>
      </c>
      <c r="E1031" s="16">
        <v>1.0</v>
      </c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</row>
    <row r="1032">
      <c r="A1032" s="16">
        <v>52.0</v>
      </c>
      <c r="B1032" s="53">
        <v>345678.0</v>
      </c>
      <c r="C1032" s="16">
        <v>91.0</v>
      </c>
      <c r="D1032" s="16">
        <v>3.0</v>
      </c>
      <c r="E1032" s="16">
        <v>1.0</v>
      </c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</row>
    <row r="1033">
      <c r="A1033" s="16">
        <v>52.0</v>
      </c>
      <c r="B1033" s="53">
        <v>345678.0</v>
      </c>
      <c r="C1033" s="16">
        <v>92.0</v>
      </c>
      <c r="D1033" s="16">
        <v>4.0</v>
      </c>
      <c r="E1033" s="16">
        <v>1.0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</row>
    <row r="1034">
      <c r="A1034" s="16">
        <v>52.0</v>
      </c>
      <c r="B1034" s="53">
        <v>345678.0</v>
      </c>
      <c r="C1034" s="16">
        <v>93.0</v>
      </c>
      <c r="D1034" s="16">
        <v>2.0</v>
      </c>
      <c r="E1034" s="16">
        <v>1.0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</row>
    <row r="1035">
      <c r="A1035" s="16">
        <v>52.0</v>
      </c>
      <c r="B1035" s="53">
        <v>345678.0</v>
      </c>
      <c r="C1035" s="16">
        <v>94.0</v>
      </c>
      <c r="D1035" s="16">
        <v>1.0</v>
      </c>
      <c r="E1035" s="16">
        <v>1.0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</row>
    <row r="1036">
      <c r="A1036" s="16">
        <v>52.0</v>
      </c>
      <c r="B1036" s="53">
        <v>345678.0</v>
      </c>
      <c r="C1036" s="16">
        <v>95.0</v>
      </c>
      <c r="D1036" s="16">
        <v>3.0</v>
      </c>
      <c r="E1036" s="16">
        <v>1.0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</row>
    <row r="1037">
      <c r="A1037" s="16">
        <v>52.0</v>
      </c>
      <c r="B1037" s="53">
        <v>345678.0</v>
      </c>
      <c r="C1037" s="16">
        <v>96.0</v>
      </c>
      <c r="D1037" s="16">
        <v>2.0</v>
      </c>
      <c r="E1037" s="16">
        <v>0.0</v>
      </c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</row>
    <row r="1038">
      <c r="A1038" s="16">
        <v>52.0</v>
      </c>
      <c r="B1038" s="53">
        <v>345678.0</v>
      </c>
      <c r="C1038" s="16">
        <v>97.0</v>
      </c>
      <c r="D1038" s="16">
        <v>4.0</v>
      </c>
      <c r="E1038" s="16">
        <v>0.0</v>
      </c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</row>
    <row r="1039">
      <c r="A1039" s="16">
        <v>52.0</v>
      </c>
      <c r="B1039" s="53">
        <v>345678.0</v>
      </c>
      <c r="C1039" s="16">
        <v>98.0</v>
      </c>
      <c r="D1039" s="16">
        <v>2.0</v>
      </c>
      <c r="E1039" s="16">
        <v>0.0</v>
      </c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</row>
    <row r="1040">
      <c r="A1040" s="16">
        <v>52.0</v>
      </c>
      <c r="B1040" s="53">
        <v>345678.0</v>
      </c>
      <c r="C1040" s="16">
        <v>99.0</v>
      </c>
      <c r="D1040" s="16">
        <v>1.0</v>
      </c>
      <c r="E1040" s="16">
        <v>0.0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</row>
    <row r="1041">
      <c r="A1041" s="16">
        <v>52.0</v>
      </c>
      <c r="B1041" s="53">
        <v>345678.0</v>
      </c>
      <c r="C1041" s="16">
        <v>100.0</v>
      </c>
      <c r="D1041" s="16">
        <v>2.0</v>
      </c>
      <c r="E1041" s="16">
        <v>0.0</v>
      </c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</row>
    <row r="1042">
      <c r="A1042" s="16">
        <v>53.0</v>
      </c>
      <c r="B1042" s="53">
        <v>345678.0</v>
      </c>
      <c r="C1042" s="16">
        <v>81.0</v>
      </c>
      <c r="D1042" s="16">
        <v>1.0</v>
      </c>
      <c r="E1042" s="16">
        <v>1.0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</row>
    <row r="1043">
      <c r="A1043" s="16">
        <v>53.0</v>
      </c>
      <c r="B1043" s="53">
        <v>345678.0</v>
      </c>
      <c r="C1043" s="16">
        <v>82.0</v>
      </c>
      <c r="D1043" s="16">
        <v>2.0</v>
      </c>
      <c r="E1043" s="16">
        <v>1.0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</row>
    <row r="1044">
      <c r="A1044" s="16">
        <v>53.0</v>
      </c>
      <c r="B1044" s="53">
        <v>345678.0</v>
      </c>
      <c r="C1044" s="16">
        <v>83.0</v>
      </c>
      <c r="D1044" s="16">
        <v>1.0</v>
      </c>
      <c r="E1044" s="16">
        <v>1.0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</row>
    <row r="1045">
      <c r="A1045" s="16">
        <v>53.0</v>
      </c>
      <c r="B1045" s="53">
        <v>345678.0</v>
      </c>
      <c r="C1045" s="16">
        <v>84.0</v>
      </c>
      <c r="D1045" s="16">
        <v>1.0</v>
      </c>
      <c r="E1045" s="16">
        <v>1.0</v>
      </c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</row>
    <row r="1046">
      <c r="A1046" s="16">
        <v>53.0</v>
      </c>
      <c r="B1046" s="53">
        <v>345678.0</v>
      </c>
      <c r="C1046" s="16">
        <v>85.0</v>
      </c>
      <c r="D1046" s="16">
        <v>2.0</v>
      </c>
      <c r="E1046" s="16">
        <v>1.0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</row>
    <row r="1047">
      <c r="A1047" s="16">
        <v>53.0</v>
      </c>
      <c r="B1047" s="53">
        <v>345678.0</v>
      </c>
      <c r="C1047" s="16">
        <v>86.0</v>
      </c>
      <c r="D1047" s="16">
        <v>2.0</v>
      </c>
      <c r="E1047" s="16">
        <v>1.0</v>
      </c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</row>
    <row r="1048">
      <c r="A1048" s="16">
        <v>53.0</v>
      </c>
      <c r="B1048" s="53">
        <v>345678.0</v>
      </c>
      <c r="C1048" s="16">
        <v>87.0</v>
      </c>
      <c r="D1048" s="16">
        <v>2.0</v>
      </c>
      <c r="E1048" s="16">
        <v>1.0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</row>
    <row r="1049">
      <c r="A1049" s="16">
        <v>53.0</v>
      </c>
      <c r="B1049" s="53">
        <v>345678.0</v>
      </c>
      <c r="C1049" s="16">
        <v>88.0</v>
      </c>
      <c r="D1049" s="16">
        <v>1.0</v>
      </c>
      <c r="E1049" s="16">
        <v>1.0</v>
      </c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</row>
    <row r="1050">
      <c r="A1050" s="16">
        <v>53.0</v>
      </c>
      <c r="B1050" s="53">
        <v>345678.0</v>
      </c>
      <c r="C1050" s="16">
        <v>89.0</v>
      </c>
      <c r="D1050" s="16">
        <v>1.0</v>
      </c>
      <c r="E1050" s="16">
        <v>1.0</v>
      </c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</row>
    <row r="1051">
      <c r="A1051" s="16">
        <v>53.0</v>
      </c>
      <c r="B1051" s="53">
        <v>345678.0</v>
      </c>
      <c r="C1051" s="16">
        <v>90.0</v>
      </c>
      <c r="D1051" s="16">
        <v>2.0</v>
      </c>
      <c r="E1051" s="16">
        <v>1.0</v>
      </c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</row>
    <row r="1052">
      <c r="A1052" s="16">
        <v>53.0</v>
      </c>
      <c r="B1052" s="53">
        <v>345678.0</v>
      </c>
      <c r="C1052" s="16">
        <v>91.0</v>
      </c>
      <c r="D1052" s="16">
        <v>3.0</v>
      </c>
      <c r="E1052" s="16">
        <v>1.0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</row>
    <row r="1053">
      <c r="A1053" s="16">
        <v>53.0</v>
      </c>
      <c r="B1053" s="53">
        <v>345678.0</v>
      </c>
      <c r="C1053" s="16">
        <v>92.0</v>
      </c>
      <c r="D1053" s="16">
        <v>4.0</v>
      </c>
      <c r="E1053" s="16">
        <v>1.0</v>
      </c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</row>
    <row r="1054">
      <c r="A1054" s="16">
        <v>53.0</v>
      </c>
      <c r="B1054" s="53">
        <v>345678.0</v>
      </c>
      <c r="C1054" s="16">
        <v>93.0</v>
      </c>
      <c r="D1054" s="16">
        <v>2.0</v>
      </c>
      <c r="E1054" s="16">
        <v>1.0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</row>
    <row r="1055">
      <c r="A1055" s="16">
        <v>53.0</v>
      </c>
      <c r="B1055" s="53">
        <v>345678.0</v>
      </c>
      <c r="C1055" s="16">
        <v>94.0</v>
      </c>
      <c r="D1055" s="16">
        <v>1.0</v>
      </c>
      <c r="E1055" s="16">
        <v>1.0</v>
      </c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</row>
    <row r="1056">
      <c r="A1056" s="16">
        <v>53.0</v>
      </c>
      <c r="B1056" s="53">
        <v>345678.0</v>
      </c>
      <c r="C1056" s="16">
        <v>95.0</v>
      </c>
      <c r="D1056" s="16">
        <v>3.0</v>
      </c>
      <c r="E1056" s="16">
        <v>1.0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</row>
    <row r="1057">
      <c r="A1057" s="16">
        <v>53.0</v>
      </c>
      <c r="B1057" s="53">
        <v>345678.0</v>
      </c>
      <c r="C1057" s="16">
        <v>96.0</v>
      </c>
      <c r="D1057" s="16">
        <v>2.0</v>
      </c>
      <c r="E1057" s="16">
        <v>0.0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</row>
    <row r="1058">
      <c r="A1058" s="16">
        <v>53.0</v>
      </c>
      <c r="B1058" s="53">
        <v>345678.0</v>
      </c>
      <c r="C1058" s="16">
        <v>97.0</v>
      </c>
      <c r="D1058" s="16">
        <v>4.0</v>
      </c>
      <c r="E1058" s="16">
        <v>0.0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</row>
    <row r="1059">
      <c r="A1059" s="16">
        <v>53.0</v>
      </c>
      <c r="B1059" s="53">
        <v>345678.0</v>
      </c>
      <c r="C1059" s="16">
        <v>98.0</v>
      </c>
      <c r="D1059" s="16">
        <v>2.0</v>
      </c>
      <c r="E1059" s="16">
        <v>0.0</v>
      </c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</row>
    <row r="1060">
      <c r="A1060" s="16">
        <v>53.0</v>
      </c>
      <c r="B1060" s="53">
        <v>345678.0</v>
      </c>
      <c r="C1060" s="16">
        <v>99.0</v>
      </c>
      <c r="D1060" s="16">
        <v>1.0</v>
      </c>
      <c r="E1060" s="16">
        <v>0.0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</row>
    <row r="1061">
      <c r="A1061" s="16">
        <v>53.0</v>
      </c>
      <c r="B1061" s="53">
        <v>345678.0</v>
      </c>
      <c r="C1061" s="16">
        <v>100.0</v>
      </c>
      <c r="D1061" s="16">
        <v>2.0</v>
      </c>
      <c r="E1061" s="16">
        <v>0.0</v>
      </c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</row>
    <row r="1062">
      <c r="A1062" s="16">
        <v>54.0</v>
      </c>
      <c r="B1062" s="53">
        <v>345678.0</v>
      </c>
      <c r="C1062" s="16">
        <v>81.0</v>
      </c>
      <c r="D1062" s="16">
        <v>1.0</v>
      </c>
      <c r="E1062" s="16">
        <v>1.0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</row>
    <row r="1063">
      <c r="A1063" s="16">
        <v>54.0</v>
      </c>
      <c r="B1063" s="53">
        <v>345678.0</v>
      </c>
      <c r="C1063" s="16">
        <v>82.0</v>
      </c>
      <c r="D1063" s="16">
        <v>2.0</v>
      </c>
      <c r="E1063" s="16">
        <v>1.0</v>
      </c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</row>
    <row r="1064">
      <c r="A1064" s="16">
        <v>54.0</v>
      </c>
      <c r="B1064" s="53">
        <v>345678.0</v>
      </c>
      <c r="C1064" s="16">
        <v>83.0</v>
      </c>
      <c r="D1064" s="16">
        <v>1.0</v>
      </c>
      <c r="E1064" s="16">
        <v>1.0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</row>
    <row r="1065">
      <c r="A1065" s="16">
        <v>54.0</v>
      </c>
      <c r="B1065" s="53">
        <v>345678.0</v>
      </c>
      <c r="C1065" s="16">
        <v>84.0</v>
      </c>
      <c r="D1065" s="16">
        <v>1.0</v>
      </c>
      <c r="E1065" s="16">
        <v>1.0</v>
      </c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</row>
    <row r="1066">
      <c r="A1066" s="16">
        <v>54.0</v>
      </c>
      <c r="B1066" s="53">
        <v>345678.0</v>
      </c>
      <c r="C1066" s="16">
        <v>85.0</v>
      </c>
      <c r="D1066" s="16">
        <v>2.0</v>
      </c>
      <c r="E1066" s="16">
        <v>1.0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</row>
    <row r="1067">
      <c r="A1067" s="16">
        <v>54.0</v>
      </c>
      <c r="B1067" s="53">
        <v>345678.0</v>
      </c>
      <c r="C1067" s="16">
        <v>86.0</v>
      </c>
      <c r="D1067" s="16">
        <v>2.0</v>
      </c>
      <c r="E1067" s="16">
        <v>1.0</v>
      </c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</row>
    <row r="1068">
      <c r="A1068" s="16">
        <v>54.0</v>
      </c>
      <c r="B1068" s="53">
        <v>345678.0</v>
      </c>
      <c r="C1068" s="16">
        <v>87.0</v>
      </c>
      <c r="D1068" s="16">
        <v>2.0</v>
      </c>
      <c r="E1068" s="16">
        <v>1.0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</row>
    <row r="1069">
      <c r="A1069" s="16">
        <v>54.0</v>
      </c>
      <c r="B1069" s="53">
        <v>345678.0</v>
      </c>
      <c r="C1069" s="16">
        <v>88.0</v>
      </c>
      <c r="D1069" s="16">
        <v>1.0</v>
      </c>
      <c r="E1069" s="16">
        <v>1.0</v>
      </c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</row>
    <row r="1070">
      <c r="A1070" s="16">
        <v>54.0</v>
      </c>
      <c r="B1070" s="53">
        <v>345678.0</v>
      </c>
      <c r="C1070" s="16">
        <v>89.0</v>
      </c>
      <c r="D1070" s="16">
        <v>1.0</v>
      </c>
      <c r="E1070" s="16">
        <v>1.0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</row>
    <row r="1071">
      <c r="A1071" s="16">
        <v>54.0</v>
      </c>
      <c r="B1071" s="53">
        <v>345678.0</v>
      </c>
      <c r="C1071" s="16">
        <v>90.0</v>
      </c>
      <c r="D1071" s="16">
        <v>2.0</v>
      </c>
      <c r="E1071" s="16">
        <v>1.0</v>
      </c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</row>
    <row r="1072">
      <c r="A1072" s="16">
        <v>54.0</v>
      </c>
      <c r="B1072" s="53">
        <v>345678.0</v>
      </c>
      <c r="C1072" s="16">
        <v>91.0</v>
      </c>
      <c r="D1072" s="16">
        <v>3.0</v>
      </c>
      <c r="E1072" s="16">
        <v>1.0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</row>
    <row r="1073">
      <c r="A1073" s="16">
        <v>54.0</v>
      </c>
      <c r="B1073" s="53">
        <v>345678.0</v>
      </c>
      <c r="C1073" s="16">
        <v>92.0</v>
      </c>
      <c r="D1073" s="16">
        <v>4.0</v>
      </c>
      <c r="E1073" s="16">
        <v>1.0</v>
      </c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</row>
    <row r="1074">
      <c r="A1074" s="16">
        <v>54.0</v>
      </c>
      <c r="B1074" s="53">
        <v>345678.0</v>
      </c>
      <c r="C1074" s="16">
        <v>93.0</v>
      </c>
      <c r="D1074" s="16">
        <v>2.0</v>
      </c>
      <c r="E1074" s="16">
        <v>1.0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</row>
    <row r="1075">
      <c r="A1075" s="16">
        <v>54.0</v>
      </c>
      <c r="B1075" s="53">
        <v>345678.0</v>
      </c>
      <c r="C1075" s="16">
        <v>94.0</v>
      </c>
      <c r="D1075" s="16">
        <v>1.0</v>
      </c>
      <c r="E1075" s="16">
        <v>1.0</v>
      </c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</row>
    <row r="1076">
      <c r="A1076" s="16">
        <v>54.0</v>
      </c>
      <c r="B1076" s="53">
        <v>345678.0</v>
      </c>
      <c r="C1076" s="16">
        <v>95.0</v>
      </c>
      <c r="D1076" s="16">
        <v>3.0</v>
      </c>
      <c r="E1076" s="16">
        <v>1.0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</row>
    <row r="1077">
      <c r="A1077" s="16">
        <v>54.0</v>
      </c>
      <c r="B1077" s="53">
        <v>345678.0</v>
      </c>
      <c r="C1077" s="16">
        <v>96.0</v>
      </c>
      <c r="D1077" s="16">
        <v>2.0</v>
      </c>
      <c r="E1077" s="16">
        <v>0.0</v>
      </c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</row>
    <row r="1078">
      <c r="A1078" s="16">
        <v>54.0</v>
      </c>
      <c r="B1078" s="53">
        <v>345678.0</v>
      </c>
      <c r="C1078" s="16">
        <v>97.0</v>
      </c>
      <c r="D1078" s="16">
        <v>4.0</v>
      </c>
      <c r="E1078" s="16">
        <v>0.0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</row>
    <row r="1079">
      <c r="A1079" s="16">
        <v>54.0</v>
      </c>
      <c r="B1079" s="53">
        <v>345678.0</v>
      </c>
      <c r="C1079" s="16">
        <v>98.0</v>
      </c>
      <c r="D1079" s="16">
        <v>2.0</v>
      </c>
      <c r="E1079" s="16">
        <v>0.0</v>
      </c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</row>
    <row r="1080">
      <c r="A1080" s="16">
        <v>54.0</v>
      </c>
      <c r="B1080" s="53">
        <v>345678.0</v>
      </c>
      <c r="C1080" s="16">
        <v>99.0</v>
      </c>
      <c r="D1080" s="16">
        <v>1.0</v>
      </c>
      <c r="E1080" s="16">
        <v>0.0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</row>
    <row r="1081">
      <c r="A1081" s="16">
        <v>54.0</v>
      </c>
      <c r="B1081" s="53">
        <v>345678.0</v>
      </c>
      <c r="C1081" s="16">
        <v>100.0</v>
      </c>
      <c r="D1081" s="16">
        <v>2.0</v>
      </c>
      <c r="E1081" s="16">
        <v>0.0</v>
      </c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</row>
    <row r="1082">
      <c r="A1082" s="16">
        <v>55.0</v>
      </c>
      <c r="B1082" s="53">
        <v>345678.0</v>
      </c>
      <c r="C1082" s="16">
        <v>81.0</v>
      </c>
      <c r="D1082" s="16">
        <v>1.0</v>
      </c>
      <c r="E1082" s="16">
        <v>1.0</v>
      </c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</row>
    <row r="1083">
      <c r="A1083" s="16">
        <v>55.0</v>
      </c>
      <c r="B1083" s="53">
        <v>345678.0</v>
      </c>
      <c r="C1083" s="16">
        <v>82.0</v>
      </c>
      <c r="D1083" s="16">
        <v>2.0</v>
      </c>
      <c r="E1083" s="16">
        <v>1.0</v>
      </c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</row>
    <row r="1084">
      <c r="A1084" s="16">
        <v>55.0</v>
      </c>
      <c r="B1084" s="53">
        <v>345678.0</v>
      </c>
      <c r="C1084" s="16">
        <v>83.0</v>
      </c>
      <c r="D1084" s="16">
        <v>1.0</v>
      </c>
      <c r="E1084" s="16">
        <v>1.0</v>
      </c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</row>
    <row r="1085">
      <c r="A1085" s="16">
        <v>55.0</v>
      </c>
      <c r="B1085" s="53">
        <v>345678.0</v>
      </c>
      <c r="C1085" s="16">
        <v>84.0</v>
      </c>
      <c r="D1085" s="16">
        <v>1.0</v>
      </c>
      <c r="E1085" s="16">
        <v>1.0</v>
      </c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</row>
    <row r="1086">
      <c r="A1086" s="16">
        <v>55.0</v>
      </c>
      <c r="B1086" s="53">
        <v>345678.0</v>
      </c>
      <c r="C1086" s="16">
        <v>85.0</v>
      </c>
      <c r="D1086" s="16">
        <v>2.0</v>
      </c>
      <c r="E1086" s="16">
        <v>1.0</v>
      </c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</row>
    <row r="1087">
      <c r="A1087" s="16">
        <v>55.0</v>
      </c>
      <c r="B1087" s="53">
        <v>345678.0</v>
      </c>
      <c r="C1087" s="16">
        <v>86.0</v>
      </c>
      <c r="D1087" s="16">
        <v>2.0</v>
      </c>
      <c r="E1087" s="16">
        <v>1.0</v>
      </c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</row>
    <row r="1088">
      <c r="A1088" s="16">
        <v>55.0</v>
      </c>
      <c r="B1088" s="53">
        <v>345678.0</v>
      </c>
      <c r="C1088" s="16">
        <v>87.0</v>
      </c>
      <c r="D1088" s="16">
        <v>2.0</v>
      </c>
      <c r="E1088" s="16">
        <v>1.0</v>
      </c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</row>
    <row r="1089">
      <c r="A1089" s="16">
        <v>55.0</v>
      </c>
      <c r="B1089" s="53">
        <v>345678.0</v>
      </c>
      <c r="C1089" s="16">
        <v>88.0</v>
      </c>
      <c r="D1089" s="16">
        <v>1.0</v>
      </c>
      <c r="E1089" s="16">
        <v>1.0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</row>
    <row r="1090">
      <c r="A1090" s="16">
        <v>55.0</v>
      </c>
      <c r="B1090" s="53">
        <v>345678.0</v>
      </c>
      <c r="C1090" s="16">
        <v>89.0</v>
      </c>
      <c r="D1090" s="16">
        <v>1.0</v>
      </c>
      <c r="E1090" s="16">
        <v>1.0</v>
      </c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</row>
    <row r="1091">
      <c r="A1091" s="16">
        <v>55.0</v>
      </c>
      <c r="B1091" s="53">
        <v>345678.0</v>
      </c>
      <c r="C1091" s="16">
        <v>90.0</v>
      </c>
      <c r="D1091" s="16">
        <v>2.0</v>
      </c>
      <c r="E1091" s="16">
        <v>1.0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</row>
    <row r="1092">
      <c r="A1092" s="16">
        <v>55.0</v>
      </c>
      <c r="B1092" s="53">
        <v>345678.0</v>
      </c>
      <c r="C1092" s="16">
        <v>91.0</v>
      </c>
      <c r="D1092" s="16">
        <v>3.0</v>
      </c>
      <c r="E1092" s="16">
        <v>1.0</v>
      </c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</row>
    <row r="1093">
      <c r="A1093" s="16">
        <v>55.0</v>
      </c>
      <c r="B1093" s="53">
        <v>345678.0</v>
      </c>
      <c r="C1093" s="16">
        <v>92.0</v>
      </c>
      <c r="D1093" s="16">
        <v>4.0</v>
      </c>
      <c r="E1093" s="16">
        <v>1.0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</row>
    <row r="1094">
      <c r="A1094" s="16">
        <v>55.0</v>
      </c>
      <c r="B1094" s="53">
        <v>345678.0</v>
      </c>
      <c r="C1094" s="16">
        <v>93.0</v>
      </c>
      <c r="D1094" s="16">
        <v>2.0</v>
      </c>
      <c r="E1094" s="16">
        <v>1.0</v>
      </c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</row>
    <row r="1095">
      <c r="A1095" s="16">
        <v>55.0</v>
      </c>
      <c r="B1095" s="53">
        <v>345678.0</v>
      </c>
      <c r="C1095" s="16">
        <v>94.0</v>
      </c>
      <c r="D1095" s="16">
        <v>1.0</v>
      </c>
      <c r="E1095" s="16">
        <v>1.0</v>
      </c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</row>
    <row r="1096">
      <c r="A1096" s="16">
        <v>55.0</v>
      </c>
      <c r="B1096" s="53">
        <v>345678.0</v>
      </c>
      <c r="C1096" s="16">
        <v>95.0</v>
      </c>
      <c r="D1096" s="16">
        <v>3.0</v>
      </c>
      <c r="E1096" s="16">
        <v>1.0</v>
      </c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</row>
    <row r="1097">
      <c r="A1097" s="16">
        <v>55.0</v>
      </c>
      <c r="B1097" s="53">
        <v>345678.0</v>
      </c>
      <c r="C1097" s="16">
        <v>96.0</v>
      </c>
      <c r="D1097" s="16">
        <v>2.0</v>
      </c>
      <c r="E1097" s="16">
        <v>0.0</v>
      </c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</row>
    <row r="1098">
      <c r="A1098" s="16">
        <v>55.0</v>
      </c>
      <c r="B1098" s="53">
        <v>345678.0</v>
      </c>
      <c r="C1098" s="16">
        <v>97.0</v>
      </c>
      <c r="D1098" s="16">
        <v>4.0</v>
      </c>
      <c r="E1098" s="16">
        <v>0.0</v>
      </c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</row>
    <row r="1099">
      <c r="A1099" s="16">
        <v>55.0</v>
      </c>
      <c r="B1099" s="53">
        <v>345678.0</v>
      </c>
      <c r="C1099" s="16">
        <v>98.0</v>
      </c>
      <c r="D1099" s="16">
        <v>2.0</v>
      </c>
      <c r="E1099" s="16">
        <v>0.0</v>
      </c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</row>
    <row r="1100">
      <c r="A1100" s="16">
        <v>55.0</v>
      </c>
      <c r="B1100" s="53">
        <v>345678.0</v>
      </c>
      <c r="C1100" s="16">
        <v>99.0</v>
      </c>
      <c r="D1100" s="16">
        <v>1.0</v>
      </c>
      <c r="E1100" s="16">
        <v>0.0</v>
      </c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</row>
    <row r="1101">
      <c r="A1101" s="16">
        <v>55.0</v>
      </c>
      <c r="B1101" s="53">
        <v>345678.0</v>
      </c>
      <c r="C1101" s="16">
        <v>100.0</v>
      </c>
      <c r="D1101" s="16">
        <v>2.0</v>
      </c>
      <c r="E1101" s="16">
        <v>0.0</v>
      </c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</row>
    <row r="1102">
      <c r="A1102" s="16">
        <v>56.0</v>
      </c>
      <c r="B1102" s="53">
        <v>765432.0</v>
      </c>
      <c r="C1102" s="16">
        <v>101.0</v>
      </c>
      <c r="D1102" s="16">
        <v>1.0</v>
      </c>
      <c r="E1102" s="16">
        <v>1.0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</row>
    <row r="1103">
      <c r="A1103" s="16">
        <v>56.0</v>
      </c>
      <c r="B1103" s="53">
        <v>765432.0</v>
      </c>
      <c r="C1103" s="16">
        <v>102.0</v>
      </c>
      <c r="D1103" s="16">
        <v>2.0</v>
      </c>
      <c r="E1103" s="16">
        <v>1.0</v>
      </c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</row>
    <row r="1104">
      <c r="A1104" s="16">
        <v>56.0</v>
      </c>
      <c r="B1104" s="53">
        <v>765432.0</v>
      </c>
      <c r="C1104" s="16">
        <v>103.0</v>
      </c>
      <c r="D1104" s="16">
        <v>1.0</v>
      </c>
      <c r="E1104" s="16">
        <v>1.0</v>
      </c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</row>
    <row r="1105">
      <c r="A1105" s="16">
        <v>56.0</v>
      </c>
      <c r="B1105" s="53">
        <v>765432.0</v>
      </c>
      <c r="C1105" s="16">
        <v>104.0</v>
      </c>
      <c r="D1105" s="16">
        <v>1.0</v>
      </c>
      <c r="E1105" s="16">
        <v>1.0</v>
      </c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</row>
    <row r="1106">
      <c r="A1106" s="16">
        <v>56.0</v>
      </c>
      <c r="B1106" s="53">
        <v>765432.0</v>
      </c>
      <c r="C1106" s="16">
        <v>105.0</v>
      </c>
      <c r="D1106" s="16">
        <v>2.0</v>
      </c>
      <c r="E1106" s="16">
        <v>1.0</v>
      </c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</row>
    <row r="1107">
      <c r="A1107" s="16">
        <v>56.0</v>
      </c>
      <c r="B1107" s="53">
        <v>765432.0</v>
      </c>
      <c r="C1107" s="16">
        <v>106.0</v>
      </c>
      <c r="D1107" s="16">
        <v>2.0</v>
      </c>
      <c r="E1107" s="16">
        <v>1.0</v>
      </c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</row>
    <row r="1108">
      <c r="A1108" s="16">
        <v>56.0</v>
      </c>
      <c r="B1108" s="53">
        <v>765432.0</v>
      </c>
      <c r="C1108" s="16">
        <v>107.0</v>
      </c>
      <c r="D1108" s="16">
        <v>2.0</v>
      </c>
      <c r="E1108" s="16">
        <v>1.0</v>
      </c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</row>
    <row r="1109">
      <c r="A1109" s="16">
        <v>56.0</v>
      </c>
      <c r="B1109" s="53">
        <v>765432.0</v>
      </c>
      <c r="C1109" s="16">
        <v>108.0</v>
      </c>
      <c r="D1109" s="16">
        <v>1.0</v>
      </c>
      <c r="E1109" s="16">
        <v>1.0</v>
      </c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</row>
    <row r="1110">
      <c r="A1110" s="16">
        <v>56.0</v>
      </c>
      <c r="B1110" s="53">
        <v>765432.0</v>
      </c>
      <c r="C1110" s="16">
        <v>109.0</v>
      </c>
      <c r="D1110" s="16">
        <v>1.0</v>
      </c>
      <c r="E1110" s="16">
        <v>1.0</v>
      </c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</row>
    <row r="1111">
      <c r="A1111" s="16">
        <v>56.0</v>
      </c>
      <c r="B1111" s="53">
        <v>765432.0</v>
      </c>
      <c r="C1111" s="16">
        <v>110.0</v>
      </c>
      <c r="D1111" s="16">
        <v>2.0</v>
      </c>
      <c r="E1111" s="16">
        <v>1.0</v>
      </c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</row>
    <row r="1112">
      <c r="A1112" s="16">
        <v>56.0</v>
      </c>
      <c r="B1112" s="53">
        <v>765432.0</v>
      </c>
      <c r="C1112" s="16">
        <v>111.0</v>
      </c>
      <c r="D1112" s="16">
        <v>3.0</v>
      </c>
      <c r="E1112" s="16">
        <v>1.0</v>
      </c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</row>
    <row r="1113">
      <c r="A1113" s="16">
        <v>56.0</v>
      </c>
      <c r="B1113" s="53">
        <v>765432.0</v>
      </c>
      <c r="C1113" s="16">
        <v>112.0</v>
      </c>
      <c r="D1113" s="16">
        <v>4.0</v>
      </c>
      <c r="E1113" s="16">
        <v>1.0</v>
      </c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</row>
    <row r="1114">
      <c r="A1114" s="16">
        <v>56.0</v>
      </c>
      <c r="B1114" s="53">
        <v>765432.0</v>
      </c>
      <c r="C1114" s="16">
        <v>113.0</v>
      </c>
      <c r="D1114" s="16">
        <v>2.0</v>
      </c>
      <c r="E1114" s="16">
        <v>1.0</v>
      </c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</row>
    <row r="1115">
      <c r="A1115" s="16">
        <v>56.0</v>
      </c>
      <c r="B1115" s="53">
        <v>765432.0</v>
      </c>
      <c r="C1115" s="16">
        <v>114.0</v>
      </c>
      <c r="D1115" s="16">
        <v>1.0</v>
      </c>
      <c r="E1115" s="16">
        <v>1.0</v>
      </c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</row>
    <row r="1116">
      <c r="A1116" s="16">
        <v>56.0</v>
      </c>
      <c r="B1116" s="53">
        <v>765432.0</v>
      </c>
      <c r="C1116" s="16">
        <v>115.0</v>
      </c>
      <c r="D1116" s="16">
        <v>3.0</v>
      </c>
      <c r="E1116" s="16">
        <v>1.0</v>
      </c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</row>
    <row r="1117">
      <c r="A1117" s="16">
        <v>56.0</v>
      </c>
      <c r="B1117" s="53">
        <v>765432.0</v>
      </c>
      <c r="C1117" s="16">
        <v>116.0</v>
      </c>
      <c r="D1117" s="16">
        <v>2.0</v>
      </c>
      <c r="E1117" s="16">
        <v>0.0</v>
      </c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</row>
    <row r="1118">
      <c r="A1118" s="16">
        <v>56.0</v>
      </c>
      <c r="B1118" s="53">
        <v>765432.0</v>
      </c>
      <c r="C1118" s="16">
        <v>117.0</v>
      </c>
      <c r="D1118" s="16">
        <v>4.0</v>
      </c>
      <c r="E1118" s="16">
        <v>0.0</v>
      </c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</row>
    <row r="1119">
      <c r="A1119" s="16">
        <v>56.0</v>
      </c>
      <c r="B1119" s="53">
        <v>765432.0</v>
      </c>
      <c r="C1119" s="16">
        <v>118.0</v>
      </c>
      <c r="D1119" s="16">
        <v>2.0</v>
      </c>
      <c r="E1119" s="16">
        <v>0.0</v>
      </c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</row>
    <row r="1120">
      <c r="A1120" s="16">
        <v>56.0</v>
      </c>
      <c r="B1120" s="53">
        <v>765432.0</v>
      </c>
      <c r="C1120" s="16">
        <v>119.0</v>
      </c>
      <c r="D1120" s="16">
        <v>1.0</v>
      </c>
      <c r="E1120" s="16">
        <v>0.0</v>
      </c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</row>
    <row r="1121">
      <c r="A1121" s="16">
        <v>56.0</v>
      </c>
      <c r="B1121" s="53">
        <v>765432.0</v>
      </c>
      <c r="C1121" s="16">
        <v>120.0</v>
      </c>
      <c r="D1121" s="16">
        <v>2.0</v>
      </c>
      <c r="E1121" s="16">
        <v>0.0</v>
      </c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</row>
    <row r="1122">
      <c r="A1122" s="16">
        <v>57.0</v>
      </c>
      <c r="B1122" s="53">
        <v>765432.0</v>
      </c>
      <c r="C1122" s="16">
        <v>101.0</v>
      </c>
      <c r="D1122" s="16">
        <v>1.0</v>
      </c>
      <c r="E1122" s="16">
        <v>1.0</v>
      </c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</row>
    <row r="1123">
      <c r="A1123" s="16">
        <v>57.0</v>
      </c>
      <c r="B1123" s="53">
        <v>765432.0</v>
      </c>
      <c r="C1123" s="16">
        <v>102.0</v>
      </c>
      <c r="D1123" s="16">
        <v>2.0</v>
      </c>
      <c r="E1123" s="16">
        <v>1.0</v>
      </c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</row>
    <row r="1124">
      <c r="A1124" s="16">
        <v>57.0</v>
      </c>
      <c r="B1124" s="53">
        <v>765432.0</v>
      </c>
      <c r="C1124" s="16">
        <v>103.0</v>
      </c>
      <c r="D1124" s="16">
        <v>1.0</v>
      </c>
      <c r="E1124" s="16">
        <v>1.0</v>
      </c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</row>
    <row r="1125">
      <c r="A1125" s="16">
        <v>57.0</v>
      </c>
      <c r="B1125" s="53">
        <v>765432.0</v>
      </c>
      <c r="C1125" s="16">
        <v>104.0</v>
      </c>
      <c r="D1125" s="16">
        <v>1.0</v>
      </c>
      <c r="E1125" s="16">
        <v>1.0</v>
      </c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</row>
    <row r="1126">
      <c r="A1126" s="16">
        <v>57.0</v>
      </c>
      <c r="B1126" s="53">
        <v>765432.0</v>
      </c>
      <c r="C1126" s="16">
        <v>105.0</v>
      </c>
      <c r="D1126" s="16">
        <v>2.0</v>
      </c>
      <c r="E1126" s="16">
        <v>1.0</v>
      </c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</row>
    <row r="1127">
      <c r="A1127" s="16">
        <v>57.0</v>
      </c>
      <c r="B1127" s="53">
        <v>765432.0</v>
      </c>
      <c r="C1127" s="16">
        <v>106.0</v>
      </c>
      <c r="D1127" s="16">
        <v>2.0</v>
      </c>
      <c r="E1127" s="16">
        <v>1.0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</row>
    <row r="1128">
      <c r="A1128" s="16">
        <v>57.0</v>
      </c>
      <c r="B1128" s="53">
        <v>765432.0</v>
      </c>
      <c r="C1128" s="16">
        <v>107.0</v>
      </c>
      <c r="D1128" s="16">
        <v>2.0</v>
      </c>
      <c r="E1128" s="16">
        <v>1.0</v>
      </c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</row>
    <row r="1129">
      <c r="A1129" s="16">
        <v>57.0</v>
      </c>
      <c r="B1129" s="53">
        <v>765432.0</v>
      </c>
      <c r="C1129" s="16">
        <v>108.0</v>
      </c>
      <c r="D1129" s="16">
        <v>1.0</v>
      </c>
      <c r="E1129" s="16">
        <v>1.0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</row>
    <row r="1130">
      <c r="A1130" s="16">
        <v>57.0</v>
      </c>
      <c r="B1130" s="53">
        <v>765432.0</v>
      </c>
      <c r="C1130" s="16">
        <v>109.0</v>
      </c>
      <c r="D1130" s="16">
        <v>1.0</v>
      </c>
      <c r="E1130" s="16">
        <v>1.0</v>
      </c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</row>
    <row r="1131">
      <c r="A1131" s="16">
        <v>57.0</v>
      </c>
      <c r="B1131" s="53">
        <v>765432.0</v>
      </c>
      <c r="C1131" s="16">
        <v>110.0</v>
      </c>
      <c r="D1131" s="16">
        <v>2.0</v>
      </c>
      <c r="E1131" s="16">
        <v>1.0</v>
      </c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</row>
    <row r="1132">
      <c r="A1132" s="16">
        <v>57.0</v>
      </c>
      <c r="B1132" s="53">
        <v>765432.0</v>
      </c>
      <c r="C1132" s="16">
        <v>111.0</v>
      </c>
      <c r="D1132" s="16">
        <v>3.0</v>
      </c>
      <c r="E1132" s="16">
        <v>1.0</v>
      </c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</row>
    <row r="1133">
      <c r="A1133" s="16">
        <v>57.0</v>
      </c>
      <c r="B1133" s="53">
        <v>765432.0</v>
      </c>
      <c r="C1133" s="16">
        <v>112.0</v>
      </c>
      <c r="D1133" s="16">
        <v>4.0</v>
      </c>
      <c r="E1133" s="16">
        <v>1.0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</row>
    <row r="1134">
      <c r="A1134" s="16">
        <v>57.0</v>
      </c>
      <c r="B1134" s="53">
        <v>765432.0</v>
      </c>
      <c r="C1134" s="16">
        <v>113.0</v>
      </c>
      <c r="D1134" s="16">
        <v>2.0</v>
      </c>
      <c r="E1134" s="16">
        <v>1.0</v>
      </c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</row>
    <row r="1135">
      <c r="A1135" s="16">
        <v>57.0</v>
      </c>
      <c r="B1135" s="53">
        <v>765432.0</v>
      </c>
      <c r="C1135" s="16">
        <v>114.0</v>
      </c>
      <c r="D1135" s="16">
        <v>1.0</v>
      </c>
      <c r="E1135" s="16">
        <v>1.0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</row>
    <row r="1136">
      <c r="A1136" s="16">
        <v>57.0</v>
      </c>
      <c r="B1136" s="53">
        <v>765432.0</v>
      </c>
      <c r="C1136" s="16">
        <v>115.0</v>
      </c>
      <c r="D1136" s="16">
        <v>3.0</v>
      </c>
      <c r="E1136" s="16">
        <v>1.0</v>
      </c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</row>
    <row r="1137">
      <c r="A1137" s="16">
        <v>57.0</v>
      </c>
      <c r="B1137" s="53">
        <v>765432.0</v>
      </c>
      <c r="C1137" s="16">
        <v>116.0</v>
      </c>
      <c r="D1137" s="16">
        <v>2.0</v>
      </c>
      <c r="E1137" s="16">
        <v>0.0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</row>
    <row r="1138">
      <c r="A1138" s="16">
        <v>57.0</v>
      </c>
      <c r="B1138" s="53">
        <v>765432.0</v>
      </c>
      <c r="C1138" s="16">
        <v>117.0</v>
      </c>
      <c r="D1138" s="16">
        <v>4.0</v>
      </c>
      <c r="E1138" s="16">
        <v>0.0</v>
      </c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</row>
    <row r="1139">
      <c r="A1139" s="16">
        <v>57.0</v>
      </c>
      <c r="B1139" s="53">
        <v>765432.0</v>
      </c>
      <c r="C1139" s="16">
        <v>118.0</v>
      </c>
      <c r="D1139" s="16">
        <v>2.0</v>
      </c>
      <c r="E1139" s="16">
        <v>0.0</v>
      </c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</row>
    <row r="1140">
      <c r="A1140" s="16">
        <v>57.0</v>
      </c>
      <c r="B1140" s="53">
        <v>765432.0</v>
      </c>
      <c r="C1140" s="16">
        <v>119.0</v>
      </c>
      <c r="D1140" s="16">
        <v>1.0</v>
      </c>
      <c r="E1140" s="16">
        <v>0.0</v>
      </c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</row>
    <row r="1141">
      <c r="A1141" s="16">
        <v>57.0</v>
      </c>
      <c r="B1141" s="53">
        <v>765432.0</v>
      </c>
      <c r="C1141" s="16">
        <v>120.0</v>
      </c>
      <c r="D1141" s="16">
        <v>2.0</v>
      </c>
      <c r="E1141" s="16">
        <v>0.0</v>
      </c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</row>
    <row r="1142">
      <c r="A1142" s="16">
        <v>58.0</v>
      </c>
      <c r="B1142" s="53">
        <v>765432.0</v>
      </c>
      <c r="C1142" s="16">
        <v>101.0</v>
      </c>
      <c r="D1142" s="16">
        <v>2.0</v>
      </c>
      <c r="E1142" s="16">
        <v>1.0</v>
      </c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</row>
    <row r="1143">
      <c r="A1143" s="16">
        <v>58.0</v>
      </c>
      <c r="B1143" s="53">
        <v>765432.0</v>
      </c>
      <c r="C1143" s="16">
        <v>102.0</v>
      </c>
      <c r="D1143" s="16">
        <v>1.0</v>
      </c>
      <c r="E1143" s="16">
        <v>1.0</v>
      </c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</row>
    <row r="1144">
      <c r="A1144" s="16">
        <v>58.0</v>
      </c>
      <c r="B1144" s="53">
        <v>765432.0</v>
      </c>
      <c r="C1144" s="16">
        <v>103.0</v>
      </c>
      <c r="D1144" s="16">
        <v>2.0</v>
      </c>
      <c r="E1144" s="16">
        <v>1.0</v>
      </c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</row>
    <row r="1145">
      <c r="A1145" s="16">
        <v>58.0</v>
      </c>
      <c r="B1145" s="53">
        <v>765432.0</v>
      </c>
      <c r="C1145" s="16">
        <v>104.0</v>
      </c>
      <c r="D1145" s="16">
        <v>2.0</v>
      </c>
      <c r="E1145" s="16">
        <v>1.0</v>
      </c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</row>
    <row r="1146">
      <c r="A1146" s="16">
        <v>58.0</v>
      </c>
      <c r="B1146" s="53">
        <v>765432.0</v>
      </c>
      <c r="C1146" s="16">
        <v>105.0</v>
      </c>
      <c r="D1146" s="16">
        <v>1.0</v>
      </c>
      <c r="E1146" s="16">
        <v>1.0</v>
      </c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</row>
    <row r="1147">
      <c r="A1147" s="16">
        <v>58.0</v>
      </c>
      <c r="B1147" s="53">
        <v>765432.0</v>
      </c>
      <c r="C1147" s="16">
        <v>106.0</v>
      </c>
      <c r="D1147" s="16">
        <v>2.0</v>
      </c>
      <c r="E1147" s="16">
        <v>1.0</v>
      </c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</row>
    <row r="1148">
      <c r="A1148" s="16">
        <v>58.0</v>
      </c>
      <c r="B1148" s="53">
        <v>765432.0</v>
      </c>
      <c r="C1148" s="16">
        <v>107.0</v>
      </c>
      <c r="D1148" s="16">
        <v>1.0</v>
      </c>
      <c r="E1148" s="16">
        <v>1.0</v>
      </c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</row>
    <row r="1149">
      <c r="A1149" s="16">
        <v>58.0</v>
      </c>
      <c r="B1149" s="53">
        <v>765432.0</v>
      </c>
      <c r="C1149" s="16">
        <v>108.0</v>
      </c>
      <c r="D1149" s="16">
        <v>1.0</v>
      </c>
      <c r="E1149" s="16">
        <v>1.0</v>
      </c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</row>
    <row r="1150">
      <c r="A1150" s="16">
        <v>58.0</v>
      </c>
      <c r="B1150" s="53">
        <v>765432.0</v>
      </c>
      <c r="C1150" s="16">
        <v>109.0</v>
      </c>
      <c r="D1150" s="16">
        <v>2.0</v>
      </c>
      <c r="E1150" s="16">
        <v>1.0</v>
      </c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</row>
    <row r="1151">
      <c r="A1151" s="16">
        <v>58.0</v>
      </c>
      <c r="B1151" s="53">
        <v>765432.0</v>
      </c>
      <c r="C1151" s="16">
        <v>110.0</v>
      </c>
      <c r="D1151" s="16">
        <v>1.0</v>
      </c>
      <c r="E1151" s="16">
        <v>1.0</v>
      </c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</row>
    <row r="1152">
      <c r="A1152" s="16">
        <v>58.0</v>
      </c>
      <c r="B1152" s="53">
        <v>765432.0</v>
      </c>
      <c r="C1152" s="16">
        <v>111.0</v>
      </c>
      <c r="D1152" s="16">
        <v>4.0</v>
      </c>
      <c r="E1152" s="16">
        <v>1.0</v>
      </c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</row>
    <row r="1153">
      <c r="A1153" s="16">
        <v>58.0</v>
      </c>
      <c r="B1153" s="53">
        <v>765432.0</v>
      </c>
      <c r="C1153" s="16">
        <v>112.0</v>
      </c>
      <c r="D1153" s="16">
        <v>3.0</v>
      </c>
      <c r="E1153" s="16">
        <v>1.0</v>
      </c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</row>
    <row r="1154">
      <c r="A1154" s="16">
        <v>58.0</v>
      </c>
      <c r="B1154" s="53">
        <v>765432.0</v>
      </c>
      <c r="C1154" s="16">
        <v>113.0</v>
      </c>
      <c r="D1154" s="16">
        <v>3.0</v>
      </c>
      <c r="E1154" s="16">
        <v>1.0</v>
      </c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</row>
    <row r="1155">
      <c r="A1155" s="16">
        <v>58.0</v>
      </c>
      <c r="B1155" s="53">
        <v>765432.0</v>
      </c>
      <c r="C1155" s="16">
        <v>114.0</v>
      </c>
      <c r="D1155" s="16">
        <v>2.0</v>
      </c>
      <c r="E1155" s="16">
        <v>1.0</v>
      </c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</row>
    <row r="1156">
      <c r="A1156" s="16">
        <v>58.0</v>
      </c>
      <c r="B1156" s="53">
        <v>765432.0</v>
      </c>
      <c r="C1156" s="16">
        <v>115.0</v>
      </c>
      <c r="D1156" s="16">
        <v>4.0</v>
      </c>
      <c r="E1156" s="16">
        <v>1.0</v>
      </c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</row>
    <row r="1157">
      <c r="A1157" s="16">
        <v>58.0</v>
      </c>
      <c r="B1157" s="53">
        <v>765432.0</v>
      </c>
      <c r="C1157" s="16">
        <v>116.0</v>
      </c>
      <c r="D1157" s="16">
        <v>1.0</v>
      </c>
      <c r="E1157" s="16">
        <v>0.0</v>
      </c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</row>
    <row r="1158">
      <c r="A1158" s="16">
        <v>58.0</v>
      </c>
      <c r="B1158" s="53">
        <v>765432.0</v>
      </c>
      <c r="C1158" s="16">
        <v>117.0</v>
      </c>
      <c r="D1158" s="16">
        <v>3.0</v>
      </c>
      <c r="E1158" s="16">
        <v>0.0</v>
      </c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</row>
    <row r="1159">
      <c r="A1159" s="16">
        <v>58.0</v>
      </c>
      <c r="B1159" s="53">
        <v>765432.0</v>
      </c>
      <c r="C1159" s="16">
        <v>118.0</v>
      </c>
      <c r="D1159" s="16">
        <v>3.0</v>
      </c>
      <c r="E1159" s="16">
        <v>0.0</v>
      </c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</row>
    <row r="1160">
      <c r="A1160" s="16">
        <v>58.0</v>
      </c>
      <c r="B1160" s="53">
        <v>765432.0</v>
      </c>
      <c r="C1160" s="16">
        <v>119.0</v>
      </c>
      <c r="D1160" s="16">
        <v>2.0</v>
      </c>
      <c r="E1160" s="16">
        <v>0.0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</row>
    <row r="1161">
      <c r="A1161" s="16">
        <v>58.0</v>
      </c>
      <c r="B1161" s="53">
        <v>765432.0</v>
      </c>
      <c r="C1161" s="16">
        <v>120.0</v>
      </c>
      <c r="D1161" s="16">
        <v>1.0</v>
      </c>
      <c r="E1161" s="16">
        <v>0.0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</row>
    <row r="1162">
      <c r="A1162" s="16">
        <v>59.0</v>
      </c>
      <c r="B1162" s="53">
        <v>765432.0</v>
      </c>
      <c r="C1162" s="16">
        <v>101.0</v>
      </c>
      <c r="D1162" s="16">
        <v>2.0</v>
      </c>
      <c r="E1162" s="16">
        <v>1.0</v>
      </c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</row>
    <row r="1163">
      <c r="A1163" s="16">
        <v>59.0</v>
      </c>
      <c r="B1163" s="53">
        <v>765432.0</v>
      </c>
      <c r="C1163" s="16">
        <v>102.0</v>
      </c>
      <c r="D1163" s="16">
        <v>1.0</v>
      </c>
      <c r="E1163" s="16">
        <v>1.0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</row>
    <row r="1164">
      <c r="A1164" s="16">
        <v>59.0</v>
      </c>
      <c r="B1164" s="53">
        <v>765432.0</v>
      </c>
      <c r="C1164" s="16">
        <v>103.0</v>
      </c>
      <c r="D1164" s="16">
        <v>2.0</v>
      </c>
      <c r="E1164" s="16">
        <v>1.0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</row>
    <row r="1165">
      <c r="A1165" s="16">
        <v>59.0</v>
      </c>
      <c r="B1165" s="53">
        <v>765432.0</v>
      </c>
      <c r="C1165" s="16">
        <v>104.0</v>
      </c>
      <c r="D1165" s="16">
        <v>2.0</v>
      </c>
      <c r="E1165" s="16">
        <v>1.0</v>
      </c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</row>
    <row r="1166">
      <c r="A1166" s="16">
        <v>59.0</v>
      </c>
      <c r="B1166" s="53">
        <v>765432.0</v>
      </c>
      <c r="C1166" s="16">
        <v>105.0</v>
      </c>
      <c r="D1166" s="16">
        <v>1.0</v>
      </c>
      <c r="E1166" s="16">
        <v>1.0</v>
      </c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</row>
    <row r="1167">
      <c r="A1167" s="16">
        <v>59.0</v>
      </c>
      <c r="B1167" s="53">
        <v>765432.0</v>
      </c>
      <c r="C1167" s="16">
        <v>106.0</v>
      </c>
      <c r="D1167" s="16">
        <v>2.0</v>
      </c>
      <c r="E1167" s="16">
        <v>1.0</v>
      </c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</row>
    <row r="1168">
      <c r="A1168" s="16">
        <v>59.0</v>
      </c>
      <c r="B1168" s="53">
        <v>765432.0</v>
      </c>
      <c r="C1168" s="16">
        <v>107.0</v>
      </c>
      <c r="D1168" s="16">
        <v>1.0</v>
      </c>
      <c r="E1168" s="16">
        <v>1.0</v>
      </c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</row>
    <row r="1169">
      <c r="A1169" s="16">
        <v>59.0</v>
      </c>
      <c r="B1169" s="53">
        <v>765432.0</v>
      </c>
      <c r="C1169" s="16">
        <v>108.0</v>
      </c>
      <c r="D1169" s="16">
        <v>1.0</v>
      </c>
      <c r="E1169" s="16">
        <v>1.0</v>
      </c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</row>
    <row r="1170">
      <c r="A1170" s="16">
        <v>59.0</v>
      </c>
      <c r="B1170" s="53">
        <v>765432.0</v>
      </c>
      <c r="C1170" s="16">
        <v>109.0</v>
      </c>
      <c r="D1170" s="16">
        <v>2.0</v>
      </c>
      <c r="E1170" s="16">
        <v>1.0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</row>
    <row r="1171">
      <c r="A1171" s="16">
        <v>59.0</v>
      </c>
      <c r="B1171" s="53">
        <v>765432.0</v>
      </c>
      <c r="C1171" s="16">
        <v>110.0</v>
      </c>
      <c r="D1171" s="16">
        <v>1.0</v>
      </c>
      <c r="E1171" s="16">
        <v>1.0</v>
      </c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</row>
    <row r="1172">
      <c r="A1172" s="16">
        <v>59.0</v>
      </c>
      <c r="B1172" s="53">
        <v>765432.0</v>
      </c>
      <c r="C1172" s="16">
        <v>111.0</v>
      </c>
      <c r="D1172" s="16">
        <v>4.0</v>
      </c>
      <c r="E1172" s="16">
        <v>1.0</v>
      </c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</row>
    <row r="1173">
      <c r="A1173" s="16">
        <v>59.0</v>
      </c>
      <c r="B1173" s="53">
        <v>765432.0</v>
      </c>
      <c r="C1173" s="16">
        <v>112.0</v>
      </c>
      <c r="D1173" s="16">
        <v>3.0</v>
      </c>
      <c r="E1173" s="16">
        <v>1.0</v>
      </c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</row>
    <row r="1174">
      <c r="A1174" s="16">
        <v>59.0</v>
      </c>
      <c r="B1174" s="53">
        <v>765432.0</v>
      </c>
      <c r="C1174" s="16">
        <v>113.0</v>
      </c>
      <c r="D1174" s="16">
        <v>3.0</v>
      </c>
      <c r="E1174" s="16">
        <v>1.0</v>
      </c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</row>
    <row r="1175">
      <c r="A1175" s="16">
        <v>59.0</v>
      </c>
      <c r="B1175" s="53">
        <v>765432.0</v>
      </c>
      <c r="C1175" s="16">
        <v>114.0</v>
      </c>
      <c r="D1175" s="16">
        <v>2.0</v>
      </c>
      <c r="E1175" s="16">
        <v>1.0</v>
      </c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</row>
    <row r="1176">
      <c r="A1176" s="16">
        <v>59.0</v>
      </c>
      <c r="B1176" s="53">
        <v>765432.0</v>
      </c>
      <c r="C1176" s="16">
        <v>115.0</v>
      </c>
      <c r="D1176" s="16">
        <v>4.0</v>
      </c>
      <c r="E1176" s="16">
        <v>1.0</v>
      </c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</row>
    <row r="1177">
      <c r="A1177" s="16">
        <v>59.0</v>
      </c>
      <c r="B1177" s="53">
        <v>765432.0</v>
      </c>
      <c r="C1177" s="16">
        <v>116.0</v>
      </c>
      <c r="D1177" s="16">
        <v>1.0</v>
      </c>
      <c r="E1177" s="16">
        <v>0.0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</row>
    <row r="1178">
      <c r="A1178" s="16">
        <v>59.0</v>
      </c>
      <c r="B1178" s="53">
        <v>765432.0</v>
      </c>
      <c r="C1178" s="16">
        <v>117.0</v>
      </c>
      <c r="D1178" s="16">
        <v>3.0</v>
      </c>
      <c r="E1178" s="16">
        <v>0.0</v>
      </c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</row>
    <row r="1179">
      <c r="A1179" s="16">
        <v>59.0</v>
      </c>
      <c r="B1179" s="53">
        <v>765432.0</v>
      </c>
      <c r="C1179" s="16">
        <v>118.0</v>
      </c>
      <c r="D1179" s="16">
        <v>3.0</v>
      </c>
      <c r="E1179" s="16">
        <v>0.0</v>
      </c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</row>
    <row r="1180">
      <c r="A1180" s="16">
        <v>59.0</v>
      </c>
      <c r="B1180" s="53">
        <v>765432.0</v>
      </c>
      <c r="C1180" s="16">
        <v>119.0</v>
      </c>
      <c r="D1180" s="16">
        <v>2.0</v>
      </c>
      <c r="E1180" s="16">
        <v>0.0</v>
      </c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</row>
    <row r="1181">
      <c r="A1181" s="16">
        <v>59.0</v>
      </c>
      <c r="B1181" s="53">
        <v>765432.0</v>
      </c>
      <c r="C1181" s="16">
        <v>120.0</v>
      </c>
      <c r="D1181" s="16">
        <v>1.0</v>
      </c>
      <c r="E1181" s="16">
        <v>0.0</v>
      </c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</row>
    <row r="1182">
      <c r="A1182" s="16">
        <v>60.0</v>
      </c>
      <c r="B1182" s="53">
        <v>765432.0</v>
      </c>
      <c r="C1182" s="16">
        <v>101.0</v>
      </c>
      <c r="D1182" s="16">
        <v>2.0</v>
      </c>
      <c r="E1182" s="16">
        <v>1.0</v>
      </c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</row>
    <row r="1183">
      <c r="A1183" s="16">
        <v>60.0</v>
      </c>
      <c r="B1183" s="53">
        <v>765432.0</v>
      </c>
      <c r="C1183" s="16">
        <v>102.0</v>
      </c>
      <c r="D1183" s="16">
        <v>1.0</v>
      </c>
      <c r="E1183" s="16">
        <v>1.0</v>
      </c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</row>
    <row r="1184">
      <c r="A1184" s="16">
        <v>60.0</v>
      </c>
      <c r="B1184" s="53">
        <v>765432.0</v>
      </c>
      <c r="C1184" s="16">
        <v>103.0</v>
      </c>
      <c r="D1184" s="16">
        <v>2.0</v>
      </c>
      <c r="E1184" s="16">
        <v>1.0</v>
      </c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</row>
    <row r="1185">
      <c r="A1185" s="16">
        <v>60.0</v>
      </c>
      <c r="B1185" s="53">
        <v>765432.0</v>
      </c>
      <c r="C1185" s="16">
        <v>104.0</v>
      </c>
      <c r="D1185" s="16">
        <v>2.0</v>
      </c>
      <c r="E1185" s="16">
        <v>1.0</v>
      </c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</row>
    <row r="1186">
      <c r="A1186" s="16">
        <v>60.0</v>
      </c>
      <c r="B1186" s="53">
        <v>765432.0</v>
      </c>
      <c r="C1186" s="16">
        <v>105.0</v>
      </c>
      <c r="D1186" s="16">
        <v>1.0</v>
      </c>
      <c r="E1186" s="16">
        <v>1.0</v>
      </c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</row>
    <row r="1187">
      <c r="A1187" s="16">
        <v>60.0</v>
      </c>
      <c r="B1187" s="53">
        <v>765432.0</v>
      </c>
      <c r="C1187" s="16">
        <v>106.0</v>
      </c>
      <c r="D1187" s="16">
        <v>2.0</v>
      </c>
      <c r="E1187" s="16">
        <v>1.0</v>
      </c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</row>
    <row r="1188">
      <c r="A1188" s="16">
        <v>60.0</v>
      </c>
      <c r="B1188" s="53">
        <v>765432.0</v>
      </c>
      <c r="C1188" s="16">
        <v>107.0</v>
      </c>
      <c r="D1188" s="16">
        <v>1.0</v>
      </c>
      <c r="E1188" s="16">
        <v>1.0</v>
      </c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</row>
    <row r="1189">
      <c r="A1189" s="16">
        <v>60.0</v>
      </c>
      <c r="B1189" s="53">
        <v>765432.0</v>
      </c>
      <c r="C1189" s="16">
        <v>108.0</v>
      </c>
      <c r="D1189" s="16">
        <v>1.0</v>
      </c>
      <c r="E1189" s="16">
        <v>1.0</v>
      </c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</row>
    <row r="1190">
      <c r="A1190" s="16">
        <v>60.0</v>
      </c>
      <c r="B1190" s="53">
        <v>765432.0</v>
      </c>
      <c r="C1190" s="16">
        <v>109.0</v>
      </c>
      <c r="D1190" s="16">
        <v>2.0</v>
      </c>
      <c r="E1190" s="16">
        <v>1.0</v>
      </c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</row>
    <row r="1191">
      <c r="A1191" s="16">
        <v>60.0</v>
      </c>
      <c r="B1191" s="53">
        <v>765432.0</v>
      </c>
      <c r="C1191" s="16">
        <v>110.0</v>
      </c>
      <c r="D1191" s="16">
        <v>1.0</v>
      </c>
      <c r="E1191" s="16">
        <v>1.0</v>
      </c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</row>
    <row r="1192">
      <c r="A1192" s="16">
        <v>60.0</v>
      </c>
      <c r="B1192" s="53">
        <v>765432.0</v>
      </c>
      <c r="C1192" s="16">
        <v>111.0</v>
      </c>
      <c r="D1192" s="16">
        <v>4.0</v>
      </c>
      <c r="E1192" s="16">
        <v>1.0</v>
      </c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</row>
    <row r="1193">
      <c r="A1193" s="16">
        <v>60.0</v>
      </c>
      <c r="B1193" s="53">
        <v>765432.0</v>
      </c>
      <c r="C1193" s="16">
        <v>112.0</v>
      </c>
      <c r="D1193" s="16">
        <v>3.0</v>
      </c>
      <c r="E1193" s="16">
        <v>1.0</v>
      </c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</row>
    <row r="1194">
      <c r="A1194" s="16">
        <v>60.0</v>
      </c>
      <c r="B1194" s="53">
        <v>765432.0</v>
      </c>
      <c r="C1194" s="16">
        <v>113.0</v>
      </c>
      <c r="D1194" s="16">
        <v>3.0</v>
      </c>
      <c r="E1194" s="16">
        <v>1.0</v>
      </c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</row>
    <row r="1195">
      <c r="A1195" s="16">
        <v>60.0</v>
      </c>
      <c r="B1195" s="53">
        <v>765432.0</v>
      </c>
      <c r="C1195" s="16">
        <v>114.0</v>
      </c>
      <c r="D1195" s="16">
        <v>2.0</v>
      </c>
      <c r="E1195" s="16">
        <v>1.0</v>
      </c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</row>
    <row r="1196">
      <c r="A1196" s="16">
        <v>60.0</v>
      </c>
      <c r="B1196" s="53">
        <v>765432.0</v>
      </c>
      <c r="C1196" s="16">
        <v>115.0</v>
      </c>
      <c r="D1196" s="16">
        <v>4.0</v>
      </c>
      <c r="E1196" s="16">
        <v>1.0</v>
      </c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</row>
    <row r="1197">
      <c r="A1197" s="16">
        <v>60.0</v>
      </c>
      <c r="B1197" s="53">
        <v>765432.0</v>
      </c>
      <c r="C1197" s="16">
        <v>116.0</v>
      </c>
      <c r="D1197" s="16">
        <v>1.0</v>
      </c>
      <c r="E1197" s="16">
        <v>0.0</v>
      </c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</row>
    <row r="1198">
      <c r="A1198" s="16">
        <v>60.0</v>
      </c>
      <c r="B1198" s="53">
        <v>765432.0</v>
      </c>
      <c r="C1198" s="16">
        <v>117.0</v>
      </c>
      <c r="D1198" s="16">
        <v>3.0</v>
      </c>
      <c r="E1198" s="16">
        <v>0.0</v>
      </c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</row>
    <row r="1199">
      <c r="A1199" s="16">
        <v>60.0</v>
      </c>
      <c r="B1199" s="53">
        <v>765432.0</v>
      </c>
      <c r="C1199" s="16">
        <v>118.0</v>
      </c>
      <c r="D1199" s="16">
        <v>3.0</v>
      </c>
      <c r="E1199" s="16">
        <v>0.0</v>
      </c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</row>
    <row r="1200">
      <c r="A1200" s="16">
        <v>60.0</v>
      </c>
      <c r="B1200" s="53">
        <v>765432.0</v>
      </c>
      <c r="C1200" s="16">
        <v>119.0</v>
      </c>
      <c r="D1200" s="16">
        <v>2.0</v>
      </c>
      <c r="E1200" s="16">
        <v>0.0</v>
      </c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</row>
    <row r="1201">
      <c r="A1201" s="16">
        <v>60.0</v>
      </c>
      <c r="B1201" s="53">
        <v>765432.0</v>
      </c>
      <c r="C1201" s="16">
        <v>120.0</v>
      </c>
      <c r="D1201" s="16">
        <v>1.0</v>
      </c>
      <c r="E1201" s="16">
        <v>0.0</v>
      </c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</row>
    <row r="1202">
      <c r="A1202" s="16">
        <v>61.0</v>
      </c>
      <c r="B1202" s="53">
        <v>765432.0</v>
      </c>
      <c r="C1202" s="16">
        <v>101.0</v>
      </c>
      <c r="D1202" s="16">
        <v>2.0</v>
      </c>
      <c r="E1202" s="16">
        <v>1.0</v>
      </c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</row>
    <row r="1203">
      <c r="A1203" s="16">
        <v>61.0</v>
      </c>
      <c r="B1203" s="53">
        <v>765432.0</v>
      </c>
      <c r="C1203" s="16">
        <v>102.0</v>
      </c>
      <c r="D1203" s="16">
        <v>1.0</v>
      </c>
      <c r="E1203" s="16">
        <v>1.0</v>
      </c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</row>
    <row r="1204">
      <c r="A1204" s="16">
        <v>61.0</v>
      </c>
      <c r="B1204" s="53">
        <v>765432.0</v>
      </c>
      <c r="C1204" s="16">
        <v>103.0</v>
      </c>
      <c r="D1204" s="16">
        <v>2.0</v>
      </c>
      <c r="E1204" s="16">
        <v>1.0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</row>
    <row r="1205">
      <c r="A1205" s="16">
        <v>61.0</v>
      </c>
      <c r="B1205" s="53">
        <v>765432.0</v>
      </c>
      <c r="C1205" s="16">
        <v>104.0</v>
      </c>
      <c r="D1205" s="16">
        <v>2.0</v>
      </c>
      <c r="E1205" s="16">
        <v>1.0</v>
      </c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</row>
    <row r="1206">
      <c r="A1206" s="16">
        <v>61.0</v>
      </c>
      <c r="B1206" s="53">
        <v>765432.0</v>
      </c>
      <c r="C1206" s="16">
        <v>105.0</v>
      </c>
      <c r="D1206" s="16">
        <v>1.0</v>
      </c>
      <c r="E1206" s="16">
        <v>1.0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</row>
    <row r="1207">
      <c r="A1207" s="16">
        <v>61.0</v>
      </c>
      <c r="B1207" s="53">
        <v>765432.0</v>
      </c>
      <c r="C1207" s="16">
        <v>106.0</v>
      </c>
      <c r="D1207" s="16">
        <v>2.0</v>
      </c>
      <c r="E1207" s="16">
        <v>1.0</v>
      </c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</row>
    <row r="1208">
      <c r="A1208" s="16">
        <v>61.0</v>
      </c>
      <c r="B1208" s="53">
        <v>765432.0</v>
      </c>
      <c r="C1208" s="16">
        <v>107.0</v>
      </c>
      <c r="D1208" s="16">
        <v>1.0</v>
      </c>
      <c r="E1208" s="16">
        <v>1.0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</row>
    <row r="1209">
      <c r="A1209" s="16">
        <v>61.0</v>
      </c>
      <c r="B1209" s="53">
        <v>765432.0</v>
      </c>
      <c r="C1209" s="16">
        <v>108.0</v>
      </c>
      <c r="D1209" s="16">
        <v>1.0</v>
      </c>
      <c r="E1209" s="16">
        <v>1.0</v>
      </c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</row>
    <row r="1210">
      <c r="A1210" s="16">
        <v>61.0</v>
      </c>
      <c r="B1210" s="53">
        <v>765432.0</v>
      </c>
      <c r="C1210" s="16">
        <v>109.0</v>
      </c>
      <c r="D1210" s="16">
        <v>2.0</v>
      </c>
      <c r="E1210" s="16">
        <v>1.0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</row>
    <row r="1211">
      <c r="A1211" s="16">
        <v>61.0</v>
      </c>
      <c r="B1211" s="53">
        <v>765432.0</v>
      </c>
      <c r="C1211" s="16">
        <v>110.0</v>
      </c>
      <c r="D1211" s="16">
        <v>1.0</v>
      </c>
      <c r="E1211" s="16">
        <v>1.0</v>
      </c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</row>
    <row r="1212">
      <c r="A1212" s="16">
        <v>61.0</v>
      </c>
      <c r="B1212" s="53">
        <v>765432.0</v>
      </c>
      <c r="C1212" s="16">
        <v>111.0</v>
      </c>
      <c r="D1212" s="16">
        <v>4.0</v>
      </c>
      <c r="E1212" s="16">
        <v>1.0</v>
      </c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</row>
    <row r="1213">
      <c r="A1213" s="16">
        <v>61.0</v>
      </c>
      <c r="B1213" s="53">
        <v>765432.0</v>
      </c>
      <c r="C1213" s="16">
        <v>112.0</v>
      </c>
      <c r="D1213" s="16">
        <v>3.0</v>
      </c>
      <c r="E1213" s="16">
        <v>1.0</v>
      </c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</row>
    <row r="1214">
      <c r="A1214" s="16">
        <v>61.0</v>
      </c>
      <c r="B1214" s="53">
        <v>765432.0</v>
      </c>
      <c r="C1214" s="16">
        <v>113.0</v>
      </c>
      <c r="D1214" s="16">
        <v>3.0</v>
      </c>
      <c r="E1214" s="16">
        <v>1.0</v>
      </c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</row>
    <row r="1215">
      <c r="A1215" s="16">
        <v>61.0</v>
      </c>
      <c r="B1215" s="53">
        <v>765432.0</v>
      </c>
      <c r="C1215" s="16">
        <v>114.0</v>
      </c>
      <c r="D1215" s="16">
        <v>2.0</v>
      </c>
      <c r="E1215" s="16">
        <v>1.0</v>
      </c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</row>
    <row r="1216">
      <c r="A1216" s="16">
        <v>61.0</v>
      </c>
      <c r="B1216" s="53">
        <v>765432.0</v>
      </c>
      <c r="C1216" s="16">
        <v>115.0</v>
      </c>
      <c r="D1216" s="16">
        <v>4.0</v>
      </c>
      <c r="E1216" s="16">
        <v>1.0</v>
      </c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</row>
    <row r="1217">
      <c r="A1217" s="16">
        <v>61.0</v>
      </c>
      <c r="B1217" s="53">
        <v>765432.0</v>
      </c>
      <c r="C1217" s="16">
        <v>116.0</v>
      </c>
      <c r="D1217" s="16">
        <v>1.0</v>
      </c>
      <c r="E1217" s="16">
        <v>0.0</v>
      </c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</row>
    <row r="1218">
      <c r="A1218" s="16">
        <v>61.0</v>
      </c>
      <c r="B1218" s="53">
        <v>765432.0</v>
      </c>
      <c r="C1218" s="16">
        <v>117.0</v>
      </c>
      <c r="D1218" s="16">
        <v>3.0</v>
      </c>
      <c r="E1218" s="16">
        <v>0.0</v>
      </c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</row>
    <row r="1219">
      <c r="A1219" s="16">
        <v>61.0</v>
      </c>
      <c r="B1219" s="53">
        <v>765432.0</v>
      </c>
      <c r="C1219" s="16">
        <v>118.0</v>
      </c>
      <c r="D1219" s="16">
        <v>3.0</v>
      </c>
      <c r="E1219" s="16">
        <v>0.0</v>
      </c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</row>
    <row r="1220">
      <c r="A1220" s="16">
        <v>61.0</v>
      </c>
      <c r="B1220" s="53">
        <v>765432.0</v>
      </c>
      <c r="C1220" s="16">
        <v>119.0</v>
      </c>
      <c r="D1220" s="16">
        <v>2.0</v>
      </c>
      <c r="E1220" s="16">
        <v>0.0</v>
      </c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</row>
    <row r="1221">
      <c r="A1221" s="16">
        <v>61.0</v>
      </c>
      <c r="B1221" s="53">
        <v>765432.0</v>
      </c>
      <c r="C1221" s="16">
        <v>120.0</v>
      </c>
      <c r="D1221" s="16">
        <v>1.0</v>
      </c>
      <c r="E1221" s="16">
        <v>0.0</v>
      </c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</row>
    <row r="1222">
      <c r="A1222" s="16">
        <v>62.0</v>
      </c>
      <c r="B1222" s="53">
        <v>765432.0</v>
      </c>
      <c r="C1222" s="16">
        <v>101.0</v>
      </c>
      <c r="D1222" s="16">
        <v>2.0</v>
      </c>
      <c r="E1222" s="16">
        <v>1.0</v>
      </c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</row>
    <row r="1223">
      <c r="A1223" s="16">
        <v>62.0</v>
      </c>
      <c r="B1223" s="53">
        <v>765432.0</v>
      </c>
      <c r="C1223" s="16">
        <v>102.0</v>
      </c>
      <c r="D1223" s="16">
        <v>1.0</v>
      </c>
      <c r="E1223" s="16">
        <v>1.0</v>
      </c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</row>
    <row r="1224">
      <c r="A1224" s="16">
        <v>62.0</v>
      </c>
      <c r="B1224" s="53">
        <v>765432.0</v>
      </c>
      <c r="C1224" s="16">
        <v>103.0</v>
      </c>
      <c r="D1224" s="16">
        <v>2.0</v>
      </c>
      <c r="E1224" s="16">
        <v>1.0</v>
      </c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</row>
    <row r="1225">
      <c r="A1225" s="16">
        <v>62.0</v>
      </c>
      <c r="B1225" s="53">
        <v>765432.0</v>
      </c>
      <c r="C1225" s="16">
        <v>104.0</v>
      </c>
      <c r="D1225" s="16">
        <v>2.0</v>
      </c>
      <c r="E1225" s="16">
        <v>1.0</v>
      </c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</row>
    <row r="1226">
      <c r="A1226" s="16">
        <v>62.0</v>
      </c>
      <c r="B1226" s="53">
        <v>765432.0</v>
      </c>
      <c r="C1226" s="16">
        <v>105.0</v>
      </c>
      <c r="D1226" s="16">
        <v>1.0</v>
      </c>
      <c r="E1226" s="16">
        <v>1.0</v>
      </c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</row>
    <row r="1227">
      <c r="A1227" s="16">
        <v>62.0</v>
      </c>
      <c r="B1227" s="53">
        <v>765432.0</v>
      </c>
      <c r="C1227" s="16">
        <v>106.0</v>
      </c>
      <c r="D1227" s="16">
        <v>2.0</v>
      </c>
      <c r="E1227" s="16">
        <v>1.0</v>
      </c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</row>
    <row r="1228">
      <c r="A1228" s="16">
        <v>62.0</v>
      </c>
      <c r="B1228" s="53">
        <v>765432.0</v>
      </c>
      <c r="C1228" s="16">
        <v>107.0</v>
      </c>
      <c r="D1228" s="16">
        <v>1.0</v>
      </c>
      <c r="E1228" s="16">
        <v>1.0</v>
      </c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</row>
    <row r="1229">
      <c r="A1229" s="16">
        <v>62.0</v>
      </c>
      <c r="B1229" s="53">
        <v>765432.0</v>
      </c>
      <c r="C1229" s="16">
        <v>108.0</v>
      </c>
      <c r="D1229" s="16">
        <v>1.0</v>
      </c>
      <c r="E1229" s="16">
        <v>1.0</v>
      </c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</row>
    <row r="1230">
      <c r="A1230" s="16">
        <v>62.0</v>
      </c>
      <c r="B1230" s="53">
        <v>765432.0</v>
      </c>
      <c r="C1230" s="16">
        <v>109.0</v>
      </c>
      <c r="D1230" s="16">
        <v>2.0</v>
      </c>
      <c r="E1230" s="16">
        <v>1.0</v>
      </c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</row>
    <row r="1231">
      <c r="A1231" s="16">
        <v>62.0</v>
      </c>
      <c r="B1231" s="53">
        <v>765432.0</v>
      </c>
      <c r="C1231" s="16">
        <v>110.0</v>
      </c>
      <c r="D1231" s="16">
        <v>1.0</v>
      </c>
      <c r="E1231" s="16">
        <v>1.0</v>
      </c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</row>
    <row r="1232">
      <c r="A1232" s="16">
        <v>62.0</v>
      </c>
      <c r="B1232" s="53">
        <v>765432.0</v>
      </c>
      <c r="C1232" s="16">
        <v>111.0</v>
      </c>
      <c r="D1232" s="16">
        <v>4.0</v>
      </c>
      <c r="E1232" s="16">
        <v>1.0</v>
      </c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</row>
    <row r="1233">
      <c r="A1233" s="16">
        <v>62.0</v>
      </c>
      <c r="B1233" s="53">
        <v>765432.0</v>
      </c>
      <c r="C1233" s="16">
        <v>112.0</v>
      </c>
      <c r="D1233" s="16">
        <v>3.0</v>
      </c>
      <c r="E1233" s="16">
        <v>1.0</v>
      </c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</row>
    <row r="1234">
      <c r="A1234" s="16">
        <v>62.0</v>
      </c>
      <c r="B1234" s="53">
        <v>765432.0</v>
      </c>
      <c r="C1234" s="16">
        <v>113.0</v>
      </c>
      <c r="D1234" s="16">
        <v>3.0</v>
      </c>
      <c r="E1234" s="16">
        <v>1.0</v>
      </c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</row>
    <row r="1235">
      <c r="A1235" s="16">
        <v>62.0</v>
      </c>
      <c r="B1235" s="53">
        <v>765432.0</v>
      </c>
      <c r="C1235" s="16">
        <v>114.0</v>
      </c>
      <c r="D1235" s="16">
        <v>2.0</v>
      </c>
      <c r="E1235" s="16">
        <v>1.0</v>
      </c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</row>
    <row r="1236">
      <c r="A1236" s="16">
        <v>62.0</v>
      </c>
      <c r="B1236" s="53">
        <v>765432.0</v>
      </c>
      <c r="C1236" s="16">
        <v>115.0</v>
      </c>
      <c r="D1236" s="16">
        <v>4.0</v>
      </c>
      <c r="E1236" s="16">
        <v>1.0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</row>
    <row r="1237">
      <c r="A1237" s="16">
        <v>62.0</v>
      </c>
      <c r="B1237" s="53">
        <v>765432.0</v>
      </c>
      <c r="C1237" s="16">
        <v>116.0</v>
      </c>
      <c r="D1237" s="16">
        <v>1.0</v>
      </c>
      <c r="E1237" s="16">
        <v>0.0</v>
      </c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</row>
    <row r="1238">
      <c r="A1238" s="16">
        <v>62.0</v>
      </c>
      <c r="B1238" s="53">
        <v>765432.0</v>
      </c>
      <c r="C1238" s="16">
        <v>117.0</v>
      </c>
      <c r="D1238" s="16">
        <v>3.0</v>
      </c>
      <c r="E1238" s="16">
        <v>0.0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</row>
    <row r="1239">
      <c r="A1239" s="16">
        <v>62.0</v>
      </c>
      <c r="B1239" s="53">
        <v>765432.0</v>
      </c>
      <c r="C1239" s="16">
        <v>118.0</v>
      </c>
      <c r="D1239" s="16">
        <v>3.0</v>
      </c>
      <c r="E1239" s="16">
        <v>0.0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</row>
    <row r="1240">
      <c r="A1240" s="16">
        <v>62.0</v>
      </c>
      <c r="B1240" s="53">
        <v>765432.0</v>
      </c>
      <c r="C1240" s="16">
        <v>119.0</v>
      </c>
      <c r="D1240" s="16">
        <v>2.0</v>
      </c>
      <c r="E1240" s="16">
        <v>0.0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</row>
    <row r="1241">
      <c r="A1241" s="16">
        <v>62.0</v>
      </c>
      <c r="B1241" s="53">
        <v>765432.0</v>
      </c>
      <c r="C1241" s="16">
        <v>120.0</v>
      </c>
      <c r="D1241" s="16">
        <v>1.0</v>
      </c>
      <c r="E1241" s="16">
        <v>0.0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</row>
    <row r="1242">
      <c r="A1242" s="16">
        <v>63.0</v>
      </c>
      <c r="B1242" s="53">
        <v>765432.0</v>
      </c>
      <c r="C1242" s="16">
        <v>101.0</v>
      </c>
      <c r="D1242" s="16">
        <v>2.0</v>
      </c>
      <c r="E1242" s="16">
        <v>1.0</v>
      </c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</row>
    <row r="1243">
      <c r="A1243" s="16">
        <v>63.0</v>
      </c>
      <c r="B1243" s="53">
        <v>765432.0</v>
      </c>
      <c r="C1243" s="16">
        <v>102.0</v>
      </c>
      <c r="D1243" s="16">
        <v>1.0</v>
      </c>
      <c r="E1243" s="16">
        <v>1.0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</row>
    <row r="1244">
      <c r="A1244" s="16">
        <v>63.0</v>
      </c>
      <c r="B1244" s="53">
        <v>765432.0</v>
      </c>
      <c r="C1244" s="16">
        <v>103.0</v>
      </c>
      <c r="D1244" s="16">
        <v>2.0</v>
      </c>
      <c r="E1244" s="16">
        <v>1.0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</row>
    <row r="1245">
      <c r="A1245" s="16">
        <v>63.0</v>
      </c>
      <c r="B1245" s="53">
        <v>765432.0</v>
      </c>
      <c r="C1245" s="16">
        <v>104.0</v>
      </c>
      <c r="D1245" s="16">
        <v>2.0</v>
      </c>
      <c r="E1245" s="16">
        <v>1.0</v>
      </c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</row>
    <row r="1246">
      <c r="A1246" s="16">
        <v>63.0</v>
      </c>
      <c r="B1246" s="53">
        <v>765432.0</v>
      </c>
      <c r="C1246" s="16">
        <v>105.0</v>
      </c>
      <c r="D1246" s="16">
        <v>1.0</v>
      </c>
      <c r="E1246" s="16">
        <v>1.0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</row>
    <row r="1247">
      <c r="A1247" s="16">
        <v>63.0</v>
      </c>
      <c r="B1247" s="53">
        <v>765432.0</v>
      </c>
      <c r="C1247" s="16">
        <v>106.0</v>
      </c>
      <c r="D1247" s="16">
        <v>2.0</v>
      </c>
      <c r="E1247" s="16">
        <v>1.0</v>
      </c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</row>
    <row r="1248">
      <c r="A1248" s="16">
        <v>63.0</v>
      </c>
      <c r="B1248" s="53">
        <v>765432.0</v>
      </c>
      <c r="C1248" s="16">
        <v>107.0</v>
      </c>
      <c r="D1248" s="16">
        <v>1.0</v>
      </c>
      <c r="E1248" s="16">
        <v>1.0</v>
      </c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</row>
    <row r="1249">
      <c r="A1249" s="16">
        <v>63.0</v>
      </c>
      <c r="B1249" s="53">
        <v>765432.0</v>
      </c>
      <c r="C1249" s="16">
        <v>108.0</v>
      </c>
      <c r="D1249" s="16">
        <v>1.0</v>
      </c>
      <c r="E1249" s="16">
        <v>1.0</v>
      </c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</row>
    <row r="1250">
      <c r="A1250" s="16">
        <v>63.0</v>
      </c>
      <c r="B1250" s="53">
        <v>765432.0</v>
      </c>
      <c r="C1250" s="16">
        <v>109.0</v>
      </c>
      <c r="D1250" s="16">
        <v>2.0</v>
      </c>
      <c r="E1250" s="16">
        <v>1.0</v>
      </c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</row>
    <row r="1251">
      <c r="A1251" s="16">
        <v>63.0</v>
      </c>
      <c r="B1251" s="53">
        <v>765432.0</v>
      </c>
      <c r="C1251" s="16">
        <v>110.0</v>
      </c>
      <c r="D1251" s="16">
        <v>1.0</v>
      </c>
      <c r="E1251" s="16">
        <v>1.0</v>
      </c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</row>
    <row r="1252">
      <c r="A1252" s="16">
        <v>63.0</v>
      </c>
      <c r="B1252" s="53">
        <v>765432.0</v>
      </c>
      <c r="C1252" s="16">
        <v>111.0</v>
      </c>
      <c r="D1252" s="16">
        <v>4.0</v>
      </c>
      <c r="E1252" s="16">
        <v>1.0</v>
      </c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</row>
    <row r="1253">
      <c r="A1253" s="16">
        <v>63.0</v>
      </c>
      <c r="B1253" s="53">
        <v>765432.0</v>
      </c>
      <c r="C1253" s="16">
        <v>112.0</v>
      </c>
      <c r="D1253" s="16">
        <v>3.0</v>
      </c>
      <c r="E1253" s="16">
        <v>1.0</v>
      </c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</row>
    <row r="1254">
      <c r="A1254" s="16">
        <v>63.0</v>
      </c>
      <c r="B1254" s="53">
        <v>765432.0</v>
      </c>
      <c r="C1254" s="16">
        <v>113.0</v>
      </c>
      <c r="D1254" s="16">
        <v>3.0</v>
      </c>
      <c r="E1254" s="16">
        <v>1.0</v>
      </c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</row>
    <row r="1255">
      <c r="A1255" s="16">
        <v>63.0</v>
      </c>
      <c r="B1255" s="53">
        <v>765432.0</v>
      </c>
      <c r="C1255" s="16">
        <v>114.0</v>
      </c>
      <c r="D1255" s="16">
        <v>2.0</v>
      </c>
      <c r="E1255" s="16">
        <v>1.0</v>
      </c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</row>
    <row r="1256">
      <c r="A1256" s="16">
        <v>63.0</v>
      </c>
      <c r="B1256" s="53">
        <v>765432.0</v>
      </c>
      <c r="C1256" s="16">
        <v>115.0</v>
      </c>
      <c r="D1256" s="16">
        <v>4.0</v>
      </c>
      <c r="E1256" s="16">
        <v>1.0</v>
      </c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</row>
    <row r="1257">
      <c r="A1257" s="16">
        <v>63.0</v>
      </c>
      <c r="B1257" s="53">
        <v>765432.0</v>
      </c>
      <c r="C1257" s="16">
        <v>116.0</v>
      </c>
      <c r="D1257" s="16">
        <v>1.0</v>
      </c>
      <c r="E1257" s="16">
        <v>0.0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</row>
    <row r="1258">
      <c r="A1258" s="16">
        <v>63.0</v>
      </c>
      <c r="B1258" s="53">
        <v>765432.0</v>
      </c>
      <c r="C1258" s="16">
        <v>117.0</v>
      </c>
      <c r="D1258" s="16">
        <v>3.0</v>
      </c>
      <c r="E1258" s="16">
        <v>0.0</v>
      </c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</row>
    <row r="1259">
      <c r="A1259" s="16">
        <v>63.0</v>
      </c>
      <c r="B1259" s="53">
        <v>765432.0</v>
      </c>
      <c r="C1259" s="16">
        <v>118.0</v>
      </c>
      <c r="D1259" s="16">
        <v>3.0</v>
      </c>
      <c r="E1259" s="16">
        <v>0.0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</row>
    <row r="1260">
      <c r="A1260" s="16">
        <v>63.0</v>
      </c>
      <c r="B1260" s="53">
        <v>765432.0</v>
      </c>
      <c r="C1260" s="16">
        <v>119.0</v>
      </c>
      <c r="D1260" s="16">
        <v>2.0</v>
      </c>
      <c r="E1260" s="16">
        <v>0.0</v>
      </c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</row>
    <row r="1261">
      <c r="A1261" s="16">
        <v>63.0</v>
      </c>
      <c r="B1261" s="53">
        <v>765432.0</v>
      </c>
      <c r="C1261" s="16">
        <v>120.0</v>
      </c>
      <c r="D1261" s="16">
        <v>1.0</v>
      </c>
      <c r="E1261" s="16">
        <v>0.0</v>
      </c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</row>
    <row r="1262">
      <c r="A1262" s="16">
        <v>64.0</v>
      </c>
      <c r="B1262" s="53">
        <v>765432.0</v>
      </c>
      <c r="C1262" s="16">
        <v>101.0</v>
      </c>
      <c r="D1262" s="16">
        <v>2.0</v>
      </c>
      <c r="E1262" s="16">
        <v>1.0</v>
      </c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</row>
    <row r="1263">
      <c r="A1263" s="16">
        <v>64.0</v>
      </c>
      <c r="B1263" s="53">
        <v>765432.0</v>
      </c>
      <c r="C1263" s="16">
        <v>102.0</v>
      </c>
      <c r="D1263" s="16">
        <v>1.0</v>
      </c>
      <c r="E1263" s="16">
        <v>1.0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</row>
    <row r="1264">
      <c r="A1264" s="16">
        <v>64.0</v>
      </c>
      <c r="B1264" s="53">
        <v>765432.0</v>
      </c>
      <c r="C1264" s="16">
        <v>103.0</v>
      </c>
      <c r="D1264" s="16">
        <v>2.0</v>
      </c>
      <c r="E1264" s="16">
        <v>1.0</v>
      </c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</row>
    <row r="1265">
      <c r="A1265" s="16">
        <v>64.0</v>
      </c>
      <c r="B1265" s="53">
        <v>765432.0</v>
      </c>
      <c r="C1265" s="16">
        <v>104.0</v>
      </c>
      <c r="D1265" s="16">
        <v>2.0</v>
      </c>
      <c r="E1265" s="16">
        <v>1.0</v>
      </c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</row>
    <row r="1266">
      <c r="A1266" s="16">
        <v>64.0</v>
      </c>
      <c r="B1266" s="53">
        <v>765432.0</v>
      </c>
      <c r="C1266" s="16">
        <v>105.0</v>
      </c>
      <c r="D1266" s="16">
        <v>1.0</v>
      </c>
      <c r="E1266" s="16">
        <v>1.0</v>
      </c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</row>
    <row r="1267">
      <c r="A1267" s="16">
        <v>64.0</v>
      </c>
      <c r="B1267" s="53">
        <v>765432.0</v>
      </c>
      <c r="C1267" s="16">
        <v>106.0</v>
      </c>
      <c r="D1267" s="16">
        <v>2.0</v>
      </c>
      <c r="E1267" s="16">
        <v>1.0</v>
      </c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</row>
    <row r="1268">
      <c r="A1268" s="16">
        <v>64.0</v>
      </c>
      <c r="B1268" s="53">
        <v>765432.0</v>
      </c>
      <c r="C1268" s="16">
        <v>107.0</v>
      </c>
      <c r="D1268" s="16">
        <v>1.0</v>
      </c>
      <c r="E1268" s="16">
        <v>1.0</v>
      </c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</row>
    <row r="1269">
      <c r="A1269" s="16">
        <v>64.0</v>
      </c>
      <c r="B1269" s="53">
        <v>765432.0</v>
      </c>
      <c r="C1269" s="16">
        <v>108.0</v>
      </c>
      <c r="D1269" s="16">
        <v>1.0</v>
      </c>
      <c r="E1269" s="16">
        <v>1.0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</row>
    <row r="1270">
      <c r="A1270" s="16">
        <v>64.0</v>
      </c>
      <c r="B1270" s="53">
        <v>765432.0</v>
      </c>
      <c r="C1270" s="16">
        <v>109.0</v>
      </c>
      <c r="D1270" s="16">
        <v>2.0</v>
      </c>
      <c r="E1270" s="16">
        <v>1.0</v>
      </c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</row>
    <row r="1271">
      <c r="A1271" s="16">
        <v>64.0</v>
      </c>
      <c r="B1271" s="53">
        <v>765432.0</v>
      </c>
      <c r="C1271" s="16">
        <v>110.0</v>
      </c>
      <c r="D1271" s="16">
        <v>1.0</v>
      </c>
      <c r="E1271" s="16">
        <v>1.0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</row>
    <row r="1272">
      <c r="A1272" s="16">
        <v>64.0</v>
      </c>
      <c r="B1272" s="53">
        <v>765432.0</v>
      </c>
      <c r="C1272" s="16">
        <v>111.0</v>
      </c>
      <c r="D1272" s="16">
        <v>4.0</v>
      </c>
      <c r="E1272" s="16">
        <v>1.0</v>
      </c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</row>
    <row r="1273">
      <c r="A1273" s="16">
        <v>64.0</v>
      </c>
      <c r="B1273" s="53">
        <v>765432.0</v>
      </c>
      <c r="C1273" s="16">
        <v>112.0</v>
      </c>
      <c r="D1273" s="16">
        <v>3.0</v>
      </c>
      <c r="E1273" s="16">
        <v>1.0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</row>
    <row r="1274">
      <c r="A1274" s="16">
        <v>64.0</v>
      </c>
      <c r="B1274" s="53">
        <v>765432.0</v>
      </c>
      <c r="C1274" s="16">
        <v>113.0</v>
      </c>
      <c r="D1274" s="16">
        <v>3.0</v>
      </c>
      <c r="E1274" s="16">
        <v>1.0</v>
      </c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</row>
    <row r="1275">
      <c r="A1275" s="16">
        <v>64.0</v>
      </c>
      <c r="B1275" s="53">
        <v>765432.0</v>
      </c>
      <c r="C1275" s="16">
        <v>114.0</v>
      </c>
      <c r="D1275" s="16">
        <v>2.0</v>
      </c>
      <c r="E1275" s="16">
        <v>1.0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</row>
    <row r="1276">
      <c r="A1276" s="16">
        <v>64.0</v>
      </c>
      <c r="B1276" s="53">
        <v>765432.0</v>
      </c>
      <c r="C1276" s="16">
        <v>115.0</v>
      </c>
      <c r="D1276" s="16">
        <v>4.0</v>
      </c>
      <c r="E1276" s="16">
        <v>1.0</v>
      </c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</row>
    <row r="1277">
      <c r="A1277" s="16">
        <v>64.0</v>
      </c>
      <c r="B1277" s="53">
        <v>765432.0</v>
      </c>
      <c r="C1277" s="16">
        <v>116.0</v>
      </c>
      <c r="D1277" s="16">
        <v>1.0</v>
      </c>
      <c r="E1277" s="16">
        <v>0.0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</row>
    <row r="1278">
      <c r="A1278" s="16">
        <v>64.0</v>
      </c>
      <c r="B1278" s="53">
        <v>765432.0</v>
      </c>
      <c r="C1278" s="16">
        <v>117.0</v>
      </c>
      <c r="D1278" s="16">
        <v>3.0</v>
      </c>
      <c r="E1278" s="16">
        <v>0.0</v>
      </c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</row>
    <row r="1279">
      <c r="A1279" s="16">
        <v>64.0</v>
      </c>
      <c r="B1279" s="53">
        <v>765432.0</v>
      </c>
      <c r="C1279" s="16">
        <v>118.0</v>
      </c>
      <c r="D1279" s="16">
        <v>3.0</v>
      </c>
      <c r="E1279" s="16">
        <v>0.0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</row>
    <row r="1280">
      <c r="A1280" s="16">
        <v>64.0</v>
      </c>
      <c r="B1280" s="53">
        <v>765432.0</v>
      </c>
      <c r="C1280" s="16">
        <v>119.0</v>
      </c>
      <c r="D1280" s="16">
        <v>2.0</v>
      </c>
      <c r="E1280" s="16">
        <v>0.0</v>
      </c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</row>
    <row r="1281">
      <c r="A1281" s="16">
        <v>64.0</v>
      </c>
      <c r="B1281" s="53">
        <v>765432.0</v>
      </c>
      <c r="C1281" s="16">
        <v>120.0</v>
      </c>
      <c r="D1281" s="16">
        <v>1.0</v>
      </c>
      <c r="E1281" s="16">
        <v>0.0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</row>
    <row r="1282">
      <c r="A1282" s="16">
        <v>65.0</v>
      </c>
      <c r="B1282" s="53">
        <v>765432.0</v>
      </c>
      <c r="C1282" s="16">
        <v>101.0</v>
      </c>
      <c r="D1282" s="16">
        <v>2.0</v>
      </c>
      <c r="E1282" s="16">
        <v>1.0</v>
      </c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</row>
    <row r="1283">
      <c r="A1283" s="16">
        <v>65.0</v>
      </c>
      <c r="B1283" s="53">
        <v>765432.0</v>
      </c>
      <c r="C1283" s="16">
        <v>102.0</v>
      </c>
      <c r="D1283" s="16">
        <v>1.0</v>
      </c>
      <c r="E1283" s="16">
        <v>1.0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</row>
    <row r="1284">
      <c r="A1284" s="16">
        <v>65.0</v>
      </c>
      <c r="B1284" s="53">
        <v>765432.0</v>
      </c>
      <c r="C1284" s="16">
        <v>103.0</v>
      </c>
      <c r="D1284" s="16">
        <v>2.0</v>
      </c>
      <c r="E1284" s="16">
        <v>1.0</v>
      </c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</row>
    <row r="1285">
      <c r="A1285" s="16">
        <v>65.0</v>
      </c>
      <c r="B1285" s="53">
        <v>765432.0</v>
      </c>
      <c r="C1285" s="16">
        <v>104.0</v>
      </c>
      <c r="D1285" s="16">
        <v>2.0</v>
      </c>
      <c r="E1285" s="16">
        <v>1.0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</row>
    <row r="1286">
      <c r="A1286" s="16">
        <v>65.0</v>
      </c>
      <c r="B1286" s="53">
        <v>765432.0</v>
      </c>
      <c r="C1286" s="16">
        <v>105.0</v>
      </c>
      <c r="D1286" s="16">
        <v>1.0</v>
      </c>
      <c r="E1286" s="16">
        <v>1.0</v>
      </c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</row>
    <row r="1287">
      <c r="A1287" s="16">
        <v>65.0</v>
      </c>
      <c r="B1287" s="53">
        <v>765432.0</v>
      </c>
      <c r="C1287" s="16">
        <v>106.0</v>
      </c>
      <c r="D1287" s="16">
        <v>2.0</v>
      </c>
      <c r="E1287" s="16">
        <v>1.0</v>
      </c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</row>
    <row r="1288">
      <c r="A1288" s="16">
        <v>65.0</v>
      </c>
      <c r="B1288" s="53">
        <v>765432.0</v>
      </c>
      <c r="C1288" s="16">
        <v>107.0</v>
      </c>
      <c r="D1288" s="16">
        <v>1.0</v>
      </c>
      <c r="E1288" s="16">
        <v>1.0</v>
      </c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</row>
    <row r="1289">
      <c r="A1289" s="16">
        <v>65.0</v>
      </c>
      <c r="B1289" s="53">
        <v>765432.0</v>
      </c>
      <c r="C1289" s="16">
        <v>108.0</v>
      </c>
      <c r="D1289" s="16">
        <v>1.0</v>
      </c>
      <c r="E1289" s="16">
        <v>1.0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</row>
    <row r="1290">
      <c r="A1290" s="16">
        <v>65.0</v>
      </c>
      <c r="B1290" s="53">
        <v>765432.0</v>
      </c>
      <c r="C1290" s="16">
        <v>109.0</v>
      </c>
      <c r="D1290" s="16">
        <v>2.0</v>
      </c>
      <c r="E1290" s="16">
        <v>1.0</v>
      </c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</row>
    <row r="1291">
      <c r="A1291" s="16">
        <v>65.0</v>
      </c>
      <c r="B1291" s="53">
        <v>765432.0</v>
      </c>
      <c r="C1291" s="16">
        <v>110.0</v>
      </c>
      <c r="D1291" s="16">
        <v>1.0</v>
      </c>
      <c r="E1291" s="16">
        <v>1.0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</row>
    <row r="1292">
      <c r="A1292" s="16">
        <v>65.0</v>
      </c>
      <c r="B1292" s="53">
        <v>765432.0</v>
      </c>
      <c r="C1292" s="16">
        <v>111.0</v>
      </c>
      <c r="D1292" s="16">
        <v>4.0</v>
      </c>
      <c r="E1292" s="16">
        <v>1.0</v>
      </c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</row>
    <row r="1293">
      <c r="A1293" s="16">
        <v>65.0</v>
      </c>
      <c r="B1293" s="53">
        <v>765432.0</v>
      </c>
      <c r="C1293" s="16">
        <v>112.0</v>
      </c>
      <c r="D1293" s="16">
        <v>3.0</v>
      </c>
      <c r="E1293" s="16">
        <v>1.0</v>
      </c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</row>
    <row r="1294">
      <c r="A1294" s="16">
        <v>65.0</v>
      </c>
      <c r="B1294" s="53">
        <v>765432.0</v>
      </c>
      <c r="C1294" s="16">
        <v>113.0</v>
      </c>
      <c r="D1294" s="16">
        <v>3.0</v>
      </c>
      <c r="E1294" s="16">
        <v>1.0</v>
      </c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</row>
    <row r="1295">
      <c r="A1295" s="16">
        <v>65.0</v>
      </c>
      <c r="B1295" s="53">
        <v>765432.0</v>
      </c>
      <c r="C1295" s="16">
        <v>114.0</v>
      </c>
      <c r="D1295" s="16">
        <v>2.0</v>
      </c>
      <c r="E1295" s="16">
        <v>1.0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</row>
    <row r="1296">
      <c r="A1296" s="16">
        <v>65.0</v>
      </c>
      <c r="B1296" s="53">
        <v>765432.0</v>
      </c>
      <c r="C1296" s="16">
        <v>115.0</v>
      </c>
      <c r="D1296" s="16">
        <v>4.0</v>
      </c>
      <c r="E1296" s="16">
        <v>1.0</v>
      </c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</row>
    <row r="1297">
      <c r="A1297" s="16">
        <v>65.0</v>
      </c>
      <c r="B1297" s="53">
        <v>765432.0</v>
      </c>
      <c r="C1297" s="16">
        <v>116.0</v>
      </c>
      <c r="D1297" s="16">
        <v>1.0</v>
      </c>
      <c r="E1297" s="16">
        <v>0.0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</row>
    <row r="1298">
      <c r="A1298" s="16">
        <v>65.0</v>
      </c>
      <c r="B1298" s="53">
        <v>765432.0</v>
      </c>
      <c r="C1298" s="16">
        <v>117.0</v>
      </c>
      <c r="D1298" s="16">
        <v>3.0</v>
      </c>
      <c r="E1298" s="16">
        <v>0.0</v>
      </c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</row>
    <row r="1299">
      <c r="A1299" s="16">
        <v>65.0</v>
      </c>
      <c r="B1299" s="53">
        <v>765432.0</v>
      </c>
      <c r="C1299" s="16">
        <v>118.0</v>
      </c>
      <c r="D1299" s="16">
        <v>3.0</v>
      </c>
      <c r="E1299" s="16">
        <v>0.0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</row>
    <row r="1300">
      <c r="A1300" s="16">
        <v>65.0</v>
      </c>
      <c r="B1300" s="53">
        <v>765432.0</v>
      </c>
      <c r="C1300" s="16">
        <v>119.0</v>
      </c>
      <c r="D1300" s="16">
        <v>2.0</v>
      </c>
      <c r="E1300" s="16">
        <v>0.0</v>
      </c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</row>
    <row r="1301">
      <c r="A1301" s="16">
        <v>65.0</v>
      </c>
      <c r="B1301" s="53">
        <v>765432.0</v>
      </c>
      <c r="C1301" s="16">
        <v>120.0</v>
      </c>
      <c r="D1301" s="16">
        <v>1.0</v>
      </c>
      <c r="E1301" s="16">
        <v>0.0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</row>
    <row r="1302">
      <c r="A1302" s="16">
        <v>66.0</v>
      </c>
      <c r="B1302" s="53">
        <v>456789.0</v>
      </c>
      <c r="C1302" s="16">
        <v>121.0</v>
      </c>
      <c r="D1302" s="16">
        <v>2.0</v>
      </c>
      <c r="E1302" s="16">
        <v>1.0</v>
      </c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</row>
    <row r="1303">
      <c r="A1303" s="16">
        <v>66.0</v>
      </c>
      <c r="B1303" s="53">
        <v>456789.0</v>
      </c>
      <c r="C1303" s="16">
        <v>122.0</v>
      </c>
      <c r="D1303" s="16">
        <v>1.0</v>
      </c>
      <c r="E1303" s="16">
        <v>1.0</v>
      </c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</row>
    <row r="1304">
      <c r="A1304" s="16">
        <v>66.0</v>
      </c>
      <c r="B1304" s="53">
        <v>456789.0</v>
      </c>
      <c r="C1304" s="16">
        <v>123.0</v>
      </c>
      <c r="D1304" s="16">
        <v>2.0</v>
      </c>
      <c r="E1304" s="16">
        <v>1.0</v>
      </c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</row>
    <row r="1305">
      <c r="A1305" s="16">
        <v>66.0</v>
      </c>
      <c r="B1305" s="53">
        <v>456789.0</v>
      </c>
      <c r="C1305" s="16">
        <v>124.0</v>
      </c>
      <c r="D1305" s="16">
        <v>2.0</v>
      </c>
      <c r="E1305" s="16">
        <v>1.0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</row>
    <row r="1306">
      <c r="A1306" s="16">
        <v>66.0</v>
      </c>
      <c r="B1306" s="53">
        <v>456789.0</v>
      </c>
      <c r="C1306" s="16">
        <v>125.0</v>
      </c>
      <c r="D1306" s="16">
        <v>1.0</v>
      </c>
      <c r="E1306" s="16">
        <v>1.0</v>
      </c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</row>
    <row r="1307">
      <c r="A1307" s="16">
        <v>66.0</v>
      </c>
      <c r="B1307" s="53">
        <v>456789.0</v>
      </c>
      <c r="C1307" s="16">
        <v>126.0</v>
      </c>
      <c r="D1307" s="16">
        <v>2.0</v>
      </c>
      <c r="E1307" s="16">
        <v>1.0</v>
      </c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</row>
    <row r="1308">
      <c r="A1308" s="16">
        <v>66.0</v>
      </c>
      <c r="B1308" s="53">
        <v>456789.0</v>
      </c>
      <c r="C1308" s="16">
        <v>127.0</v>
      </c>
      <c r="D1308" s="16">
        <v>1.0</v>
      </c>
      <c r="E1308" s="16">
        <v>1.0</v>
      </c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</row>
    <row r="1309">
      <c r="A1309" s="16">
        <v>66.0</v>
      </c>
      <c r="B1309" s="53">
        <v>456789.0</v>
      </c>
      <c r="C1309" s="16">
        <v>128.0</v>
      </c>
      <c r="D1309" s="16">
        <v>1.0</v>
      </c>
      <c r="E1309" s="16">
        <v>1.0</v>
      </c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</row>
    <row r="1310">
      <c r="A1310" s="16">
        <v>66.0</v>
      </c>
      <c r="B1310" s="53">
        <v>456789.0</v>
      </c>
      <c r="C1310" s="16">
        <v>129.0</v>
      </c>
      <c r="D1310" s="16">
        <v>2.0</v>
      </c>
      <c r="E1310" s="16">
        <v>1.0</v>
      </c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</row>
    <row r="1311">
      <c r="A1311" s="16">
        <v>66.0</v>
      </c>
      <c r="B1311" s="53">
        <v>456789.0</v>
      </c>
      <c r="C1311" s="16">
        <v>130.0</v>
      </c>
      <c r="D1311" s="16">
        <v>1.0</v>
      </c>
      <c r="E1311" s="16">
        <v>1.0</v>
      </c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</row>
    <row r="1312">
      <c r="A1312" s="16">
        <v>66.0</v>
      </c>
      <c r="B1312" s="53">
        <v>456789.0</v>
      </c>
      <c r="C1312" s="16">
        <v>131.0</v>
      </c>
      <c r="D1312" s="16">
        <v>4.0</v>
      </c>
      <c r="E1312" s="16">
        <v>1.0</v>
      </c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</row>
    <row r="1313">
      <c r="A1313" s="16">
        <v>66.0</v>
      </c>
      <c r="B1313" s="53">
        <v>456789.0</v>
      </c>
      <c r="C1313" s="16">
        <v>132.0</v>
      </c>
      <c r="D1313" s="16">
        <v>3.0</v>
      </c>
      <c r="E1313" s="16">
        <v>1.0</v>
      </c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</row>
    <row r="1314">
      <c r="A1314" s="16">
        <v>66.0</v>
      </c>
      <c r="B1314" s="53">
        <v>456789.0</v>
      </c>
      <c r="C1314" s="16">
        <v>133.0</v>
      </c>
      <c r="D1314" s="16">
        <v>3.0</v>
      </c>
      <c r="E1314" s="16">
        <v>1.0</v>
      </c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</row>
    <row r="1315">
      <c r="A1315" s="16">
        <v>66.0</v>
      </c>
      <c r="B1315" s="53">
        <v>456789.0</v>
      </c>
      <c r="C1315" s="16">
        <v>134.0</v>
      </c>
      <c r="D1315" s="16">
        <v>2.0</v>
      </c>
      <c r="E1315" s="16">
        <v>1.0</v>
      </c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</row>
    <row r="1316">
      <c r="A1316" s="16">
        <v>66.0</v>
      </c>
      <c r="B1316" s="53">
        <v>456789.0</v>
      </c>
      <c r="C1316" s="16">
        <v>135.0</v>
      </c>
      <c r="D1316" s="16">
        <v>4.0</v>
      </c>
      <c r="E1316" s="16">
        <v>1.0</v>
      </c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</row>
    <row r="1317">
      <c r="A1317" s="16">
        <v>66.0</v>
      </c>
      <c r="B1317" s="53">
        <v>456789.0</v>
      </c>
      <c r="C1317" s="16">
        <v>136.0</v>
      </c>
      <c r="D1317" s="16">
        <v>1.0</v>
      </c>
      <c r="E1317" s="16">
        <v>0.0</v>
      </c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</row>
    <row r="1318">
      <c r="A1318" s="16">
        <v>66.0</v>
      </c>
      <c r="B1318" s="53">
        <v>456789.0</v>
      </c>
      <c r="C1318" s="16">
        <v>137.0</v>
      </c>
      <c r="D1318" s="16">
        <v>3.0</v>
      </c>
      <c r="E1318" s="16">
        <v>0.0</v>
      </c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</row>
    <row r="1319">
      <c r="A1319" s="16">
        <v>66.0</v>
      </c>
      <c r="B1319" s="53">
        <v>456789.0</v>
      </c>
      <c r="C1319" s="16">
        <v>138.0</v>
      </c>
      <c r="D1319" s="16">
        <v>3.0</v>
      </c>
      <c r="E1319" s="16">
        <v>0.0</v>
      </c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</row>
    <row r="1320">
      <c r="A1320" s="16">
        <v>66.0</v>
      </c>
      <c r="B1320" s="53">
        <v>456789.0</v>
      </c>
      <c r="C1320" s="16">
        <v>139.0</v>
      </c>
      <c r="D1320" s="16">
        <v>2.0</v>
      </c>
      <c r="E1320" s="16">
        <v>0.0</v>
      </c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</row>
    <row r="1321">
      <c r="A1321" s="16">
        <v>66.0</v>
      </c>
      <c r="B1321" s="53">
        <v>456789.0</v>
      </c>
      <c r="C1321" s="16">
        <v>140.0</v>
      </c>
      <c r="D1321" s="16">
        <v>1.0</v>
      </c>
      <c r="E1321" s="16">
        <v>0.0</v>
      </c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</row>
    <row r="1322">
      <c r="A1322" s="16">
        <v>67.0</v>
      </c>
      <c r="B1322" s="53">
        <v>456789.0</v>
      </c>
      <c r="C1322" s="16">
        <v>121.0</v>
      </c>
      <c r="D1322" s="16">
        <v>2.0</v>
      </c>
      <c r="E1322" s="16">
        <v>1.0</v>
      </c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</row>
    <row r="1323">
      <c r="A1323" s="16">
        <v>67.0</v>
      </c>
      <c r="B1323" s="53">
        <v>456789.0</v>
      </c>
      <c r="C1323" s="16">
        <v>122.0</v>
      </c>
      <c r="D1323" s="16">
        <v>1.0</v>
      </c>
      <c r="E1323" s="16">
        <v>1.0</v>
      </c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</row>
    <row r="1324">
      <c r="A1324" s="16">
        <v>67.0</v>
      </c>
      <c r="B1324" s="53">
        <v>456789.0</v>
      </c>
      <c r="C1324" s="16">
        <v>123.0</v>
      </c>
      <c r="D1324" s="16">
        <v>2.0</v>
      </c>
      <c r="E1324" s="16">
        <v>1.0</v>
      </c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</row>
    <row r="1325">
      <c r="A1325" s="16">
        <v>67.0</v>
      </c>
      <c r="B1325" s="53">
        <v>456789.0</v>
      </c>
      <c r="C1325" s="16">
        <v>124.0</v>
      </c>
      <c r="D1325" s="16">
        <v>2.0</v>
      </c>
      <c r="E1325" s="16">
        <v>1.0</v>
      </c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</row>
    <row r="1326">
      <c r="A1326" s="16">
        <v>67.0</v>
      </c>
      <c r="B1326" s="53">
        <v>456789.0</v>
      </c>
      <c r="C1326" s="16">
        <v>125.0</v>
      </c>
      <c r="D1326" s="16">
        <v>1.0</v>
      </c>
      <c r="E1326" s="16">
        <v>1.0</v>
      </c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</row>
    <row r="1327">
      <c r="A1327" s="16">
        <v>67.0</v>
      </c>
      <c r="B1327" s="53">
        <v>456789.0</v>
      </c>
      <c r="C1327" s="16">
        <v>126.0</v>
      </c>
      <c r="D1327" s="16">
        <v>2.0</v>
      </c>
      <c r="E1327" s="16">
        <v>1.0</v>
      </c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</row>
    <row r="1328">
      <c r="A1328" s="16">
        <v>67.0</v>
      </c>
      <c r="B1328" s="53">
        <v>456789.0</v>
      </c>
      <c r="C1328" s="16">
        <v>127.0</v>
      </c>
      <c r="D1328" s="16">
        <v>1.0</v>
      </c>
      <c r="E1328" s="16">
        <v>1.0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</row>
    <row r="1329">
      <c r="A1329" s="16">
        <v>67.0</v>
      </c>
      <c r="B1329" s="53">
        <v>456789.0</v>
      </c>
      <c r="C1329" s="16">
        <v>128.0</v>
      </c>
      <c r="D1329" s="16">
        <v>1.0</v>
      </c>
      <c r="E1329" s="16">
        <v>1.0</v>
      </c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</row>
    <row r="1330">
      <c r="A1330" s="16">
        <v>67.0</v>
      </c>
      <c r="B1330" s="53">
        <v>456789.0</v>
      </c>
      <c r="C1330" s="16">
        <v>129.0</v>
      </c>
      <c r="D1330" s="16">
        <v>2.0</v>
      </c>
      <c r="E1330" s="16">
        <v>1.0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</row>
    <row r="1331">
      <c r="A1331" s="16">
        <v>67.0</v>
      </c>
      <c r="B1331" s="53">
        <v>456789.0</v>
      </c>
      <c r="C1331" s="16">
        <v>130.0</v>
      </c>
      <c r="D1331" s="16">
        <v>1.0</v>
      </c>
      <c r="E1331" s="16">
        <v>1.0</v>
      </c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</row>
    <row r="1332">
      <c r="A1332" s="16">
        <v>67.0</v>
      </c>
      <c r="B1332" s="53">
        <v>456789.0</v>
      </c>
      <c r="C1332" s="16">
        <v>131.0</v>
      </c>
      <c r="D1332" s="16">
        <v>4.0</v>
      </c>
      <c r="E1332" s="16">
        <v>1.0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</row>
    <row r="1333">
      <c r="A1333" s="16">
        <v>67.0</v>
      </c>
      <c r="B1333" s="53">
        <v>456789.0</v>
      </c>
      <c r="C1333" s="16">
        <v>132.0</v>
      </c>
      <c r="D1333" s="16">
        <v>3.0</v>
      </c>
      <c r="E1333" s="16">
        <v>1.0</v>
      </c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</row>
    <row r="1334">
      <c r="A1334" s="16">
        <v>67.0</v>
      </c>
      <c r="B1334" s="53">
        <v>456789.0</v>
      </c>
      <c r="C1334" s="16">
        <v>133.0</v>
      </c>
      <c r="D1334" s="16">
        <v>3.0</v>
      </c>
      <c r="E1334" s="16">
        <v>1.0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</row>
    <row r="1335">
      <c r="A1335" s="16">
        <v>67.0</v>
      </c>
      <c r="B1335" s="53">
        <v>456789.0</v>
      </c>
      <c r="C1335" s="16">
        <v>134.0</v>
      </c>
      <c r="D1335" s="16">
        <v>2.0</v>
      </c>
      <c r="E1335" s="16">
        <v>1.0</v>
      </c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</row>
    <row r="1336">
      <c r="A1336" s="16">
        <v>67.0</v>
      </c>
      <c r="B1336" s="53">
        <v>456789.0</v>
      </c>
      <c r="C1336" s="16">
        <v>135.0</v>
      </c>
      <c r="D1336" s="16">
        <v>4.0</v>
      </c>
      <c r="E1336" s="16">
        <v>1.0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</row>
    <row r="1337">
      <c r="A1337" s="16">
        <v>67.0</v>
      </c>
      <c r="B1337" s="53">
        <v>456789.0</v>
      </c>
      <c r="C1337" s="16">
        <v>136.0</v>
      </c>
      <c r="D1337" s="16">
        <v>1.0</v>
      </c>
      <c r="E1337" s="16">
        <v>0.0</v>
      </c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</row>
    <row r="1338">
      <c r="A1338" s="16">
        <v>67.0</v>
      </c>
      <c r="B1338" s="53">
        <v>456789.0</v>
      </c>
      <c r="C1338" s="16">
        <v>137.0</v>
      </c>
      <c r="D1338" s="16">
        <v>3.0</v>
      </c>
      <c r="E1338" s="16">
        <v>0.0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</row>
    <row r="1339">
      <c r="A1339" s="16">
        <v>67.0</v>
      </c>
      <c r="B1339" s="53">
        <v>456789.0</v>
      </c>
      <c r="C1339" s="16">
        <v>138.0</v>
      </c>
      <c r="D1339" s="16">
        <v>3.0</v>
      </c>
      <c r="E1339" s="16">
        <v>0.0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</row>
    <row r="1340">
      <c r="A1340" s="16">
        <v>67.0</v>
      </c>
      <c r="B1340" s="53">
        <v>456789.0</v>
      </c>
      <c r="C1340" s="16">
        <v>139.0</v>
      </c>
      <c r="D1340" s="16">
        <v>2.0</v>
      </c>
      <c r="E1340" s="16">
        <v>0.0</v>
      </c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</row>
    <row r="1341">
      <c r="A1341" s="16">
        <v>67.0</v>
      </c>
      <c r="B1341" s="53">
        <v>456789.0</v>
      </c>
      <c r="C1341" s="16">
        <v>140.0</v>
      </c>
      <c r="D1341" s="16">
        <v>1.0</v>
      </c>
      <c r="E1341" s="16">
        <v>0.0</v>
      </c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</row>
    <row r="1342">
      <c r="A1342" s="16">
        <v>68.0</v>
      </c>
      <c r="B1342" s="53">
        <v>456789.0</v>
      </c>
      <c r="C1342" s="16">
        <v>121.0</v>
      </c>
      <c r="D1342" s="16">
        <v>2.0</v>
      </c>
      <c r="E1342" s="16">
        <v>1.0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</row>
    <row r="1343">
      <c r="A1343" s="16">
        <v>68.0</v>
      </c>
      <c r="B1343" s="53">
        <v>456789.0</v>
      </c>
      <c r="C1343" s="16">
        <v>122.0</v>
      </c>
      <c r="D1343" s="16">
        <v>3.0</v>
      </c>
      <c r="E1343" s="16">
        <v>1.0</v>
      </c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</row>
    <row r="1344">
      <c r="A1344" s="16">
        <v>68.0</v>
      </c>
      <c r="B1344" s="53">
        <v>456789.0</v>
      </c>
      <c r="C1344" s="16">
        <v>123.0</v>
      </c>
      <c r="D1344" s="16">
        <v>1.0</v>
      </c>
      <c r="E1344" s="16">
        <v>1.0</v>
      </c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</row>
    <row r="1345">
      <c r="A1345" s="16">
        <v>68.0</v>
      </c>
      <c r="B1345" s="53">
        <v>456789.0</v>
      </c>
      <c r="C1345" s="16">
        <v>124.0</v>
      </c>
      <c r="D1345" s="16">
        <v>2.0</v>
      </c>
      <c r="E1345" s="16">
        <v>1.0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</row>
    <row r="1346">
      <c r="A1346" s="16">
        <v>68.0</v>
      </c>
      <c r="B1346" s="53">
        <v>456789.0</v>
      </c>
      <c r="C1346" s="16">
        <v>125.0</v>
      </c>
      <c r="D1346" s="16">
        <v>4.0</v>
      </c>
      <c r="E1346" s="16">
        <v>1.0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</row>
    <row r="1347">
      <c r="A1347" s="16">
        <v>68.0</v>
      </c>
      <c r="B1347" s="53">
        <v>456789.0</v>
      </c>
      <c r="C1347" s="16">
        <v>126.0</v>
      </c>
      <c r="D1347" s="16">
        <v>3.0</v>
      </c>
      <c r="E1347" s="16">
        <v>1.0</v>
      </c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</row>
    <row r="1348">
      <c r="A1348" s="16">
        <v>68.0</v>
      </c>
      <c r="B1348" s="53">
        <v>456789.0</v>
      </c>
      <c r="C1348" s="16">
        <v>127.0</v>
      </c>
      <c r="D1348" s="16">
        <v>1.0</v>
      </c>
      <c r="E1348" s="16">
        <v>1.0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</row>
    <row r="1349">
      <c r="A1349" s="16">
        <v>68.0</v>
      </c>
      <c r="B1349" s="53">
        <v>456789.0</v>
      </c>
      <c r="C1349" s="16">
        <v>128.0</v>
      </c>
      <c r="D1349" s="16">
        <v>2.0</v>
      </c>
      <c r="E1349" s="16">
        <v>1.0</v>
      </c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</row>
    <row r="1350">
      <c r="A1350" s="16">
        <v>68.0</v>
      </c>
      <c r="B1350" s="53">
        <v>456789.0</v>
      </c>
      <c r="C1350" s="16">
        <v>129.0</v>
      </c>
      <c r="D1350" s="16">
        <v>4.0</v>
      </c>
      <c r="E1350" s="16">
        <v>1.0</v>
      </c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</row>
    <row r="1351">
      <c r="A1351" s="16">
        <v>68.0</v>
      </c>
      <c r="B1351" s="53">
        <v>456789.0</v>
      </c>
      <c r="C1351" s="16">
        <v>130.0</v>
      </c>
      <c r="D1351" s="16">
        <v>3.0</v>
      </c>
      <c r="E1351" s="16">
        <v>1.0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</row>
    <row r="1352">
      <c r="A1352" s="16">
        <v>68.0</v>
      </c>
      <c r="B1352" s="53">
        <v>456789.0</v>
      </c>
      <c r="C1352" s="16">
        <v>131.0</v>
      </c>
      <c r="D1352" s="16">
        <v>2.0</v>
      </c>
      <c r="E1352" s="16">
        <v>1.0</v>
      </c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</row>
    <row r="1353">
      <c r="A1353" s="16">
        <v>68.0</v>
      </c>
      <c r="B1353" s="53">
        <v>456789.0</v>
      </c>
      <c r="C1353" s="16">
        <v>132.0</v>
      </c>
      <c r="D1353" s="16">
        <v>1.0</v>
      </c>
      <c r="E1353" s="16">
        <v>1.0</v>
      </c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</row>
    <row r="1354">
      <c r="A1354" s="16">
        <v>68.0</v>
      </c>
      <c r="B1354" s="53">
        <v>456789.0</v>
      </c>
      <c r="C1354" s="16">
        <v>133.0</v>
      </c>
      <c r="D1354" s="16">
        <v>2.0</v>
      </c>
      <c r="E1354" s="16">
        <v>1.0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</row>
    <row r="1355">
      <c r="A1355" s="16">
        <v>68.0</v>
      </c>
      <c r="B1355" s="53">
        <v>456789.0</v>
      </c>
      <c r="C1355" s="16">
        <v>134.0</v>
      </c>
      <c r="D1355" s="16">
        <v>2.0</v>
      </c>
      <c r="E1355" s="16">
        <v>1.0</v>
      </c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</row>
    <row r="1356">
      <c r="A1356" s="16">
        <v>68.0</v>
      </c>
      <c r="B1356" s="53">
        <v>456789.0</v>
      </c>
      <c r="C1356" s="16">
        <v>135.0</v>
      </c>
      <c r="D1356" s="16">
        <v>4.0</v>
      </c>
      <c r="E1356" s="16">
        <v>1.0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</row>
    <row r="1357">
      <c r="A1357" s="16">
        <v>68.0</v>
      </c>
      <c r="B1357" s="53">
        <v>456789.0</v>
      </c>
      <c r="C1357" s="16">
        <v>136.0</v>
      </c>
      <c r="D1357" s="16">
        <v>1.0</v>
      </c>
      <c r="E1357" s="16">
        <v>0.0</v>
      </c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</row>
    <row r="1358">
      <c r="A1358" s="16">
        <v>68.0</v>
      </c>
      <c r="B1358" s="53">
        <v>456789.0</v>
      </c>
      <c r="C1358" s="16">
        <v>137.0</v>
      </c>
      <c r="D1358" s="16">
        <v>3.0</v>
      </c>
      <c r="E1358" s="16">
        <v>0.0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</row>
    <row r="1359">
      <c r="A1359" s="16">
        <v>68.0</v>
      </c>
      <c r="B1359" s="53">
        <v>456789.0</v>
      </c>
      <c r="C1359" s="16">
        <v>138.0</v>
      </c>
      <c r="D1359" s="16">
        <v>1.0</v>
      </c>
      <c r="E1359" s="16">
        <v>0.0</v>
      </c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</row>
    <row r="1360">
      <c r="A1360" s="16">
        <v>68.0</v>
      </c>
      <c r="B1360" s="53">
        <v>456789.0</v>
      </c>
      <c r="C1360" s="16">
        <v>139.0</v>
      </c>
      <c r="D1360" s="16">
        <v>4.0</v>
      </c>
      <c r="E1360" s="16">
        <v>0.0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</row>
    <row r="1361">
      <c r="A1361" s="16">
        <v>68.0</v>
      </c>
      <c r="B1361" s="53">
        <v>456789.0</v>
      </c>
      <c r="C1361" s="16">
        <v>140.0</v>
      </c>
      <c r="D1361" s="16">
        <v>3.0</v>
      </c>
      <c r="E1361" s="16">
        <v>0.0</v>
      </c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</row>
    <row r="1362">
      <c r="A1362" s="16">
        <v>69.0</v>
      </c>
      <c r="B1362" s="53">
        <v>456789.0</v>
      </c>
      <c r="C1362" s="16">
        <v>121.0</v>
      </c>
      <c r="D1362" s="16">
        <v>2.0</v>
      </c>
      <c r="E1362" s="16">
        <v>1.0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</row>
    <row r="1363">
      <c r="A1363" s="16">
        <v>69.0</v>
      </c>
      <c r="B1363" s="53">
        <v>456789.0</v>
      </c>
      <c r="C1363" s="16">
        <v>122.0</v>
      </c>
      <c r="D1363" s="16">
        <v>3.0</v>
      </c>
      <c r="E1363" s="16">
        <v>1.0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</row>
    <row r="1364">
      <c r="A1364" s="16">
        <v>69.0</v>
      </c>
      <c r="B1364" s="53">
        <v>456789.0</v>
      </c>
      <c r="C1364" s="16">
        <v>123.0</v>
      </c>
      <c r="D1364" s="16">
        <v>1.0</v>
      </c>
      <c r="E1364" s="16">
        <v>1.0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</row>
    <row r="1365">
      <c r="A1365" s="16">
        <v>69.0</v>
      </c>
      <c r="B1365" s="53">
        <v>456789.0</v>
      </c>
      <c r="C1365" s="16">
        <v>124.0</v>
      </c>
      <c r="D1365" s="16">
        <v>2.0</v>
      </c>
      <c r="E1365" s="16">
        <v>1.0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</row>
    <row r="1366">
      <c r="A1366" s="16">
        <v>69.0</v>
      </c>
      <c r="B1366" s="53">
        <v>456789.0</v>
      </c>
      <c r="C1366" s="16">
        <v>125.0</v>
      </c>
      <c r="D1366" s="16">
        <v>4.0</v>
      </c>
      <c r="E1366" s="16">
        <v>1.0</v>
      </c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</row>
    <row r="1367">
      <c r="A1367" s="16">
        <v>69.0</v>
      </c>
      <c r="B1367" s="53">
        <v>456789.0</v>
      </c>
      <c r="C1367" s="16">
        <v>126.0</v>
      </c>
      <c r="D1367" s="16">
        <v>3.0</v>
      </c>
      <c r="E1367" s="16">
        <v>1.0</v>
      </c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</row>
    <row r="1368">
      <c r="A1368" s="16">
        <v>69.0</v>
      </c>
      <c r="B1368" s="53">
        <v>456789.0</v>
      </c>
      <c r="C1368" s="16">
        <v>127.0</v>
      </c>
      <c r="D1368" s="16">
        <v>1.0</v>
      </c>
      <c r="E1368" s="16">
        <v>1.0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</row>
    <row r="1369">
      <c r="A1369" s="16">
        <v>69.0</v>
      </c>
      <c r="B1369" s="53">
        <v>456789.0</v>
      </c>
      <c r="C1369" s="16">
        <v>128.0</v>
      </c>
      <c r="D1369" s="16">
        <v>2.0</v>
      </c>
      <c r="E1369" s="16">
        <v>1.0</v>
      </c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</row>
    <row r="1370">
      <c r="A1370" s="16">
        <v>69.0</v>
      </c>
      <c r="B1370" s="53">
        <v>456789.0</v>
      </c>
      <c r="C1370" s="16">
        <v>129.0</v>
      </c>
      <c r="D1370" s="16">
        <v>4.0</v>
      </c>
      <c r="E1370" s="16">
        <v>1.0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</row>
    <row r="1371">
      <c r="A1371" s="16">
        <v>69.0</v>
      </c>
      <c r="B1371" s="53">
        <v>456789.0</v>
      </c>
      <c r="C1371" s="16">
        <v>130.0</v>
      </c>
      <c r="D1371" s="16">
        <v>3.0</v>
      </c>
      <c r="E1371" s="16">
        <v>1.0</v>
      </c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</row>
    <row r="1372">
      <c r="A1372" s="16">
        <v>69.0</v>
      </c>
      <c r="B1372" s="53">
        <v>456789.0</v>
      </c>
      <c r="C1372" s="16">
        <v>131.0</v>
      </c>
      <c r="D1372" s="16">
        <v>2.0</v>
      </c>
      <c r="E1372" s="16">
        <v>1.0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</row>
    <row r="1373">
      <c r="A1373" s="16">
        <v>69.0</v>
      </c>
      <c r="B1373" s="53">
        <v>456789.0</v>
      </c>
      <c r="C1373" s="16">
        <v>132.0</v>
      </c>
      <c r="D1373" s="16">
        <v>1.0</v>
      </c>
      <c r="E1373" s="16">
        <v>1.0</v>
      </c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</row>
    <row r="1374">
      <c r="A1374" s="16">
        <v>69.0</v>
      </c>
      <c r="B1374" s="53">
        <v>456789.0</v>
      </c>
      <c r="C1374" s="16">
        <v>133.0</v>
      </c>
      <c r="D1374" s="16">
        <v>2.0</v>
      </c>
      <c r="E1374" s="16">
        <v>1.0</v>
      </c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</row>
    <row r="1375">
      <c r="A1375" s="16">
        <v>69.0</v>
      </c>
      <c r="B1375" s="53">
        <v>456789.0</v>
      </c>
      <c r="C1375" s="16">
        <v>134.0</v>
      </c>
      <c r="D1375" s="16">
        <v>2.0</v>
      </c>
      <c r="E1375" s="16">
        <v>1.0</v>
      </c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</row>
    <row r="1376">
      <c r="A1376" s="16">
        <v>69.0</v>
      </c>
      <c r="B1376" s="53">
        <v>456789.0</v>
      </c>
      <c r="C1376" s="16">
        <v>135.0</v>
      </c>
      <c r="D1376" s="16">
        <v>4.0</v>
      </c>
      <c r="E1376" s="16">
        <v>1.0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</row>
    <row r="1377">
      <c r="A1377" s="16">
        <v>69.0</v>
      </c>
      <c r="B1377" s="53">
        <v>456789.0</v>
      </c>
      <c r="C1377" s="16">
        <v>136.0</v>
      </c>
      <c r="D1377" s="16">
        <v>1.0</v>
      </c>
      <c r="E1377" s="16">
        <v>0.0</v>
      </c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</row>
    <row r="1378">
      <c r="A1378" s="16">
        <v>69.0</v>
      </c>
      <c r="B1378" s="53">
        <v>456789.0</v>
      </c>
      <c r="C1378" s="16">
        <v>137.0</v>
      </c>
      <c r="D1378" s="16">
        <v>3.0</v>
      </c>
      <c r="E1378" s="16">
        <v>0.0</v>
      </c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</row>
    <row r="1379">
      <c r="A1379" s="16">
        <v>69.0</v>
      </c>
      <c r="B1379" s="53">
        <v>456789.0</v>
      </c>
      <c r="C1379" s="16">
        <v>138.0</v>
      </c>
      <c r="D1379" s="16">
        <v>1.0</v>
      </c>
      <c r="E1379" s="16">
        <v>0.0</v>
      </c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</row>
    <row r="1380">
      <c r="A1380" s="16">
        <v>69.0</v>
      </c>
      <c r="B1380" s="53">
        <v>456789.0</v>
      </c>
      <c r="C1380" s="16">
        <v>139.0</v>
      </c>
      <c r="D1380" s="16">
        <v>4.0</v>
      </c>
      <c r="E1380" s="16">
        <v>0.0</v>
      </c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</row>
    <row r="1381">
      <c r="A1381" s="16">
        <v>69.0</v>
      </c>
      <c r="B1381" s="53">
        <v>456789.0</v>
      </c>
      <c r="C1381" s="16">
        <v>140.0</v>
      </c>
      <c r="D1381" s="16">
        <v>3.0</v>
      </c>
      <c r="E1381" s="16">
        <v>0.0</v>
      </c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</row>
    <row r="1382">
      <c r="A1382" s="16">
        <v>70.0</v>
      </c>
      <c r="B1382" s="53">
        <v>456789.0</v>
      </c>
      <c r="C1382" s="16">
        <v>121.0</v>
      </c>
      <c r="D1382" s="16">
        <v>2.0</v>
      </c>
      <c r="E1382" s="16">
        <v>1.0</v>
      </c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</row>
    <row r="1383">
      <c r="A1383" s="16">
        <v>70.0</v>
      </c>
      <c r="B1383" s="53">
        <v>456789.0</v>
      </c>
      <c r="C1383" s="16">
        <v>122.0</v>
      </c>
      <c r="D1383" s="16">
        <v>3.0</v>
      </c>
      <c r="E1383" s="16">
        <v>1.0</v>
      </c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</row>
    <row r="1384">
      <c r="A1384" s="16">
        <v>70.0</v>
      </c>
      <c r="B1384" s="53">
        <v>456789.0</v>
      </c>
      <c r="C1384" s="16">
        <v>123.0</v>
      </c>
      <c r="D1384" s="16">
        <v>1.0</v>
      </c>
      <c r="E1384" s="16">
        <v>1.0</v>
      </c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</row>
    <row r="1385">
      <c r="A1385" s="16">
        <v>70.0</v>
      </c>
      <c r="B1385" s="53">
        <v>456789.0</v>
      </c>
      <c r="C1385" s="16">
        <v>124.0</v>
      </c>
      <c r="D1385" s="16">
        <v>2.0</v>
      </c>
      <c r="E1385" s="16">
        <v>1.0</v>
      </c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</row>
    <row r="1386">
      <c r="A1386" s="16">
        <v>70.0</v>
      </c>
      <c r="B1386" s="53">
        <v>456789.0</v>
      </c>
      <c r="C1386" s="16">
        <v>125.0</v>
      </c>
      <c r="D1386" s="16">
        <v>4.0</v>
      </c>
      <c r="E1386" s="16">
        <v>1.0</v>
      </c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</row>
    <row r="1387">
      <c r="A1387" s="16">
        <v>70.0</v>
      </c>
      <c r="B1387" s="53">
        <v>456789.0</v>
      </c>
      <c r="C1387" s="16">
        <v>126.0</v>
      </c>
      <c r="D1387" s="16">
        <v>3.0</v>
      </c>
      <c r="E1387" s="16">
        <v>1.0</v>
      </c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</row>
    <row r="1388">
      <c r="A1388" s="16">
        <v>70.0</v>
      </c>
      <c r="B1388" s="53">
        <v>456789.0</v>
      </c>
      <c r="C1388" s="16">
        <v>127.0</v>
      </c>
      <c r="D1388" s="16">
        <v>1.0</v>
      </c>
      <c r="E1388" s="16">
        <v>1.0</v>
      </c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</row>
    <row r="1389">
      <c r="A1389" s="16">
        <v>70.0</v>
      </c>
      <c r="B1389" s="53">
        <v>456789.0</v>
      </c>
      <c r="C1389" s="16">
        <v>128.0</v>
      </c>
      <c r="D1389" s="16">
        <v>2.0</v>
      </c>
      <c r="E1389" s="16">
        <v>1.0</v>
      </c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</row>
    <row r="1390">
      <c r="A1390" s="16">
        <v>70.0</v>
      </c>
      <c r="B1390" s="53">
        <v>456789.0</v>
      </c>
      <c r="C1390" s="16">
        <v>129.0</v>
      </c>
      <c r="D1390" s="16">
        <v>4.0</v>
      </c>
      <c r="E1390" s="16">
        <v>1.0</v>
      </c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</row>
    <row r="1391">
      <c r="A1391" s="16">
        <v>70.0</v>
      </c>
      <c r="B1391" s="53">
        <v>456789.0</v>
      </c>
      <c r="C1391" s="16">
        <v>130.0</v>
      </c>
      <c r="D1391" s="16">
        <v>3.0</v>
      </c>
      <c r="E1391" s="16">
        <v>1.0</v>
      </c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</row>
    <row r="1392">
      <c r="A1392" s="16">
        <v>70.0</v>
      </c>
      <c r="B1392" s="53">
        <v>456789.0</v>
      </c>
      <c r="C1392" s="16">
        <v>131.0</v>
      </c>
      <c r="D1392" s="16">
        <v>2.0</v>
      </c>
      <c r="E1392" s="16">
        <v>1.0</v>
      </c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</row>
    <row r="1393">
      <c r="A1393" s="16">
        <v>70.0</v>
      </c>
      <c r="B1393" s="53">
        <v>456789.0</v>
      </c>
      <c r="C1393" s="16">
        <v>132.0</v>
      </c>
      <c r="D1393" s="16">
        <v>1.0</v>
      </c>
      <c r="E1393" s="16">
        <v>1.0</v>
      </c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</row>
    <row r="1394">
      <c r="A1394" s="16">
        <v>70.0</v>
      </c>
      <c r="B1394" s="53">
        <v>456789.0</v>
      </c>
      <c r="C1394" s="16">
        <v>133.0</v>
      </c>
      <c r="D1394" s="16">
        <v>2.0</v>
      </c>
      <c r="E1394" s="16">
        <v>1.0</v>
      </c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</row>
    <row r="1395">
      <c r="A1395" s="16">
        <v>70.0</v>
      </c>
      <c r="B1395" s="53">
        <v>456789.0</v>
      </c>
      <c r="C1395" s="16">
        <v>134.0</v>
      </c>
      <c r="D1395" s="16">
        <v>2.0</v>
      </c>
      <c r="E1395" s="16">
        <v>1.0</v>
      </c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</row>
    <row r="1396">
      <c r="A1396" s="16">
        <v>70.0</v>
      </c>
      <c r="B1396" s="53">
        <v>456789.0</v>
      </c>
      <c r="C1396" s="16">
        <v>135.0</v>
      </c>
      <c r="D1396" s="16">
        <v>4.0</v>
      </c>
      <c r="E1396" s="16">
        <v>1.0</v>
      </c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</row>
    <row r="1397">
      <c r="A1397" s="16">
        <v>70.0</v>
      </c>
      <c r="B1397" s="53">
        <v>456789.0</v>
      </c>
      <c r="C1397" s="16">
        <v>136.0</v>
      </c>
      <c r="D1397" s="16">
        <v>1.0</v>
      </c>
      <c r="E1397" s="16">
        <v>0.0</v>
      </c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</row>
    <row r="1398">
      <c r="A1398" s="16">
        <v>70.0</v>
      </c>
      <c r="B1398" s="53">
        <v>456789.0</v>
      </c>
      <c r="C1398" s="16">
        <v>137.0</v>
      </c>
      <c r="D1398" s="16">
        <v>3.0</v>
      </c>
      <c r="E1398" s="16">
        <v>0.0</v>
      </c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</row>
    <row r="1399">
      <c r="A1399" s="16">
        <v>70.0</v>
      </c>
      <c r="B1399" s="53">
        <v>456789.0</v>
      </c>
      <c r="C1399" s="16">
        <v>138.0</v>
      </c>
      <c r="D1399" s="16">
        <v>1.0</v>
      </c>
      <c r="E1399" s="16">
        <v>0.0</v>
      </c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</row>
    <row r="1400">
      <c r="A1400" s="16">
        <v>70.0</v>
      </c>
      <c r="B1400" s="53">
        <v>456789.0</v>
      </c>
      <c r="C1400" s="16">
        <v>139.0</v>
      </c>
      <c r="D1400" s="16">
        <v>4.0</v>
      </c>
      <c r="E1400" s="16">
        <v>0.0</v>
      </c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</row>
    <row r="1401">
      <c r="A1401" s="16">
        <v>70.0</v>
      </c>
      <c r="B1401" s="53">
        <v>456789.0</v>
      </c>
      <c r="C1401" s="16">
        <v>140.0</v>
      </c>
      <c r="D1401" s="16">
        <v>3.0</v>
      </c>
      <c r="E1401" s="16">
        <v>0.0</v>
      </c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</row>
    <row r="1402">
      <c r="A1402" s="16">
        <v>71.0</v>
      </c>
      <c r="B1402" s="53">
        <v>456789.0</v>
      </c>
      <c r="C1402" s="16">
        <v>121.0</v>
      </c>
      <c r="D1402" s="16">
        <v>2.0</v>
      </c>
      <c r="E1402" s="16">
        <v>1.0</v>
      </c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</row>
    <row r="1403">
      <c r="A1403" s="16">
        <v>71.0</v>
      </c>
      <c r="B1403" s="53">
        <v>456789.0</v>
      </c>
      <c r="C1403" s="16">
        <v>122.0</v>
      </c>
      <c r="D1403" s="16">
        <v>3.0</v>
      </c>
      <c r="E1403" s="16">
        <v>1.0</v>
      </c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</row>
    <row r="1404">
      <c r="A1404" s="16">
        <v>71.0</v>
      </c>
      <c r="B1404" s="53">
        <v>456789.0</v>
      </c>
      <c r="C1404" s="16">
        <v>123.0</v>
      </c>
      <c r="D1404" s="16">
        <v>1.0</v>
      </c>
      <c r="E1404" s="16">
        <v>1.0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</row>
    <row r="1405">
      <c r="A1405" s="16">
        <v>71.0</v>
      </c>
      <c r="B1405" s="53">
        <v>456789.0</v>
      </c>
      <c r="C1405" s="16">
        <v>124.0</v>
      </c>
      <c r="D1405" s="16">
        <v>2.0</v>
      </c>
      <c r="E1405" s="16">
        <v>1.0</v>
      </c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</row>
    <row r="1406">
      <c r="A1406" s="16">
        <v>71.0</v>
      </c>
      <c r="B1406" s="53">
        <v>456789.0</v>
      </c>
      <c r="C1406" s="16">
        <v>125.0</v>
      </c>
      <c r="D1406" s="16">
        <v>4.0</v>
      </c>
      <c r="E1406" s="16">
        <v>1.0</v>
      </c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</row>
    <row r="1407">
      <c r="A1407" s="16">
        <v>71.0</v>
      </c>
      <c r="B1407" s="53">
        <v>456789.0</v>
      </c>
      <c r="C1407" s="16">
        <v>126.0</v>
      </c>
      <c r="D1407" s="16">
        <v>3.0</v>
      </c>
      <c r="E1407" s="16">
        <v>1.0</v>
      </c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</row>
    <row r="1408">
      <c r="A1408" s="16">
        <v>71.0</v>
      </c>
      <c r="B1408" s="53">
        <v>456789.0</v>
      </c>
      <c r="C1408" s="16">
        <v>127.0</v>
      </c>
      <c r="D1408" s="16">
        <v>1.0</v>
      </c>
      <c r="E1408" s="16">
        <v>1.0</v>
      </c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</row>
    <row r="1409">
      <c r="A1409" s="16">
        <v>71.0</v>
      </c>
      <c r="B1409" s="53">
        <v>456789.0</v>
      </c>
      <c r="C1409" s="16">
        <v>128.0</v>
      </c>
      <c r="D1409" s="16">
        <v>2.0</v>
      </c>
      <c r="E1409" s="16">
        <v>1.0</v>
      </c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</row>
    <row r="1410">
      <c r="A1410" s="16">
        <v>71.0</v>
      </c>
      <c r="B1410" s="53">
        <v>456789.0</v>
      </c>
      <c r="C1410" s="16">
        <v>129.0</v>
      </c>
      <c r="D1410" s="16">
        <v>4.0</v>
      </c>
      <c r="E1410" s="16">
        <v>1.0</v>
      </c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</row>
    <row r="1411">
      <c r="A1411" s="16">
        <v>71.0</v>
      </c>
      <c r="B1411" s="53">
        <v>456789.0</v>
      </c>
      <c r="C1411" s="16">
        <v>130.0</v>
      </c>
      <c r="D1411" s="16">
        <v>3.0</v>
      </c>
      <c r="E1411" s="16">
        <v>1.0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</row>
    <row r="1412">
      <c r="A1412" s="16">
        <v>71.0</v>
      </c>
      <c r="B1412" s="53">
        <v>456789.0</v>
      </c>
      <c r="C1412" s="16">
        <v>131.0</v>
      </c>
      <c r="D1412" s="16">
        <v>2.0</v>
      </c>
      <c r="E1412" s="16">
        <v>1.0</v>
      </c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</row>
    <row r="1413">
      <c r="A1413" s="16">
        <v>71.0</v>
      </c>
      <c r="B1413" s="53">
        <v>456789.0</v>
      </c>
      <c r="C1413" s="16">
        <v>132.0</v>
      </c>
      <c r="D1413" s="16">
        <v>1.0</v>
      </c>
      <c r="E1413" s="16">
        <v>1.0</v>
      </c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</row>
    <row r="1414">
      <c r="A1414" s="16">
        <v>71.0</v>
      </c>
      <c r="B1414" s="53">
        <v>456789.0</v>
      </c>
      <c r="C1414" s="16">
        <v>133.0</v>
      </c>
      <c r="D1414" s="16">
        <v>2.0</v>
      </c>
      <c r="E1414" s="16">
        <v>1.0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</row>
    <row r="1415">
      <c r="A1415" s="16">
        <v>71.0</v>
      </c>
      <c r="B1415" s="53">
        <v>456789.0</v>
      </c>
      <c r="C1415" s="16">
        <v>134.0</v>
      </c>
      <c r="D1415" s="16">
        <v>2.0</v>
      </c>
      <c r="E1415" s="16">
        <v>1.0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</row>
    <row r="1416">
      <c r="A1416" s="16">
        <v>71.0</v>
      </c>
      <c r="B1416" s="53">
        <v>456789.0</v>
      </c>
      <c r="C1416" s="16">
        <v>135.0</v>
      </c>
      <c r="D1416" s="16">
        <v>4.0</v>
      </c>
      <c r="E1416" s="16">
        <v>1.0</v>
      </c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</row>
    <row r="1417">
      <c r="A1417" s="16">
        <v>71.0</v>
      </c>
      <c r="B1417" s="53">
        <v>456789.0</v>
      </c>
      <c r="C1417" s="16">
        <v>136.0</v>
      </c>
      <c r="D1417" s="16">
        <v>1.0</v>
      </c>
      <c r="E1417" s="16">
        <v>0.0</v>
      </c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</row>
    <row r="1418">
      <c r="A1418" s="16">
        <v>71.0</v>
      </c>
      <c r="B1418" s="53">
        <v>456789.0</v>
      </c>
      <c r="C1418" s="16">
        <v>137.0</v>
      </c>
      <c r="D1418" s="16">
        <v>3.0</v>
      </c>
      <c r="E1418" s="16">
        <v>0.0</v>
      </c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</row>
    <row r="1419">
      <c r="A1419" s="16">
        <v>71.0</v>
      </c>
      <c r="B1419" s="53">
        <v>456789.0</v>
      </c>
      <c r="C1419" s="16">
        <v>138.0</v>
      </c>
      <c r="D1419" s="16">
        <v>1.0</v>
      </c>
      <c r="E1419" s="16">
        <v>0.0</v>
      </c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</row>
    <row r="1420">
      <c r="A1420" s="16">
        <v>71.0</v>
      </c>
      <c r="B1420" s="53">
        <v>456789.0</v>
      </c>
      <c r="C1420" s="16">
        <v>139.0</v>
      </c>
      <c r="D1420" s="16">
        <v>4.0</v>
      </c>
      <c r="E1420" s="16">
        <v>0.0</v>
      </c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</row>
    <row r="1421">
      <c r="A1421" s="16">
        <v>71.0</v>
      </c>
      <c r="B1421" s="53">
        <v>456789.0</v>
      </c>
      <c r="C1421" s="16">
        <v>140.0</v>
      </c>
      <c r="D1421" s="16">
        <v>3.0</v>
      </c>
      <c r="E1421" s="16">
        <v>0.0</v>
      </c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</row>
    <row r="1422">
      <c r="A1422" s="16">
        <v>72.0</v>
      </c>
      <c r="B1422" s="53">
        <v>456789.0</v>
      </c>
      <c r="C1422" s="16">
        <v>121.0</v>
      </c>
      <c r="D1422" s="16">
        <v>2.0</v>
      </c>
      <c r="E1422" s="16">
        <v>1.0</v>
      </c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</row>
    <row r="1423">
      <c r="A1423" s="16">
        <v>72.0</v>
      </c>
      <c r="B1423" s="53">
        <v>456789.0</v>
      </c>
      <c r="C1423" s="16">
        <v>122.0</v>
      </c>
      <c r="D1423" s="16">
        <v>3.0</v>
      </c>
      <c r="E1423" s="16">
        <v>1.0</v>
      </c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</row>
    <row r="1424">
      <c r="A1424" s="16">
        <v>72.0</v>
      </c>
      <c r="B1424" s="53">
        <v>456789.0</v>
      </c>
      <c r="C1424" s="16">
        <v>123.0</v>
      </c>
      <c r="D1424" s="16">
        <v>1.0</v>
      </c>
      <c r="E1424" s="16">
        <v>1.0</v>
      </c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</row>
    <row r="1425">
      <c r="A1425" s="16">
        <v>72.0</v>
      </c>
      <c r="B1425" s="53">
        <v>456789.0</v>
      </c>
      <c r="C1425" s="16">
        <v>124.0</v>
      </c>
      <c r="D1425" s="16">
        <v>2.0</v>
      </c>
      <c r="E1425" s="16">
        <v>1.0</v>
      </c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</row>
    <row r="1426">
      <c r="A1426" s="16">
        <v>72.0</v>
      </c>
      <c r="B1426" s="53">
        <v>456789.0</v>
      </c>
      <c r="C1426" s="16">
        <v>125.0</v>
      </c>
      <c r="D1426" s="16">
        <v>4.0</v>
      </c>
      <c r="E1426" s="16">
        <v>1.0</v>
      </c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</row>
    <row r="1427">
      <c r="A1427" s="16">
        <v>72.0</v>
      </c>
      <c r="B1427" s="53">
        <v>456789.0</v>
      </c>
      <c r="C1427" s="16">
        <v>126.0</v>
      </c>
      <c r="D1427" s="16">
        <v>3.0</v>
      </c>
      <c r="E1427" s="16">
        <v>1.0</v>
      </c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</row>
    <row r="1428">
      <c r="A1428" s="16">
        <v>72.0</v>
      </c>
      <c r="B1428" s="53">
        <v>456789.0</v>
      </c>
      <c r="C1428" s="16">
        <v>127.0</v>
      </c>
      <c r="D1428" s="16">
        <v>1.0</v>
      </c>
      <c r="E1428" s="16">
        <v>1.0</v>
      </c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</row>
    <row r="1429">
      <c r="A1429" s="16">
        <v>72.0</v>
      </c>
      <c r="B1429" s="53">
        <v>456789.0</v>
      </c>
      <c r="C1429" s="16">
        <v>128.0</v>
      </c>
      <c r="D1429" s="16">
        <v>2.0</v>
      </c>
      <c r="E1429" s="16">
        <v>1.0</v>
      </c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</row>
    <row r="1430">
      <c r="A1430" s="16">
        <v>72.0</v>
      </c>
      <c r="B1430" s="53">
        <v>456789.0</v>
      </c>
      <c r="C1430" s="16">
        <v>129.0</v>
      </c>
      <c r="D1430" s="16">
        <v>4.0</v>
      </c>
      <c r="E1430" s="16">
        <v>1.0</v>
      </c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</row>
    <row r="1431">
      <c r="A1431" s="16">
        <v>72.0</v>
      </c>
      <c r="B1431" s="53">
        <v>456789.0</v>
      </c>
      <c r="C1431" s="16">
        <v>130.0</v>
      </c>
      <c r="D1431" s="16">
        <v>3.0</v>
      </c>
      <c r="E1431" s="16">
        <v>1.0</v>
      </c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</row>
    <row r="1432">
      <c r="A1432" s="16">
        <v>72.0</v>
      </c>
      <c r="B1432" s="53">
        <v>456789.0</v>
      </c>
      <c r="C1432" s="16">
        <v>131.0</v>
      </c>
      <c r="D1432" s="16">
        <v>2.0</v>
      </c>
      <c r="E1432" s="16">
        <v>1.0</v>
      </c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</row>
    <row r="1433">
      <c r="A1433" s="16">
        <v>72.0</v>
      </c>
      <c r="B1433" s="53">
        <v>456789.0</v>
      </c>
      <c r="C1433" s="16">
        <v>132.0</v>
      </c>
      <c r="D1433" s="16">
        <v>1.0</v>
      </c>
      <c r="E1433" s="16">
        <v>1.0</v>
      </c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</row>
    <row r="1434">
      <c r="A1434" s="16">
        <v>72.0</v>
      </c>
      <c r="B1434" s="53">
        <v>456789.0</v>
      </c>
      <c r="C1434" s="16">
        <v>133.0</v>
      </c>
      <c r="D1434" s="16">
        <v>2.0</v>
      </c>
      <c r="E1434" s="16">
        <v>1.0</v>
      </c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</row>
    <row r="1435">
      <c r="A1435" s="16">
        <v>72.0</v>
      </c>
      <c r="B1435" s="53">
        <v>456789.0</v>
      </c>
      <c r="C1435" s="16">
        <v>134.0</v>
      </c>
      <c r="D1435" s="16">
        <v>2.0</v>
      </c>
      <c r="E1435" s="16">
        <v>1.0</v>
      </c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</row>
    <row r="1436">
      <c r="A1436" s="16">
        <v>72.0</v>
      </c>
      <c r="B1436" s="53">
        <v>456789.0</v>
      </c>
      <c r="C1436" s="16">
        <v>135.0</v>
      </c>
      <c r="D1436" s="16">
        <v>4.0</v>
      </c>
      <c r="E1436" s="16">
        <v>1.0</v>
      </c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</row>
    <row r="1437">
      <c r="A1437" s="16">
        <v>72.0</v>
      </c>
      <c r="B1437" s="53">
        <v>456789.0</v>
      </c>
      <c r="C1437" s="16">
        <v>136.0</v>
      </c>
      <c r="D1437" s="16">
        <v>1.0</v>
      </c>
      <c r="E1437" s="16">
        <v>0.0</v>
      </c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</row>
    <row r="1438">
      <c r="A1438" s="16">
        <v>72.0</v>
      </c>
      <c r="B1438" s="53">
        <v>456789.0</v>
      </c>
      <c r="C1438" s="16">
        <v>137.0</v>
      </c>
      <c r="D1438" s="16">
        <v>3.0</v>
      </c>
      <c r="E1438" s="16">
        <v>0.0</v>
      </c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</row>
    <row r="1439">
      <c r="A1439" s="16">
        <v>72.0</v>
      </c>
      <c r="B1439" s="53">
        <v>456789.0</v>
      </c>
      <c r="C1439" s="16">
        <v>138.0</v>
      </c>
      <c r="D1439" s="16">
        <v>1.0</v>
      </c>
      <c r="E1439" s="16">
        <v>0.0</v>
      </c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</row>
    <row r="1440">
      <c r="A1440" s="16">
        <v>72.0</v>
      </c>
      <c r="B1440" s="53">
        <v>456789.0</v>
      </c>
      <c r="C1440" s="16">
        <v>139.0</v>
      </c>
      <c r="D1440" s="16">
        <v>4.0</v>
      </c>
      <c r="E1440" s="16">
        <v>0.0</v>
      </c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</row>
    <row r="1441">
      <c r="A1441" s="16">
        <v>72.0</v>
      </c>
      <c r="B1441" s="53">
        <v>456789.0</v>
      </c>
      <c r="C1441" s="16">
        <v>140.0</v>
      </c>
      <c r="D1441" s="16">
        <v>3.0</v>
      </c>
      <c r="E1441" s="16">
        <v>0.0</v>
      </c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</row>
    <row r="1442">
      <c r="A1442" s="16">
        <v>73.0</v>
      </c>
      <c r="B1442" s="53">
        <v>456789.0</v>
      </c>
      <c r="C1442" s="16">
        <v>121.0</v>
      </c>
      <c r="D1442" s="16">
        <v>2.0</v>
      </c>
      <c r="E1442" s="16">
        <v>1.0</v>
      </c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</row>
    <row r="1443">
      <c r="A1443" s="16">
        <v>73.0</v>
      </c>
      <c r="B1443" s="53">
        <v>456789.0</v>
      </c>
      <c r="C1443" s="16">
        <v>122.0</v>
      </c>
      <c r="D1443" s="16">
        <v>3.0</v>
      </c>
      <c r="E1443" s="16">
        <v>1.0</v>
      </c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</row>
    <row r="1444">
      <c r="A1444" s="16">
        <v>73.0</v>
      </c>
      <c r="B1444" s="53">
        <v>456789.0</v>
      </c>
      <c r="C1444" s="16">
        <v>123.0</v>
      </c>
      <c r="D1444" s="16">
        <v>1.0</v>
      </c>
      <c r="E1444" s="16">
        <v>1.0</v>
      </c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</row>
    <row r="1445">
      <c r="A1445" s="16">
        <v>73.0</v>
      </c>
      <c r="B1445" s="53">
        <v>456789.0</v>
      </c>
      <c r="C1445" s="16">
        <v>124.0</v>
      </c>
      <c r="D1445" s="16">
        <v>2.0</v>
      </c>
      <c r="E1445" s="16">
        <v>1.0</v>
      </c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</row>
    <row r="1446">
      <c r="A1446" s="16">
        <v>73.0</v>
      </c>
      <c r="B1446" s="53">
        <v>456789.0</v>
      </c>
      <c r="C1446" s="16">
        <v>125.0</v>
      </c>
      <c r="D1446" s="16">
        <v>4.0</v>
      </c>
      <c r="E1446" s="16">
        <v>1.0</v>
      </c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</row>
    <row r="1447">
      <c r="A1447" s="16">
        <v>73.0</v>
      </c>
      <c r="B1447" s="53">
        <v>456789.0</v>
      </c>
      <c r="C1447" s="16">
        <v>126.0</v>
      </c>
      <c r="D1447" s="16">
        <v>3.0</v>
      </c>
      <c r="E1447" s="16">
        <v>1.0</v>
      </c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</row>
    <row r="1448">
      <c r="A1448" s="16">
        <v>73.0</v>
      </c>
      <c r="B1448" s="53">
        <v>456789.0</v>
      </c>
      <c r="C1448" s="16">
        <v>127.0</v>
      </c>
      <c r="D1448" s="16">
        <v>1.0</v>
      </c>
      <c r="E1448" s="16">
        <v>1.0</v>
      </c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</row>
    <row r="1449">
      <c r="A1449" s="16">
        <v>73.0</v>
      </c>
      <c r="B1449" s="53">
        <v>456789.0</v>
      </c>
      <c r="C1449" s="16">
        <v>128.0</v>
      </c>
      <c r="D1449" s="16">
        <v>2.0</v>
      </c>
      <c r="E1449" s="16">
        <v>1.0</v>
      </c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</row>
    <row r="1450">
      <c r="A1450" s="16">
        <v>73.0</v>
      </c>
      <c r="B1450" s="53">
        <v>456789.0</v>
      </c>
      <c r="C1450" s="16">
        <v>129.0</v>
      </c>
      <c r="D1450" s="16">
        <v>4.0</v>
      </c>
      <c r="E1450" s="16">
        <v>1.0</v>
      </c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</row>
    <row r="1451">
      <c r="A1451" s="16">
        <v>73.0</v>
      </c>
      <c r="B1451" s="53">
        <v>456789.0</v>
      </c>
      <c r="C1451" s="16">
        <v>130.0</v>
      </c>
      <c r="D1451" s="16">
        <v>3.0</v>
      </c>
      <c r="E1451" s="16">
        <v>1.0</v>
      </c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</row>
    <row r="1452">
      <c r="A1452" s="16">
        <v>73.0</v>
      </c>
      <c r="B1452" s="53">
        <v>456789.0</v>
      </c>
      <c r="C1452" s="16">
        <v>131.0</v>
      </c>
      <c r="D1452" s="16">
        <v>2.0</v>
      </c>
      <c r="E1452" s="16">
        <v>1.0</v>
      </c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</row>
    <row r="1453">
      <c r="A1453" s="16">
        <v>73.0</v>
      </c>
      <c r="B1453" s="53">
        <v>456789.0</v>
      </c>
      <c r="C1453" s="16">
        <v>132.0</v>
      </c>
      <c r="D1453" s="16">
        <v>1.0</v>
      </c>
      <c r="E1453" s="16">
        <v>1.0</v>
      </c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</row>
    <row r="1454">
      <c r="A1454" s="16">
        <v>73.0</v>
      </c>
      <c r="B1454" s="53">
        <v>456789.0</v>
      </c>
      <c r="C1454" s="16">
        <v>133.0</v>
      </c>
      <c r="D1454" s="16">
        <v>2.0</v>
      </c>
      <c r="E1454" s="16">
        <v>1.0</v>
      </c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</row>
    <row r="1455">
      <c r="A1455" s="16">
        <v>73.0</v>
      </c>
      <c r="B1455" s="53">
        <v>456789.0</v>
      </c>
      <c r="C1455" s="16">
        <v>134.0</v>
      </c>
      <c r="D1455" s="16">
        <v>2.0</v>
      </c>
      <c r="E1455" s="16">
        <v>1.0</v>
      </c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</row>
    <row r="1456">
      <c r="A1456" s="16">
        <v>73.0</v>
      </c>
      <c r="B1456" s="53">
        <v>456789.0</v>
      </c>
      <c r="C1456" s="16">
        <v>135.0</v>
      </c>
      <c r="D1456" s="16">
        <v>4.0</v>
      </c>
      <c r="E1456" s="16">
        <v>1.0</v>
      </c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</row>
    <row r="1457">
      <c r="A1457" s="16">
        <v>73.0</v>
      </c>
      <c r="B1457" s="53">
        <v>456789.0</v>
      </c>
      <c r="C1457" s="16">
        <v>136.0</v>
      </c>
      <c r="D1457" s="16">
        <v>1.0</v>
      </c>
      <c r="E1457" s="16">
        <v>0.0</v>
      </c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</row>
    <row r="1458">
      <c r="A1458" s="16">
        <v>73.0</v>
      </c>
      <c r="B1458" s="53">
        <v>456789.0</v>
      </c>
      <c r="C1458" s="16">
        <v>137.0</v>
      </c>
      <c r="D1458" s="16">
        <v>3.0</v>
      </c>
      <c r="E1458" s="16">
        <v>0.0</v>
      </c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</row>
    <row r="1459">
      <c r="A1459" s="16">
        <v>73.0</v>
      </c>
      <c r="B1459" s="53">
        <v>456789.0</v>
      </c>
      <c r="C1459" s="16">
        <v>138.0</v>
      </c>
      <c r="D1459" s="16">
        <v>1.0</v>
      </c>
      <c r="E1459" s="16">
        <v>0.0</v>
      </c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</row>
    <row r="1460">
      <c r="A1460" s="16">
        <v>73.0</v>
      </c>
      <c r="B1460" s="53">
        <v>456789.0</v>
      </c>
      <c r="C1460" s="16">
        <v>139.0</v>
      </c>
      <c r="D1460" s="16">
        <v>4.0</v>
      </c>
      <c r="E1460" s="16">
        <v>0.0</v>
      </c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</row>
    <row r="1461">
      <c r="A1461" s="16">
        <v>73.0</v>
      </c>
      <c r="B1461" s="53">
        <v>456789.0</v>
      </c>
      <c r="C1461" s="16">
        <v>140.0</v>
      </c>
      <c r="D1461" s="16">
        <v>3.0</v>
      </c>
      <c r="E1461" s="16">
        <v>0.0</v>
      </c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</row>
    <row r="1462">
      <c r="A1462" s="16">
        <v>74.0</v>
      </c>
      <c r="B1462" s="53">
        <v>456789.0</v>
      </c>
      <c r="C1462" s="16">
        <v>121.0</v>
      </c>
      <c r="D1462" s="16">
        <v>2.0</v>
      </c>
      <c r="E1462" s="16">
        <v>1.0</v>
      </c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</row>
    <row r="1463">
      <c r="A1463" s="16">
        <v>74.0</v>
      </c>
      <c r="B1463" s="53">
        <v>456789.0</v>
      </c>
      <c r="C1463" s="16">
        <v>122.0</v>
      </c>
      <c r="D1463" s="16">
        <v>3.0</v>
      </c>
      <c r="E1463" s="16">
        <v>1.0</v>
      </c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</row>
    <row r="1464">
      <c r="A1464" s="16">
        <v>74.0</v>
      </c>
      <c r="B1464" s="53">
        <v>456789.0</v>
      </c>
      <c r="C1464" s="16">
        <v>123.0</v>
      </c>
      <c r="D1464" s="16">
        <v>1.0</v>
      </c>
      <c r="E1464" s="16">
        <v>1.0</v>
      </c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</row>
    <row r="1465">
      <c r="A1465" s="16">
        <v>74.0</v>
      </c>
      <c r="B1465" s="53">
        <v>456789.0</v>
      </c>
      <c r="C1465" s="16">
        <v>124.0</v>
      </c>
      <c r="D1465" s="16">
        <v>2.0</v>
      </c>
      <c r="E1465" s="16">
        <v>1.0</v>
      </c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</row>
    <row r="1466">
      <c r="A1466" s="16">
        <v>74.0</v>
      </c>
      <c r="B1466" s="53">
        <v>456789.0</v>
      </c>
      <c r="C1466" s="16">
        <v>125.0</v>
      </c>
      <c r="D1466" s="16">
        <v>4.0</v>
      </c>
      <c r="E1466" s="16">
        <v>1.0</v>
      </c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</row>
    <row r="1467">
      <c r="A1467" s="16">
        <v>74.0</v>
      </c>
      <c r="B1467" s="53">
        <v>456789.0</v>
      </c>
      <c r="C1467" s="16">
        <v>126.0</v>
      </c>
      <c r="D1467" s="16">
        <v>3.0</v>
      </c>
      <c r="E1467" s="16">
        <v>1.0</v>
      </c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</row>
    <row r="1468">
      <c r="A1468" s="16">
        <v>74.0</v>
      </c>
      <c r="B1468" s="53">
        <v>456789.0</v>
      </c>
      <c r="C1468" s="16">
        <v>127.0</v>
      </c>
      <c r="D1468" s="16">
        <v>1.0</v>
      </c>
      <c r="E1468" s="16">
        <v>1.0</v>
      </c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</row>
    <row r="1469">
      <c r="A1469" s="16">
        <v>74.0</v>
      </c>
      <c r="B1469" s="53">
        <v>456789.0</v>
      </c>
      <c r="C1469" s="16">
        <v>128.0</v>
      </c>
      <c r="D1469" s="16">
        <v>2.0</v>
      </c>
      <c r="E1469" s="16">
        <v>1.0</v>
      </c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</row>
    <row r="1470">
      <c r="A1470" s="16">
        <v>74.0</v>
      </c>
      <c r="B1470" s="53">
        <v>456789.0</v>
      </c>
      <c r="C1470" s="16">
        <v>129.0</v>
      </c>
      <c r="D1470" s="16">
        <v>4.0</v>
      </c>
      <c r="E1470" s="16">
        <v>1.0</v>
      </c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</row>
    <row r="1471">
      <c r="A1471" s="16">
        <v>74.0</v>
      </c>
      <c r="B1471" s="53">
        <v>456789.0</v>
      </c>
      <c r="C1471" s="16">
        <v>130.0</v>
      </c>
      <c r="D1471" s="16">
        <v>3.0</v>
      </c>
      <c r="E1471" s="16">
        <v>1.0</v>
      </c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</row>
    <row r="1472">
      <c r="A1472" s="16">
        <v>74.0</v>
      </c>
      <c r="B1472" s="53">
        <v>456789.0</v>
      </c>
      <c r="C1472" s="16">
        <v>131.0</v>
      </c>
      <c r="D1472" s="16">
        <v>2.0</v>
      </c>
      <c r="E1472" s="16">
        <v>1.0</v>
      </c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</row>
    <row r="1473">
      <c r="A1473" s="16">
        <v>74.0</v>
      </c>
      <c r="B1473" s="53">
        <v>456789.0</v>
      </c>
      <c r="C1473" s="16">
        <v>132.0</v>
      </c>
      <c r="D1473" s="16">
        <v>1.0</v>
      </c>
      <c r="E1473" s="16">
        <v>1.0</v>
      </c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</row>
    <row r="1474">
      <c r="A1474" s="16">
        <v>74.0</v>
      </c>
      <c r="B1474" s="53">
        <v>456789.0</v>
      </c>
      <c r="C1474" s="16">
        <v>133.0</v>
      </c>
      <c r="D1474" s="16">
        <v>2.0</v>
      </c>
      <c r="E1474" s="16">
        <v>1.0</v>
      </c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</row>
    <row r="1475">
      <c r="A1475" s="16">
        <v>74.0</v>
      </c>
      <c r="B1475" s="53">
        <v>456789.0</v>
      </c>
      <c r="C1475" s="16">
        <v>134.0</v>
      </c>
      <c r="D1475" s="16">
        <v>2.0</v>
      </c>
      <c r="E1475" s="16">
        <v>1.0</v>
      </c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</row>
    <row r="1476">
      <c r="A1476" s="16">
        <v>74.0</v>
      </c>
      <c r="B1476" s="53">
        <v>456789.0</v>
      </c>
      <c r="C1476" s="16">
        <v>135.0</v>
      </c>
      <c r="D1476" s="16">
        <v>4.0</v>
      </c>
      <c r="E1476" s="16">
        <v>1.0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</row>
    <row r="1477">
      <c r="A1477" s="16">
        <v>74.0</v>
      </c>
      <c r="B1477" s="53">
        <v>456789.0</v>
      </c>
      <c r="C1477" s="16">
        <v>136.0</v>
      </c>
      <c r="D1477" s="16">
        <v>1.0</v>
      </c>
      <c r="E1477" s="16">
        <v>0.0</v>
      </c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</row>
    <row r="1478">
      <c r="A1478" s="16">
        <v>74.0</v>
      </c>
      <c r="B1478" s="53">
        <v>456789.0</v>
      </c>
      <c r="C1478" s="16">
        <v>137.0</v>
      </c>
      <c r="D1478" s="16">
        <v>3.0</v>
      </c>
      <c r="E1478" s="16">
        <v>0.0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</row>
    <row r="1479">
      <c r="A1479" s="16">
        <v>74.0</v>
      </c>
      <c r="B1479" s="53">
        <v>456789.0</v>
      </c>
      <c r="C1479" s="16">
        <v>138.0</v>
      </c>
      <c r="D1479" s="16">
        <v>1.0</v>
      </c>
      <c r="E1479" s="16">
        <v>0.0</v>
      </c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</row>
    <row r="1480">
      <c r="A1480" s="16">
        <v>74.0</v>
      </c>
      <c r="B1480" s="53">
        <v>456789.0</v>
      </c>
      <c r="C1480" s="16">
        <v>139.0</v>
      </c>
      <c r="D1480" s="16">
        <v>4.0</v>
      </c>
      <c r="E1480" s="16">
        <v>0.0</v>
      </c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</row>
    <row r="1481">
      <c r="A1481" s="16">
        <v>74.0</v>
      </c>
      <c r="B1481" s="53">
        <v>456789.0</v>
      </c>
      <c r="C1481" s="16">
        <v>140.0</v>
      </c>
      <c r="D1481" s="16">
        <v>3.0</v>
      </c>
      <c r="E1481" s="16">
        <v>0.0</v>
      </c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</row>
    <row r="1482">
      <c r="A1482" s="16">
        <v>75.0</v>
      </c>
      <c r="B1482" s="53">
        <v>456789.0</v>
      </c>
      <c r="C1482" s="16">
        <v>121.0</v>
      </c>
      <c r="D1482" s="16">
        <v>2.0</v>
      </c>
      <c r="E1482" s="16">
        <v>1.0</v>
      </c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</row>
    <row r="1483">
      <c r="A1483" s="16">
        <v>75.0</v>
      </c>
      <c r="B1483" s="53">
        <v>456789.0</v>
      </c>
      <c r="C1483" s="16">
        <v>122.0</v>
      </c>
      <c r="D1483" s="16">
        <v>3.0</v>
      </c>
      <c r="E1483" s="16">
        <v>1.0</v>
      </c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</row>
    <row r="1484">
      <c r="A1484" s="16">
        <v>75.0</v>
      </c>
      <c r="B1484" s="53">
        <v>456789.0</v>
      </c>
      <c r="C1484" s="16">
        <v>123.0</v>
      </c>
      <c r="D1484" s="16">
        <v>1.0</v>
      </c>
      <c r="E1484" s="16">
        <v>1.0</v>
      </c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</row>
    <row r="1485">
      <c r="A1485" s="16">
        <v>75.0</v>
      </c>
      <c r="B1485" s="53">
        <v>456789.0</v>
      </c>
      <c r="C1485" s="16">
        <v>124.0</v>
      </c>
      <c r="D1485" s="16">
        <v>2.0</v>
      </c>
      <c r="E1485" s="16">
        <v>1.0</v>
      </c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</row>
    <row r="1486">
      <c r="A1486" s="16">
        <v>75.0</v>
      </c>
      <c r="B1486" s="53">
        <v>456789.0</v>
      </c>
      <c r="C1486" s="16">
        <v>125.0</v>
      </c>
      <c r="D1486" s="16">
        <v>4.0</v>
      </c>
      <c r="E1486" s="16">
        <v>1.0</v>
      </c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</row>
    <row r="1487">
      <c r="A1487" s="16">
        <v>75.0</v>
      </c>
      <c r="B1487" s="53">
        <v>456789.0</v>
      </c>
      <c r="C1487" s="16">
        <v>126.0</v>
      </c>
      <c r="D1487" s="16">
        <v>3.0</v>
      </c>
      <c r="E1487" s="16">
        <v>1.0</v>
      </c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</row>
    <row r="1488">
      <c r="A1488" s="16">
        <v>75.0</v>
      </c>
      <c r="B1488" s="53">
        <v>456789.0</v>
      </c>
      <c r="C1488" s="16">
        <v>127.0</v>
      </c>
      <c r="D1488" s="16">
        <v>1.0</v>
      </c>
      <c r="E1488" s="16">
        <v>1.0</v>
      </c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</row>
    <row r="1489">
      <c r="A1489" s="16">
        <v>75.0</v>
      </c>
      <c r="B1489" s="53">
        <v>456789.0</v>
      </c>
      <c r="C1489" s="16">
        <v>128.0</v>
      </c>
      <c r="D1489" s="16">
        <v>2.0</v>
      </c>
      <c r="E1489" s="16">
        <v>1.0</v>
      </c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</row>
    <row r="1490">
      <c r="A1490" s="16">
        <v>75.0</v>
      </c>
      <c r="B1490" s="53">
        <v>456789.0</v>
      </c>
      <c r="C1490" s="16">
        <v>129.0</v>
      </c>
      <c r="D1490" s="16">
        <v>4.0</v>
      </c>
      <c r="E1490" s="16">
        <v>1.0</v>
      </c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</row>
    <row r="1491">
      <c r="A1491" s="16">
        <v>75.0</v>
      </c>
      <c r="B1491" s="53">
        <v>456789.0</v>
      </c>
      <c r="C1491" s="16">
        <v>130.0</v>
      </c>
      <c r="D1491" s="16">
        <v>3.0</v>
      </c>
      <c r="E1491" s="16">
        <v>1.0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</row>
    <row r="1492">
      <c r="A1492" s="16">
        <v>75.0</v>
      </c>
      <c r="B1492" s="53">
        <v>456789.0</v>
      </c>
      <c r="C1492" s="16">
        <v>131.0</v>
      </c>
      <c r="D1492" s="16">
        <v>2.0</v>
      </c>
      <c r="E1492" s="16">
        <v>1.0</v>
      </c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</row>
    <row r="1493">
      <c r="A1493" s="16">
        <v>75.0</v>
      </c>
      <c r="B1493" s="53">
        <v>456789.0</v>
      </c>
      <c r="C1493" s="16">
        <v>132.0</v>
      </c>
      <c r="D1493" s="16">
        <v>1.0</v>
      </c>
      <c r="E1493" s="16">
        <v>1.0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</row>
    <row r="1494">
      <c r="A1494" s="16">
        <v>75.0</v>
      </c>
      <c r="B1494" s="53">
        <v>456789.0</v>
      </c>
      <c r="C1494" s="16">
        <v>133.0</v>
      </c>
      <c r="D1494" s="16">
        <v>2.0</v>
      </c>
      <c r="E1494" s="16">
        <v>1.0</v>
      </c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</row>
    <row r="1495">
      <c r="A1495" s="16">
        <v>75.0</v>
      </c>
      <c r="B1495" s="53">
        <v>456789.0</v>
      </c>
      <c r="C1495" s="16">
        <v>134.0</v>
      </c>
      <c r="D1495" s="16">
        <v>2.0</v>
      </c>
      <c r="E1495" s="16">
        <v>1.0</v>
      </c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</row>
    <row r="1496">
      <c r="A1496" s="16">
        <v>75.0</v>
      </c>
      <c r="B1496" s="53">
        <v>456789.0</v>
      </c>
      <c r="C1496" s="16">
        <v>135.0</v>
      </c>
      <c r="D1496" s="16">
        <v>4.0</v>
      </c>
      <c r="E1496" s="16">
        <v>1.0</v>
      </c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</row>
    <row r="1497">
      <c r="A1497" s="16">
        <v>75.0</v>
      </c>
      <c r="B1497" s="53">
        <v>456789.0</v>
      </c>
      <c r="C1497" s="16">
        <v>136.0</v>
      </c>
      <c r="D1497" s="16">
        <v>1.0</v>
      </c>
      <c r="E1497" s="16">
        <v>0.0</v>
      </c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</row>
    <row r="1498">
      <c r="A1498" s="16">
        <v>75.0</v>
      </c>
      <c r="B1498" s="53">
        <v>456789.0</v>
      </c>
      <c r="C1498" s="16">
        <v>137.0</v>
      </c>
      <c r="D1498" s="16">
        <v>3.0</v>
      </c>
      <c r="E1498" s="16">
        <v>0.0</v>
      </c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</row>
    <row r="1499">
      <c r="A1499" s="16">
        <v>75.0</v>
      </c>
      <c r="B1499" s="53">
        <v>456789.0</v>
      </c>
      <c r="C1499" s="16">
        <v>138.0</v>
      </c>
      <c r="D1499" s="16">
        <v>1.0</v>
      </c>
      <c r="E1499" s="16">
        <v>0.0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</row>
    <row r="1500">
      <c r="A1500" s="16">
        <v>75.0</v>
      </c>
      <c r="B1500" s="53">
        <v>456789.0</v>
      </c>
      <c r="C1500" s="16">
        <v>139.0</v>
      </c>
      <c r="D1500" s="16">
        <v>4.0</v>
      </c>
      <c r="E1500" s="16">
        <v>0.0</v>
      </c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</row>
    <row r="1501">
      <c r="A1501" s="16">
        <v>75.0</v>
      </c>
      <c r="B1501" s="53">
        <v>456789.0</v>
      </c>
      <c r="C1501" s="16">
        <v>140.0</v>
      </c>
      <c r="D1501" s="16">
        <v>3.0</v>
      </c>
      <c r="E1501" s="16">
        <v>0.0</v>
      </c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</row>
    <row r="1502">
      <c r="A1502" s="16">
        <v>76.0</v>
      </c>
      <c r="B1502" s="53">
        <v>654321.0</v>
      </c>
      <c r="C1502" s="16">
        <v>141.0</v>
      </c>
      <c r="D1502" s="16">
        <v>2.0</v>
      </c>
      <c r="E1502" s="16">
        <v>1.0</v>
      </c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</row>
    <row r="1503">
      <c r="A1503" s="16">
        <v>76.0</v>
      </c>
      <c r="B1503" s="53">
        <v>654321.0</v>
      </c>
      <c r="C1503" s="16">
        <v>142.0</v>
      </c>
      <c r="D1503" s="16">
        <v>3.0</v>
      </c>
      <c r="E1503" s="16">
        <v>1.0</v>
      </c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</row>
    <row r="1504">
      <c r="A1504" s="16">
        <v>76.0</v>
      </c>
      <c r="B1504" s="53">
        <v>654321.0</v>
      </c>
      <c r="C1504" s="16">
        <v>143.0</v>
      </c>
      <c r="D1504" s="16">
        <v>1.0</v>
      </c>
      <c r="E1504" s="16">
        <v>1.0</v>
      </c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</row>
    <row r="1505">
      <c r="A1505" s="16">
        <v>76.0</v>
      </c>
      <c r="B1505" s="53">
        <v>654321.0</v>
      </c>
      <c r="C1505" s="16">
        <v>144.0</v>
      </c>
      <c r="D1505" s="16">
        <v>2.0</v>
      </c>
      <c r="E1505" s="16">
        <v>1.0</v>
      </c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</row>
    <row r="1506">
      <c r="A1506" s="16">
        <v>76.0</v>
      </c>
      <c r="B1506" s="53">
        <v>654321.0</v>
      </c>
      <c r="C1506" s="16">
        <v>145.0</v>
      </c>
      <c r="D1506" s="16">
        <v>4.0</v>
      </c>
      <c r="E1506" s="16">
        <v>1.0</v>
      </c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</row>
    <row r="1507">
      <c r="A1507" s="16">
        <v>76.0</v>
      </c>
      <c r="B1507" s="53">
        <v>654321.0</v>
      </c>
      <c r="C1507" s="16">
        <v>146.0</v>
      </c>
      <c r="D1507" s="16">
        <v>3.0</v>
      </c>
      <c r="E1507" s="16">
        <v>1.0</v>
      </c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</row>
    <row r="1508">
      <c r="A1508" s="16">
        <v>76.0</v>
      </c>
      <c r="B1508" s="53">
        <v>654321.0</v>
      </c>
      <c r="C1508" s="16">
        <v>147.0</v>
      </c>
      <c r="D1508" s="16">
        <v>1.0</v>
      </c>
      <c r="E1508" s="16">
        <v>1.0</v>
      </c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</row>
    <row r="1509">
      <c r="A1509" s="16">
        <v>76.0</v>
      </c>
      <c r="B1509" s="53">
        <v>654321.0</v>
      </c>
      <c r="C1509" s="16">
        <v>148.0</v>
      </c>
      <c r="D1509" s="16">
        <v>2.0</v>
      </c>
      <c r="E1509" s="16">
        <v>1.0</v>
      </c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</row>
    <row r="1510">
      <c r="A1510" s="16">
        <v>76.0</v>
      </c>
      <c r="B1510" s="53">
        <v>654321.0</v>
      </c>
      <c r="C1510" s="16">
        <v>149.0</v>
      </c>
      <c r="D1510" s="16">
        <v>4.0</v>
      </c>
      <c r="E1510" s="16">
        <v>1.0</v>
      </c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</row>
    <row r="1511">
      <c r="A1511" s="16">
        <v>76.0</v>
      </c>
      <c r="B1511" s="53">
        <v>654321.0</v>
      </c>
      <c r="C1511" s="16">
        <v>150.0</v>
      </c>
      <c r="D1511" s="16">
        <v>3.0</v>
      </c>
      <c r="E1511" s="16">
        <v>1.0</v>
      </c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</row>
    <row r="1512">
      <c r="A1512" s="16">
        <v>76.0</v>
      </c>
      <c r="B1512" s="53">
        <v>654321.0</v>
      </c>
      <c r="C1512" s="16">
        <v>151.0</v>
      </c>
      <c r="D1512" s="16">
        <v>2.0</v>
      </c>
      <c r="E1512" s="16">
        <v>1.0</v>
      </c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</row>
    <row r="1513">
      <c r="A1513" s="16">
        <v>76.0</v>
      </c>
      <c r="B1513" s="53">
        <v>654321.0</v>
      </c>
      <c r="C1513" s="16">
        <v>152.0</v>
      </c>
      <c r="D1513" s="16">
        <v>1.0</v>
      </c>
      <c r="E1513" s="16">
        <v>1.0</v>
      </c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</row>
    <row r="1514">
      <c r="A1514" s="16">
        <v>76.0</v>
      </c>
      <c r="B1514" s="53">
        <v>654321.0</v>
      </c>
      <c r="C1514" s="16">
        <v>153.0</v>
      </c>
      <c r="D1514" s="16">
        <v>2.0</v>
      </c>
      <c r="E1514" s="16">
        <v>1.0</v>
      </c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</row>
    <row r="1515">
      <c r="A1515" s="16">
        <v>76.0</v>
      </c>
      <c r="B1515" s="53">
        <v>654321.0</v>
      </c>
      <c r="C1515" s="16">
        <v>154.0</v>
      </c>
      <c r="D1515" s="16">
        <v>2.0</v>
      </c>
      <c r="E1515" s="16">
        <v>1.0</v>
      </c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</row>
    <row r="1516">
      <c r="A1516" s="16">
        <v>76.0</v>
      </c>
      <c r="B1516" s="53">
        <v>654321.0</v>
      </c>
      <c r="C1516" s="16">
        <v>155.0</v>
      </c>
      <c r="D1516" s="16">
        <v>4.0</v>
      </c>
      <c r="E1516" s="16">
        <v>1.0</v>
      </c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</row>
    <row r="1517">
      <c r="A1517" s="16">
        <v>76.0</v>
      </c>
      <c r="B1517" s="53">
        <v>654321.0</v>
      </c>
      <c r="C1517" s="16">
        <v>156.0</v>
      </c>
      <c r="D1517" s="16">
        <v>1.0</v>
      </c>
      <c r="E1517" s="16">
        <v>0.0</v>
      </c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</row>
    <row r="1518">
      <c r="A1518" s="16">
        <v>76.0</v>
      </c>
      <c r="B1518" s="53">
        <v>654321.0</v>
      </c>
      <c r="C1518" s="16">
        <v>157.0</v>
      </c>
      <c r="D1518" s="16">
        <v>3.0</v>
      </c>
      <c r="E1518" s="16">
        <v>0.0</v>
      </c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</row>
    <row r="1519">
      <c r="A1519" s="16">
        <v>76.0</v>
      </c>
      <c r="B1519" s="53">
        <v>654321.0</v>
      </c>
      <c r="C1519" s="16">
        <v>158.0</v>
      </c>
      <c r="D1519" s="16">
        <v>1.0</v>
      </c>
      <c r="E1519" s="16">
        <v>0.0</v>
      </c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</row>
    <row r="1520">
      <c r="A1520" s="16">
        <v>76.0</v>
      </c>
      <c r="B1520" s="53">
        <v>654321.0</v>
      </c>
      <c r="C1520" s="16">
        <v>159.0</v>
      </c>
      <c r="D1520" s="16">
        <v>4.0</v>
      </c>
      <c r="E1520" s="16">
        <v>0.0</v>
      </c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</row>
    <row r="1521">
      <c r="A1521" s="16">
        <v>76.0</v>
      </c>
      <c r="B1521" s="53">
        <v>654321.0</v>
      </c>
      <c r="C1521" s="16">
        <v>160.0</v>
      </c>
      <c r="D1521" s="16">
        <v>3.0</v>
      </c>
      <c r="E1521" s="16">
        <v>0.0</v>
      </c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</row>
    <row r="1522">
      <c r="A1522" s="16">
        <v>77.0</v>
      </c>
      <c r="B1522" s="53">
        <v>654321.0</v>
      </c>
      <c r="C1522" s="16">
        <v>141.0</v>
      </c>
      <c r="D1522" s="16">
        <v>2.0</v>
      </c>
      <c r="E1522" s="16">
        <v>1.0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</row>
    <row r="1523">
      <c r="A1523" s="16">
        <v>77.0</v>
      </c>
      <c r="B1523" s="53">
        <v>654321.0</v>
      </c>
      <c r="C1523" s="16">
        <v>142.0</v>
      </c>
      <c r="D1523" s="16">
        <v>3.0</v>
      </c>
      <c r="E1523" s="16">
        <v>1.0</v>
      </c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</row>
    <row r="1524">
      <c r="A1524" s="16">
        <v>77.0</v>
      </c>
      <c r="B1524" s="53">
        <v>654321.0</v>
      </c>
      <c r="C1524" s="16">
        <v>143.0</v>
      </c>
      <c r="D1524" s="16">
        <v>1.0</v>
      </c>
      <c r="E1524" s="16">
        <v>1.0</v>
      </c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</row>
    <row r="1525">
      <c r="A1525" s="16">
        <v>77.0</v>
      </c>
      <c r="B1525" s="53">
        <v>654321.0</v>
      </c>
      <c r="C1525" s="16">
        <v>144.0</v>
      </c>
      <c r="D1525" s="16">
        <v>2.0</v>
      </c>
      <c r="E1525" s="16">
        <v>1.0</v>
      </c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</row>
    <row r="1526">
      <c r="A1526" s="16">
        <v>77.0</v>
      </c>
      <c r="B1526" s="53">
        <v>654321.0</v>
      </c>
      <c r="C1526" s="16">
        <v>145.0</v>
      </c>
      <c r="D1526" s="16">
        <v>4.0</v>
      </c>
      <c r="E1526" s="16">
        <v>1.0</v>
      </c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</row>
    <row r="1527">
      <c r="A1527" s="16">
        <v>77.0</v>
      </c>
      <c r="B1527" s="53">
        <v>654321.0</v>
      </c>
      <c r="C1527" s="16">
        <v>146.0</v>
      </c>
      <c r="D1527" s="16">
        <v>3.0</v>
      </c>
      <c r="E1527" s="16">
        <v>1.0</v>
      </c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</row>
    <row r="1528">
      <c r="A1528" s="16">
        <v>77.0</v>
      </c>
      <c r="B1528" s="53">
        <v>654321.0</v>
      </c>
      <c r="C1528" s="16">
        <v>147.0</v>
      </c>
      <c r="D1528" s="16">
        <v>1.0</v>
      </c>
      <c r="E1528" s="16">
        <v>1.0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</row>
    <row r="1529">
      <c r="A1529" s="16">
        <v>77.0</v>
      </c>
      <c r="B1529" s="53">
        <v>654321.0</v>
      </c>
      <c r="C1529" s="16">
        <v>148.0</v>
      </c>
      <c r="D1529" s="16">
        <v>2.0</v>
      </c>
      <c r="E1529" s="16">
        <v>1.0</v>
      </c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</row>
    <row r="1530">
      <c r="A1530" s="16">
        <v>77.0</v>
      </c>
      <c r="B1530" s="53">
        <v>654321.0</v>
      </c>
      <c r="C1530" s="16">
        <v>149.0</v>
      </c>
      <c r="D1530" s="16">
        <v>4.0</v>
      </c>
      <c r="E1530" s="16">
        <v>1.0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</row>
    <row r="1531">
      <c r="A1531" s="16">
        <v>77.0</v>
      </c>
      <c r="B1531" s="53">
        <v>654321.0</v>
      </c>
      <c r="C1531" s="16">
        <v>150.0</v>
      </c>
      <c r="D1531" s="16">
        <v>3.0</v>
      </c>
      <c r="E1531" s="16">
        <v>1.0</v>
      </c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</row>
    <row r="1532">
      <c r="A1532" s="16">
        <v>77.0</v>
      </c>
      <c r="B1532" s="53">
        <v>654321.0</v>
      </c>
      <c r="C1532" s="16">
        <v>151.0</v>
      </c>
      <c r="D1532" s="16">
        <v>2.0</v>
      </c>
      <c r="E1532" s="16">
        <v>1.0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</row>
    <row r="1533">
      <c r="A1533" s="16">
        <v>77.0</v>
      </c>
      <c r="B1533" s="53">
        <v>654321.0</v>
      </c>
      <c r="C1533" s="16">
        <v>152.0</v>
      </c>
      <c r="D1533" s="16">
        <v>1.0</v>
      </c>
      <c r="E1533" s="16">
        <v>1.0</v>
      </c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</row>
    <row r="1534">
      <c r="A1534" s="16">
        <v>77.0</v>
      </c>
      <c r="B1534" s="53">
        <v>654321.0</v>
      </c>
      <c r="C1534" s="16">
        <v>153.0</v>
      </c>
      <c r="D1534" s="16">
        <v>2.0</v>
      </c>
      <c r="E1534" s="16">
        <v>1.0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</row>
    <row r="1535">
      <c r="A1535" s="16">
        <v>77.0</v>
      </c>
      <c r="B1535" s="53">
        <v>654321.0</v>
      </c>
      <c r="C1535" s="16">
        <v>154.0</v>
      </c>
      <c r="D1535" s="16">
        <v>2.0</v>
      </c>
      <c r="E1535" s="16">
        <v>1.0</v>
      </c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</row>
    <row r="1536">
      <c r="A1536" s="16">
        <v>77.0</v>
      </c>
      <c r="B1536" s="53">
        <v>654321.0</v>
      </c>
      <c r="C1536" s="16">
        <v>155.0</v>
      </c>
      <c r="D1536" s="16">
        <v>4.0</v>
      </c>
      <c r="E1536" s="16">
        <v>1.0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</row>
    <row r="1537">
      <c r="A1537" s="16">
        <v>77.0</v>
      </c>
      <c r="B1537" s="53">
        <v>654321.0</v>
      </c>
      <c r="C1537" s="16">
        <v>156.0</v>
      </c>
      <c r="D1537" s="16">
        <v>1.0</v>
      </c>
      <c r="E1537" s="16">
        <v>0.0</v>
      </c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</row>
    <row r="1538">
      <c r="A1538" s="16">
        <v>77.0</v>
      </c>
      <c r="B1538" s="53">
        <v>654321.0</v>
      </c>
      <c r="C1538" s="16">
        <v>157.0</v>
      </c>
      <c r="D1538" s="16">
        <v>3.0</v>
      </c>
      <c r="E1538" s="16">
        <v>0.0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</row>
    <row r="1539">
      <c r="A1539" s="16">
        <v>77.0</v>
      </c>
      <c r="B1539" s="53">
        <v>654321.0</v>
      </c>
      <c r="C1539" s="16">
        <v>158.0</v>
      </c>
      <c r="D1539" s="16">
        <v>1.0</v>
      </c>
      <c r="E1539" s="16">
        <v>0.0</v>
      </c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</row>
    <row r="1540">
      <c r="A1540" s="16">
        <v>77.0</v>
      </c>
      <c r="B1540" s="53">
        <v>654321.0</v>
      </c>
      <c r="C1540" s="16">
        <v>159.0</v>
      </c>
      <c r="D1540" s="16">
        <v>4.0</v>
      </c>
      <c r="E1540" s="16">
        <v>0.0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</row>
    <row r="1541">
      <c r="A1541" s="16">
        <v>77.0</v>
      </c>
      <c r="B1541" s="53">
        <v>654321.0</v>
      </c>
      <c r="C1541" s="16">
        <v>160.0</v>
      </c>
      <c r="D1541" s="16">
        <v>3.0</v>
      </c>
      <c r="E1541" s="16">
        <v>0.0</v>
      </c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</row>
    <row r="1542">
      <c r="A1542" s="16">
        <v>78.0</v>
      </c>
      <c r="B1542" s="53">
        <v>654321.0</v>
      </c>
      <c r="C1542" s="16">
        <v>141.0</v>
      </c>
      <c r="D1542" s="16">
        <v>1.0</v>
      </c>
      <c r="E1542" s="16">
        <v>1.0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</row>
    <row r="1543">
      <c r="A1543" s="16">
        <v>78.0</v>
      </c>
      <c r="B1543" s="53">
        <v>654321.0</v>
      </c>
      <c r="C1543" s="16">
        <v>142.0</v>
      </c>
      <c r="D1543" s="16">
        <v>2.0</v>
      </c>
      <c r="E1543" s="16">
        <v>1.0</v>
      </c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</row>
    <row r="1544">
      <c r="A1544" s="16">
        <v>78.0</v>
      </c>
      <c r="B1544" s="53">
        <v>654321.0</v>
      </c>
      <c r="C1544" s="16">
        <v>143.0</v>
      </c>
      <c r="D1544" s="16">
        <v>3.0</v>
      </c>
      <c r="E1544" s="16">
        <v>1.0</v>
      </c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</row>
    <row r="1545">
      <c r="A1545" s="16">
        <v>78.0</v>
      </c>
      <c r="B1545" s="53">
        <v>654321.0</v>
      </c>
      <c r="C1545" s="16">
        <v>144.0</v>
      </c>
      <c r="D1545" s="16">
        <v>4.0</v>
      </c>
      <c r="E1545" s="16">
        <v>1.0</v>
      </c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</row>
    <row r="1546">
      <c r="A1546" s="16">
        <v>78.0</v>
      </c>
      <c r="B1546" s="53">
        <v>654321.0</v>
      </c>
      <c r="C1546" s="16">
        <v>145.0</v>
      </c>
      <c r="D1546" s="16">
        <v>1.0</v>
      </c>
      <c r="E1546" s="16">
        <v>1.0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</row>
    <row r="1547">
      <c r="A1547" s="16">
        <v>78.0</v>
      </c>
      <c r="B1547" s="53">
        <v>654321.0</v>
      </c>
      <c r="C1547" s="16">
        <v>146.0</v>
      </c>
      <c r="D1547" s="16">
        <v>2.0</v>
      </c>
      <c r="E1547" s="16">
        <v>1.0</v>
      </c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</row>
    <row r="1548">
      <c r="A1548" s="16">
        <v>78.0</v>
      </c>
      <c r="B1548" s="53">
        <v>654321.0</v>
      </c>
      <c r="C1548" s="16">
        <v>147.0</v>
      </c>
      <c r="D1548" s="16">
        <v>4.0</v>
      </c>
      <c r="E1548" s="16">
        <v>1.0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</row>
    <row r="1549">
      <c r="A1549" s="16">
        <v>78.0</v>
      </c>
      <c r="B1549" s="53">
        <v>654321.0</v>
      </c>
      <c r="C1549" s="16">
        <v>148.0</v>
      </c>
      <c r="D1549" s="16">
        <v>3.0</v>
      </c>
      <c r="E1549" s="16">
        <v>1.0</v>
      </c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</row>
    <row r="1550">
      <c r="A1550" s="16">
        <v>78.0</v>
      </c>
      <c r="B1550" s="53">
        <v>654321.0</v>
      </c>
      <c r="C1550" s="16">
        <v>149.0</v>
      </c>
      <c r="D1550" s="16">
        <v>2.0</v>
      </c>
      <c r="E1550" s="16">
        <v>1.0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</row>
    <row r="1551">
      <c r="A1551" s="16">
        <v>78.0</v>
      </c>
      <c r="B1551" s="53">
        <v>654321.0</v>
      </c>
      <c r="C1551" s="16">
        <v>150.0</v>
      </c>
      <c r="D1551" s="16">
        <v>1.0</v>
      </c>
      <c r="E1551" s="16">
        <v>1.0</v>
      </c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</row>
    <row r="1552">
      <c r="A1552" s="16">
        <v>78.0</v>
      </c>
      <c r="B1552" s="53">
        <v>654321.0</v>
      </c>
      <c r="C1552" s="16">
        <v>151.0</v>
      </c>
      <c r="D1552" s="16">
        <v>4.0</v>
      </c>
      <c r="E1552" s="16">
        <v>1.0</v>
      </c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</row>
    <row r="1553">
      <c r="A1553" s="16">
        <v>78.0</v>
      </c>
      <c r="B1553" s="53">
        <v>654321.0</v>
      </c>
      <c r="C1553" s="16">
        <v>152.0</v>
      </c>
      <c r="D1553" s="16">
        <v>3.0</v>
      </c>
      <c r="E1553" s="16">
        <v>1.0</v>
      </c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</row>
    <row r="1554">
      <c r="A1554" s="16">
        <v>78.0</v>
      </c>
      <c r="B1554" s="53">
        <v>654321.0</v>
      </c>
      <c r="C1554" s="16">
        <v>153.0</v>
      </c>
      <c r="D1554" s="16">
        <v>2.0</v>
      </c>
      <c r="E1554" s="16">
        <v>1.0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</row>
    <row r="1555">
      <c r="A1555" s="16">
        <v>78.0</v>
      </c>
      <c r="B1555" s="53">
        <v>654321.0</v>
      </c>
      <c r="C1555" s="16">
        <v>154.0</v>
      </c>
      <c r="D1555" s="16">
        <v>2.0</v>
      </c>
      <c r="E1555" s="16">
        <v>1.0</v>
      </c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</row>
    <row r="1556">
      <c r="A1556" s="16">
        <v>78.0</v>
      </c>
      <c r="B1556" s="53">
        <v>654321.0</v>
      </c>
      <c r="C1556" s="16">
        <v>155.0</v>
      </c>
      <c r="D1556" s="16">
        <v>1.0</v>
      </c>
      <c r="E1556" s="16">
        <v>1.0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</row>
    <row r="1557">
      <c r="A1557" s="16">
        <v>78.0</v>
      </c>
      <c r="B1557" s="53">
        <v>654321.0</v>
      </c>
      <c r="C1557" s="16">
        <v>156.0</v>
      </c>
      <c r="D1557" s="16">
        <v>2.0</v>
      </c>
      <c r="E1557" s="16">
        <v>0.0</v>
      </c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</row>
    <row r="1558">
      <c r="A1558" s="16">
        <v>78.0</v>
      </c>
      <c r="B1558" s="53">
        <v>654321.0</v>
      </c>
      <c r="C1558" s="16">
        <v>157.0</v>
      </c>
      <c r="D1558" s="16">
        <v>4.0</v>
      </c>
      <c r="E1558" s="16">
        <v>0.0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</row>
    <row r="1559">
      <c r="A1559" s="16">
        <v>78.0</v>
      </c>
      <c r="B1559" s="53">
        <v>654321.0</v>
      </c>
      <c r="C1559" s="16">
        <v>158.0</v>
      </c>
      <c r="D1559" s="16">
        <v>3.0</v>
      </c>
      <c r="E1559" s="16">
        <v>0.0</v>
      </c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</row>
    <row r="1560">
      <c r="A1560" s="16">
        <v>78.0</v>
      </c>
      <c r="B1560" s="53">
        <v>654321.0</v>
      </c>
      <c r="C1560" s="16">
        <v>159.0</v>
      </c>
      <c r="D1560" s="16">
        <v>1.0</v>
      </c>
      <c r="E1560" s="16">
        <v>0.0</v>
      </c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</row>
    <row r="1561">
      <c r="A1561" s="16">
        <v>78.0</v>
      </c>
      <c r="B1561" s="53">
        <v>654321.0</v>
      </c>
      <c r="C1561" s="16">
        <v>160.0</v>
      </c>
      <c r="D1561" s="16">
        <v>2.0</v>
      </c>
      <c r="E1561" s="16">
        <v>0.0</v>
      </c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</row>
    <row r="1562">
      <c r="A1562" s="16">
        <v>79.0</v>
      </c>
      <c r="B1562" s="53">
        <v>654321.0</v>
      </c>
      <c r="C1562" s="16">
        <v>141.0</v>
      </c>
      <c r="D1562" s="16">
        <v>1.0</v>
      </c>
      <c r="E1562" s="16">
        <v>1.0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</row>
    <row r="1563">
      <c r="A1563" s="16">
        <v>79.0</v>
      </c>
      <c r="B1563" s="53">
        <v>654321.0</v>
      </c>
      <c r="C1563" s="16">
        <v>142.0</v>
      </c>
      <c r="D1563" s="16">
        <v>4.0</v>
      </c>
      <c r="E1563" s="16">
        <v>1.0</v>
      </c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</row>
    <row r="1564">
      <c r="A1564" s="16">
        <v>79.0</v>
      </c>
      <c r="B1564" s="53">
        <v>654321.0</v>
      </c>
      <c r="C1564" s="16">
        <v>143.0</v>
      </c>
      <c r="D1564" s="16">
        <v>3.0</v>
      </c>
      <c r="E1564" s="16">
        <v>1.0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</row>
    <row r="1565">
      <c r="A1565" s="16">
        <v>79.0</v>
      </c>
      <c r="B1565" s="53">
        <v>654321.0</v>
      </c>
      <c r="C1565" s="16">
        <v>144.0</v>
      </c>
      <c r="D1565" s="16">
        <v>2.0</v>
      </c>
      <c r="E1565" s="16">
        <v>1.0</v>
      </c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</row>
    <row r="1566">
      <c r="A1566" s="16">
        <v>79.0</v>
      </c>
      <c r="B1566" s="53">
        <v>654321.0</v>
      </c>
      <c r="C1566" s="16">
        <v>145.0</v>
      </c>
      <c r="D1566" s="16">
        <v>4.0</v>
      </c>
      <c r="E1566" s="16">
        <v>1.0</v>
      </c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</row>
    <row r="1567">
      <c r="A1567" s="16">
        <v>79.0</v>
      </c>
      <c r="B1567" s="53">
        <v>654321.0</v>
      </c>
      <c r="C1567" s="16">
        <v>146.0</v>
      </c>
      <c r="D1567" s="16">
        <v>2.0</v>
      </c>
      <c r="E1567" s="16">
        <v>1.0</v>
      </c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</row>
    <row r="1568">
      <c r="A1568" s="16">
        <v>79.0</v>
      </c>
      <c r="B1568" s="53">
        <v>654321.0</v>
      </c>
      <c r="C1568" s="16">
        <v>147.0</v>
      </c>
      <c r="D1568" s="16">
        <v>1.0</v>
      </c>
      <c r="E1568" s="16">
        <v>1.0</v>
      </c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</row>
    <row r="1569">
      <c r="A1569" s="16">
        <v>79.0</v>
      </c>
      <c r="B1569" s="53">
        <v>654321.0</v>
      </c>
      <c r="C1569" s="16">
        <v>148.0</v>
      </c>
      <c r="D1569" s="16">
        <v>3.0</v>
      </c>
      <c r="E1569" s="16">
        <v>1.0</v>
      </c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</row>
    <row r="1570">
      <c r="A1570" s="16">
        <v>79.0</v>
      </c>
      <c r="B1570" s="53">
        <v>654321.0</v>
      </c>
      <c r="C1570" s="16">
        <v>149.0</v>
      </c>
      <c r="D1570" s="16">
        <v>2.0</v>
      </c>
      <c r="E1570" s="16">
        <v>1.0</v>
      </c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</row>
    <row r="1571">
      <c r="A1571" s="16">
        <v>79.0</v>
      </c>
      <c r="B1571" s="53">
        <v>654321.0</v>
      </c>
      <c r="C1571" s="16">
        <v>150.0</v>
      </c>
      <c r="D1571" s="16">
        <v>2.0</v>
      </c>
      <c r="E1571" s="16">
        <v>1.0</v>
      </c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</row>
    <row r="1572">
      <c r="A1572" s="16">
        <v>79.0</v>
      </c>
      <c r="B1572" s="53">
        <v>654321.0</v>
      </c>
      <c r="C1572" s="16">
        <v>151.0</v>
      </c>
      <c r="D1572" s="16">
        <v>2.0</v>
      </c>
      <c r="E1572" s="16">
        <v>1.0</v>
      </c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</row>
    <row r="1573">
      <c r="A1573" s="16">
        <v>79.0</v>
      </c>
      <c r="B1573" s="53">
        <v>654321.0</v>
      </c>
      <c r="C1573" s="16">
        <v>152.0</v>
      </c>
      <c r="D1573" s="16">
        <v>2.0</v>
      </c>
      <c r="E1573" s="16">
        <v>1.0</v>
      </c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</row>
    <row r="1574">
      <c r="A1574" s="16">
        <v>79.0</v>
      </c>
      <c r="B1574" s="53">
        <v>654321.0</v>
      </c>
      <c r="C1574" s="16">
        <v>153.0</v>
      </c>
      <c r="D1574" s="16">
        <v>1.0</v>
      </c>
      <c r="E1574" s="16">
        <v>1.0</v>
      </c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</row>
    <row r="1575">
      <c r="A1575" s="16">
        <v>79.0</v>
      </c>
      <c r="B1575" s="53">
        <v>654321.0</v>
      </c>
      <c r="C1575" s="16">
        <v>154.0</v>
      </c>
      <c r="D1575" s="16">
        <v>4.0</v>
      </c>
      <c r="E1575" s="16">
        <v>1.0</v>
      </c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</row>
    <row r="1576">
      <c r="A1576" s="16">
        <v>79.0</v>
      </c>
      <c r="B1576" s="53">
        <v>654321.0</v>
      </c>
      <c r="C1576" s="16">
        <v>155.0</v>
      </c>
      <c r="D1576" s="16">
        <v>3.0</v>
      </c>
      <c r="E1576" s="16">
        <v>1.0</v>
      </c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</row>
    <row r="1577">
      <c r="A1577" s="16">
        <v>79.0</v>
      </c>
      <c r="B1577" s="53">
        <v>654321.0</v>
      </c>
      <c r="C1577" s="16">
        <v>156.0</v>
      </c>
      <c r="D1577" s="16">
        <v>2.0</v>
      </c>
      <c r="E1577" s="16">
        <v>0.0</v>
      </c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</row>
    <row r="1578">
      <c r="A1578" s="16">
        <v>79.0</v>
      </c>
      <c r="B1578" s="53">
        <v>654321.0</v>
      </c>
      <c r="C1578" s="16">
        <v>157.0</v>
      </c>
      <c r="D1578" s="16">
        <v>4.0</v>
      </c>
      <c r="E1578" s="16">
        <v>0.0</v>
      </c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</row>
    <row r="1579">
      <c r="A1579" s="16">
        <v>79.0</v>
      </c>
      <c r="B1579" s="53">
        <v>654321.0</v>
      </c>
      <c r="C1579" s="16">
        <v>158.0</v>
      </c>
      <c r="D1579" s="16">
        <v>1.0</v>
      </c>
      <c r="E1579" s="16">
        <v>0.0</v>
      </c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</row>
    <row r="1580">
      <c r="A1580" s="16">
        <v>79.0</v>
      </c>
      <c r="B1580" s="53">
        <v>654321.0</v>
      </c>
      <c r="C1580" s="16">
        <v>159.0</v>
      </c>
      <c r="D1580" s="16">
        <v>3.0</v>
      </c>
      <c r="E1580" s="16">
        <v>0.0</v>
      </c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</row>
    <row r="1581">
      <c r="A1581" s="16">
        <v>79.0</v>
      </c>
      <c r="B1581" s="53">
        <v>654321.0</v>
      </c>
      <c r="C1581" s="16">
        <v>160.0</v>
      </c>
      <c r="D1581" s="16">
        <v>2.0</v>
      </c>
      <c r="E1581" s="16">
        <v>0.0</v>
      </c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</row>
    <row r="1582">
      <c r="A1582" s="16">
        <v>80.0</v>
      </c>
      <c r="B1582" s="53">
        <v>654321.0</v>
      </c>
      <c r="C1582" s="16">
        <v>141.0</v>
      </c>
      <c r="D1582" s="16">
        <v>1.0</v>
      </c>
      <c r="E1582" s="16">
        <v>1.0</v>
      </c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</row>
    <row r="1583">
      <c r="A1583" s="16">
        <v>80.0</v>
      </c>
      <c r="B1583" s="53">
        <v>654321.0</v>
      </c>
      <c r="C1583" s="16">
        <v>142.0</v>
      </c>
      <c r="D1583" s="16">
        <v>4.0</v>
      </c>
      <c r="E1583" s="16">
        <v>1.0</v>
      </c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</row>
    <row r="1584">
      <c r="A1584" s="16">
        <v>80.0</v>
      </c>
      <c r="B1584" s="53">
        <v>654321.0</v>
      </c>
      <c r="C1584" s="16">
        <v>143.0</v>
      </c>
      <c r="D1584" s="16">
        <v>3.0</v>
      </c>
      <c r="E1584" s="16">
        <v>1.0</v>
      </c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</row>
    <row r="1585">
      <c r="A1585" s="16">
        <v>80.0</v>
      </c>
      <c r="B1585" s="53">
        <v>654321.0</v>
      </c>
      <c r="C1585" s="16">
        <v>144.0</v>
      </c>
      <c r="D1585" s="16">
        <v>2.0</v>
      </c>
      <c r="E1585" s="16">
        <v>1.0</v>
      </c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</row>
    <row r="1586">
      <c r="A1586" s="16">
        <v>80.0</v>
      </c>
      <c r="B1586" s="53">
        <v>654321.0</v>
      </c>
      <c r="C1586" s="16">
        <v>145.0</v>
      </c>
      <c r="D1586" s="16">
        <v>4.0</v>
      </c>
      <c r="E1586" s="16">
        <v>1.0</v>
      </c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</row>
    <row r="1587">
      <c r="A1587" s="16">
        <v>80.0</v>
      </c>
      <c r="B1587" s="53">
        <v>654321.0</v>
      </c>
      <c r="C1587" s="16">
        <v>146.0</v>
      </c>
      <c r="D1587" s="16">
        <v>2.0</v>
      </c>
      <c r="E1587" s="16">
        <v>1.0</v>
      </c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</row>
    <row r="1588">
      <c r="A1588" s="16">
        <v>80.0</v>
      </c>
      <c r="B1588" s="53">
        <v>654321.0</v>
      </c>
      <c r="C1588" s="16">
        <v>147.0</v>
      </c>
      <c r="D1588" s="16">
        <v>1.0</v>
      </c>
      <c r="E1588" s="16">
        <v>1.0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</row>
    <row r="1589">
      <c r="A1589" s="16">
        <v>80.0</v>
      </c>
      <c r="B1589" s="53">
        <v>654321.0</v>
      </c>
      <c r="C1589" s="16">
        <v>148.0</v>
      </c>
      <c r="D1589" s="16">
        <v>3.0</v>
      </c>
      <c r="E1589" s="16">
        <v>1.0</v>
      </c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</row>
    <row r="1590">
      <c r="A1590" s="16">
        <v>80.0</v>
      </c>
      <c r="B1590" s="53">
        <v>654321.0</v>
      </c>
      <c r="C1590" s="16">
        <v>149.0</v>
      </c>
      <c r="D1590" s="16">
        <v>2.0</v>
      </c>
      <c r="E1590" s="16">
        <v>1.0</v>
      </c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</row>
    <row r="1591">
      <c r="A1591" s="16">
        <v>80.0</v>
      </c>
      <c r="B1591" s="53">
        <v>654321.0</v>
      </c>
      <c r="C1591" s="16">
        <v>150.0</v>
      </c>
      <c r="D1591" s="16">
        <v>2.0</v>
      </c>
      <c r="E1591" s="16">
        <v>1.0</v>
      </c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</row>
    <row r="1592">
      <c r="A1592" s="16">
        <v>80.0</v>
      </c>
      <c r="B1592" s="53">
        <v>654321.0</v>
      </c>
      <c r="C1592" s="16">
        <v>151.0</v>
      </c>
      <c r="D1592" s="16">
        <v>2.0</v>
      </c>
      <c r="E1592" s="16">
        <v>1.0</v>
      </c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</row>
    <row r="1593">
      <c r="A1593" s="16">
        <v>80.0</v>
      </c>
      <c r="B1593" s="53">
        <v>654321.0</v>
      </c>
      <c r="C1593" s="16">
        <v>152.0</v>
      </c>
      <c r="D1593" s="16">
        <v>2.0</v>
      </c>
      <c r="E1593" s="16">
        <v>1.0</v>
      </c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</row>
    <row r="1594">
      <c r="A1594" s="16">
        <v>80.0</v>
      </c>
      <c r="B1594" s="53">
        <v>654321.0</v>
      </c>
      <c r="C1594" s="16">
        <v>153.0</v>
      </c>
      <c r="D1594" s="16">
        <v>1.0</v>
      </c>
      <c r="E1594" s="16">
        <v>1.0</v>
      </c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</row>
    <row r="1595">
      <c r="A1595" s="16">
        <v>80.0</v>
      </c>
      <c r="B1595" s="53">
        <v>654321.0</v>
      </c>
      <c r="C1595" s="16">
        <v>154.0</v>
      </c>
      <c r="D1595" s="16">
        <v>4.0</v>
      </c>
      <c r="E1595" s="16">
        <v>1.0</v>
      </c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</row>
    <row r="1596">
      <c r="A1596" s="16">
        <v>80.0</v>
      </c>
      <c r="B1596" s="53">
        <v>654321.0</v>
      </c>
      <c r="C1596" s="16">
        <v>155.0</v>
      </c>
      <c r="D1596" s="16">
        <v>3.0</v>
      </c>
      <c r="E1596" s="16">
        <v>1.0</v>
      </c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</row>
    <row r="1597">
      <c r="A1597" s="16">
        <v>80.0</v>
      </c>
      <c r="B1597" s="53">
        <v>654321.0</v>
      </c>
      <c r="C1597" s="16">
        <v>156.0</v>
      </c>
      <c r="D1597" s="16">
        <v>2.0</v>
      </c>
      <c r="E1597" s="16">
        <v>0.0</v>
      </c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</row>
    <row r="1598">
      <c r="A1598" s="16">
        <v>80.0</v>
      </c>
      <c r="B1598" s="53">
        <v>654321.0</v>
      </c>
      <c r="C1598" s="16">
        <v>157.0</v>
      </c>
      <c r="D1598" s="16">
        <v>4.0</v>
      </c>
      <c r="E1598" s="16">
        <v>0.0</v>
      </c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</row>
    <row r="1599">
      <c r="A1599" s="16">
        <v>80.0</v>
      </c>
      <c r="B1599" s="53">
        <v>654321.0</v>
      </c>
      <c r="C1599" s="16">
        <v>158.0</v>
      </c>
      <c r="D1599" s="16">
        <v>1.0</v>
      </c>
      <c r="E1599" s="16">
        <v>0.0</v>
      </c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</row>
    <row r="1600">
      <c r="A1600" s="16">
        <v>80.0</v>
      </c>
      <c r="B1600" s="53">
        <v>654321.0</v>
      </c>
      <c r="C1600" s="16">
        <v>159.0</v>
      </c>
      <c r="D1600" s="16">
        <v>3.0</v>
      </c>
      <c r="E1600" s="16">
        <v>0.0</v>
      </c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</row>
    <row r="1601">
      <c r="A1601" s="16">
        <v>80.0</v>
      </c>
      <c r="B1601" s="53">
        <v>654321.0</v>
      </c>
      <c r="C1601" s="16">
        <v>160.0</v>
      </c>
      <c r="D1601" s="16">
        <v>2.0</v>
      </c>
      <c r="E1601" s="16">
        <v>0.0</v>
      </c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</row>
    <row r="1602">
      <c r="A1602" s="16">
        <v>1.0</v>
      </c>
      <c r="B1602" s="53">
        <v>654321.0</v>
      </c>
      <c r="C1602" s="16">
        <v>141.0</v>
      </c>
      <c r="D1602" s="16">
        <v>1.0</v>
      </c>
      <c r="E1602" s="16">
        <v>1.0</v>
      </c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</row>
    <row r="1603">
      <c r="A1603" s="16">
        <v>1.0</v>
      </c>
      <c r="B1603" s="53">
        <v>654321.0</v>
      </c>
      <c r="C1603" s="16">
        <v>142.0</v>
      </c>
      <c r="D1603" s="16">
        <v>4.0</v>
      </c>
      <c r="E1603" s="16">
        <v>1.0</v>
      </c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</row>
    <row r="1604">
      <c r="A1604" s="16">
        <v>1.0</v>
      </c>
      <c r="B1604" s="53">
        <v>654321.0</v>
      </c>
      <c r="C1604" s="16">
        <v>143.0</v>
      </c>
      <c r="D1604" s="16">
        <v>3.0</v>
      </c>
      <c r="E1604" s="16">
        <v>1.0</v>
      </c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</row>
    <row r="1605">
      <c r="A1605" s="16">
        <v>1.0</v>
      </c>
      <c r="B1605" s="53">
        <v>654321.0</v>
      </c>
      <c r="C1605" s="16">
        <v>144.0</v>
      </c>
      <c r="D1605" s="16">
        <v>2.0</v>
      </c>
      <c r="E1605" s="16">
        <v>1.0</v>
      </c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</row>
    <row r="1606">
      <c r="A1606" s="16">
        <v>1.0</v>
      </c>
      <c r="B1606" s="53">
        <v>654321.0</v>
      </c>
      <c r="C1606" s="16">
        <v>145.0</v>
      </c>
      <c r="D1606" s="16">
        <v>4.0</v>
      </c>
      <c r="E1606" s="16">
        <v>1.0</v>
      </c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</row>
    <row r="1607">
      <c r="A1607" s="16">
        <v>1.0</v>
      </c>
      <c r="B1607" s="53">
        <v>654321.0</v>
      </c>
      <c r="C1607" s="16">
        <v>146.0</v>
      </c>
      <c r="D1607" s="16">
        <v>2.0</v>
      </c>
      <c r="E1607" s="16">
        <v>1.0</v>
      </c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</row>
    <row r="1608">
      <c r="A1608" s="16">
        <v>1.0</v>
      </c>
      <c r="B1608" s="53">
        <v>654321.0</v>
      </c>
      <c r="C1608" s="16">
        <v>147.0</v>
      </c>
      <c r="D1608" s="16">
        <v>1.0</v>
      </c>
      <c r="E1608" s="16">
        <v>1.0</v>
      </c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</row>
    <row r="1609">
      <c r="A1609" s="16">
        <v>1.0</v>
      </c>
      <c r="B1609" s="53">
        <v>654321.0</v>
      </c>
      <c r="C1609" s="16">
        <v>148.0</v>
      </c>
      <c r="D1609" s="16">
        <v>3.0</v>
      </c>
      <c r="E1609" s="16">
        <v>1.0</v>
      </c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</row>
    <row r="1610">
      <c r="A1610" s="16">
        <v>1.0</v>
      </c>
      <c r="B1610" s="53">
        <v>654321.0</v>
      </c>
      <c r="C1610" s="16">
        <v>149.0</v>
      </c>
      <c r="D1610" s="16">
        <v>2.0</v>
      </c>
      <c r="E1610" s="16">
        <v>1.0</v>
      </c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</row>
    <row r="1611">
      <c r="A1611" s="16">
        <v>1.0</v>
      </c>
      <c r="B1611" s="53">
        <v>654321.0</v>
      </c>
      <c r="C1611" s="16">
        <v>150.0</v>
      </c>
      <c r="D1611" s="16">
        <v>2.0</v>
      </c>
      <c r="E1611" s="16">
        <v>1.0</v>
      </c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</row>
    <row r="1612">
      <c r="A1612" s="16">
        <v>1.0</v>
      </c>
      <c r="B1612" s="53">
        <v>654321.0</v>
      </c>
      <c r="C1612" s="16">
        <v>151.0</v>
      </c>
      <c r="D1612" s="16">
        <v>2.0</v>
      </c>
      <c r="E1612" s="16">
        <v>1.0</v>
      </c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</row>
    <row r="1613">
      <c r="A1613" s="16">
        <v>1.0</v>
      </c>
      <c r="B1613" s="53">
        <v>654321.0</v>
      </c>
      <c r="C1613" s="16">
        <v>152.0</v>
      </c>
      <c r="D1613" s="16">
        <v>2.0</v>
      </c>
      <c r="E1613" s="16">
        <v>1.0</v>
      </c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</row>
    <row r="1614">
      <c r="A1614" s="16">
        <v>1.0</v>
      </c>
      <c r="B1614" s="53">
        <v>654321.0</v>
      </c>
      <c r="C1614" s="16">
        <v>153.0</v>
      </c>
      <c r="D1614" s="16">
        <v>1.0</v>
      </c>
      <c r="E1614" s="16">
        <v>1.0</v>
      </c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</row>
    <row r="1615">
      <c r="A1615" s="16">
        <v>1.0</v>
      </c>
      <c r="B1615" s="53">
        <v>654321.0</v>
      </c>
      <c r="C1615" s="16">
        <v>154.0</v>
      </c>
      <c r="D1615" s="16">
        <v>4.0</v>
      </c>
      <c r="E1615" s="16">
        <v>1.0</v>
      </c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</row>
    <row r="1616">
      <c r="A1616" s="16">
        <v>1.0</v>
      </c>
      <c r="B1616" s="53">
        <v>654321.0</v>
      </c>
      <c r="C1616" s="16">
        <v>155.0</v>
      </c>
      <c r="D1616" s="16">
        <v>3.0</v>
      </c>
      <c r="E1616" s="16">
        <v>1.0</v>
      </c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</row>
    <row r="1617">
      <c r="A1617" s="16">
        <v>1.0</v>
      </c>
      <c r="B1617" s="53">
        <v>654321.0</v>
      </c>
      <c r="C1617" s="16">
        <v>156.0</v>
      </c>
      <c r="D1617" s="16">
        <v>2.0</v>
      </c>
      <c r="E1617" s="16">
        <v>0.0</v>
      </c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</row>
    <row r="1618">
      <c r="A1618" s="16">
        <v>1.0</v>
      </c>
      <c r="B1618" s="53">
        <v>654321.0</v>
      </c>
      <c r="C1618" s="16">
        <v>157.0</v>
      </c>
      <c r="D1618" s="16">
        <v>4.0</v>
      </c>
      <c r="E1618" s="16">
        <v>0.0</v>
      </c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</row>
    <row r="1619">
      <c r="A1619" s="16">
        <v>1.0</v>
      </c>
      <c r="B1619" s="53">
        <v>654321.0</v>
      </c>
      <c r="C1619" s="16">
        <v>158.0</v>
      </c>
      <c r="D1619" s="16">
        <v>1.0</v>
      </c>
      <c r="E1619" s="16">
        <v>0.0</v>
      </c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</row>
    <row r="1620">
      <c r="A1620" s="16">
        <v>1.0</v>
      </c>
      <c r="B1620" s="53">
        <v>654321.0</v>
      </c>
      <c r="C1620" s="16">
        <v>159.0</v>
      </c>
      <c r="D1620" s="16">
        <v>3.0</v>
      </c>
      <c r="E1620" s="16">
        <v>0.0</v>
      </c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</row>
    <row r="1621">
      <c r="A1621" s="16">
        <v>1.0</v>
      </c>
      <c r="B1621" s="53">
        <v>654321.0</v>
      </c>
      <c r="C1621" s="16">
        <v>160.0</v>
      </c>
      <c r="D1621" s="16">
        <v>2.0</v>
      </c>
      <c r="E1621" s="16">
        <v>0.0</v>
      </c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</row>
    <row r="1622">
      <c r="A1622" s="16">
        <v>2.0</v>
      </c>
      <c r="B1622" s="53">
        <v>654321.0</v>
      </c>
      <c r="C1622" s="16">
        <v>141.0</v>
      </c>
      <c r="D1622" s="16">
        <v>1.0</v>
      </c>
      <c r="E1622" s="16">
        <v>1.0</v>
      </c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</row>
    <row r="1623">
      <c r="A1623" s="16">
        <v>2.0</v>
      </c>
      <c r="B1623" s="53">
        <v>654321.0</v>
      </c>
      <c r="C1623" s="16">
        <v>142.0</v>
      </c>
      <c r="D1623" s="16">
        <v>4.0</v>
      </c>
      <c r="E1623" s="16">
        <v>1.0</v>
      </c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</row>
    <row r="1624">
      <c r="A1624" s="16">
        <v>2.0</v>
      </c>
      <c r="B1624" s="53">
        <v>654321.0</v>
      </c>
      <c r="C1624" s="16">
        <v>143.0</v>
      </c>
      <c r="D1624" s="16">
        <v>3.0</v>
      </c>
      <c r="E1624" s="16">
        <v>1.0</v>
      </c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</row>
    <row r="1625">
      <c r="A1625" s="16">
        <v>2.0</v>
      </c>
      <c r="B1625" s="53">
        <v>654321.0</v>
      </c>
      <c r="C1625" s="16">
        <v>144.0</v>
      </c>
      <c r="D1625" s="16">
        <v>2.0</v>
      </c>
      <c r="E1625" s="16">
        <v>1.0</v>
      </c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</row>
    <row r="1626">
      <c r="A1626" s="16">
        <v>2.0</v>
      </c>
      <c r="B1626" s="53">
        <v>654321.0</v>
      </c>
      <c r="C1626" s="16">
        <v>145.0</v>
      </c>
      <c r="D1626" s="16">
        <v>4.0</v>
      </c>
      <c r="E1626" s="16">
        <v>1.0</v>
      </c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</row>
    <row r="1627">
      <c r="A1627" s="16">
        <v>2.0</v>
      </c>
      <c r="B1627" s="53">
        <v>654321.0</v>
      </c>
      <c r="C1627" s="16">
        <v>146.0</v>
      </c>
      <c r="D1627" s="16">
        <v>2.0</v>
      </c>
      <c r="E1627" s="16">
        <v>1.0</v>
      </c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</row>
    <row r="1628">
      <c r="A1628" s="16">
        <v>2.0</v>
      </c>
      <c r="B1628" s="53">
        <v>654321.0</v>
      </c>
      <c r="C1628" s="16">
        <v>147.0</v>
      </c>
      <c r="D1628" s="16">
        <v>1.0</v>
      </c>
      <c r="E1628" s="16">
        <v>1.0</v>
      </c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</row>
    <row r="1629">
      <c r="A1629" s="16">
        <v>2.0</v>
      </c>
      <c r="B1629" s="53">
        <v>654321.0</v>
      </c>
      <c r="C1629" s="16">
        <v>148.0</v>
      </c>
      <c r="D1629" s="16">
        <v>3.0</v>
      </c>
      <c r="E1629" s="16">
        <v>1.0</v>
      </c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</row>
    <row r="1630">
      <c r="A1630" s="16">
        <v>2.0</v>
      </c>
      <c r="B1630" s="53">
        <v>654321.0</v>
      </c>
      <c r="C1630" s="16">
        <v>149.0</v>
      </c>
      <c r="D1630" s="16">
        <v>2.0</v>
      </c>
      <c r="E1630" s="16">
        <v>1.0</v>
      </c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</row>
    <row r="1631">
      <c r="A1631" s="16">
        <v>2.0</v>
      </c>
      <c r="B1631" s="53">
        <v>654321.0</v>
      </c>
      <c r="C1631" s="16">
        <v>150.0</v>
      </c>
      <c r="D1631" s="16">
        <v>2.0</v>
      </c>
      <c r="E1631" s="16">
        <v>1.0</v>
      </c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</row>
    <row r="1632">
      <c r="A1632" s="16">
        <v>2.0</v>
      </c>
      <c r="B1632" s="53">
        <v>654321.0</v>
      </c>
      <c r="C1632" s="16">
        <v>151.0</v>
      </c>
      <c r="D1632" s="16">
        <v>2.0</v>
      </c>
      <c r="E1632" s="16">
        <v>1.0</v>
      </c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</row>
    <row r="1633">
      <c r="A1633" s="16">
        <v>2.0</v>
      </c>
      <c r="B1633" s="53">
        <v>654321.0</v>
      </c>
      <c r="C1633" s="16">
        <v>152.0</v>
      </c>
      <c r="D1633" s="16">
        <v>2.0</v>
      </c>
      <c r="E1633" s="16">
        <v>1.0</v>
      </c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</row>
    <row r="1634">
      <c r="A1634" s="16">
        <v>2.0</v>
      </c>
      <c r="B1634" s="53">
        <v>654321.0</v>
      </c>
      <c r="C1634" s="16">
        <v>153.0</v>
      </c>
      <c r="D1634" s="16">
        <v>1.0</v>
      </c>
      <c r="E1634" s="16">
        <v>1.0</v>
      </c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</row>
    <row r="1635">
      <c r="A1635" s="16">
        <v>2.0</v>
      </c>
      <c r="B1635" s="53">
        <v>654321.0</v>
      </c>
      <c r="C1635" s="16">
        <v>154.0</v>
      </c>
      <c r="D1635" s="16">
        <v>4.0</v>
      </c>
      <c r="E1635" s="16">
        <v>1.0</v>
      </c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</row>
    <row r="1636">
      <c r="A1636" s="16">
        <v>2.0</v>
      </c>
      <c r="B1636" s="53">
        <v>654321.0</v>
      </c>
      <c r="C1636" s="16">
        <v>155.0</v>
      </c>
      <c r="D1636" s="16">
        <v>3.0</v>
      </c>
      <c r="E1636" s="16">
        <v>1.0</v>
      </c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</row>
    <row r="1637">
      <c r="A1637" s="16">
        <v>2.0</v>
      </c>
      <c r="B1637" s="53">
        <v>654321.0</v>
      </c>
      <c r="C1637" s="16">
        <v>156.0</v>
      </c>
      <c r="D1637" s="16">
        <v>2.0</v>
      </c>
      <c r="E1637" s="16">
        <v>0.0</v>
      </c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</row>
    <row r="1638">
      <c r="A1638" s="16">
        <v>2.0</v>
      </c>
      <c r="B1638" s="53">
        <v>654321.0</v>
      </c>
      <c r="C1638" s="16">
        <v>157.0</v>
      </c>
      <c r="D1638" s="16">
        <v>4.0</v>
      </c>
      <c r="E1638" s="16">
        <v>0.0</v>
      </c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</row>
    <row r="1639">
      <c r="A1639" s="16">
        <v>2.0</v>
      </c>
      <c r="B1639" s="53">
        <v>654321.0</v>
      </c>
      <c r="C1639" s="16">
        <v>158.0</v>
      </c>
      <c r="D1639" s="16">
        <v>1.0</v>
      </c>
      <c r="E1639" s="16">
        <v>0.0</v>
      </c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</row>
    <row r="1640">
      <c r="A1640" s="16">
        <v>2.0</v>
      </c>
      <c r="B1640" s="53">
        <v>654321.0</v>
      </c>
      <c r="C1640" s="16">
        <v>159.0</v>
      </c>
      <c r="D1640" s="16">
        <v>3.0</v>
      </c>
      <c r="E1640" s="16">
        <v>0.0</v>
      </c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</row>
    <row r="1641">
      <c r="A1641" s="16">
        <v>2.0</v>
      </c>
      <c r="B1641" s="53">
        <v>654321.0</v>
      </c>
      <c r="C1641" s="16">
        <v>160.0</v>
      </c>
      <c r="D1641" s="16">
        <v>2.0</v>
      </c>
      <c r="E1641" s="16">
        <v>0.0</v>
      </c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</row>
    <row r="1642">
      <c r="A1642" s="16">
        <v>3.0</v>
      </c>
      <c r="B1642" s="53">
        <v>654321.0</v>
      </c>
      <c r="C1642" s="16">
        <v>141.0</v>
      </c>
      <c r="D1642" s="16">
        <v>1.0</v>
      </c>
      <c r="E1642" s="16">
        <v>1.0</v>
      </c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</row>
    <row r="1643">
      <c r="A1643" s="16">
        <v>3.0</v>
      </c>
      <c r="B1643" s="53">
        <v>654321.0</v>
      </c>
      <c r="C1643" s="16">
        <v>142.0</v>
      </c>
      <c r="D1643" s="16">
        <v>4.0</v>
      </c>
      <c r="E1643" s="16">
        <v>1.0</v>
      </c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</row>
    <row r="1644">
      <c r="A1644" s="16">
        <v>3.0</v>
      </c>
      <c r="B1644" s="53">
        <v>654321.0</v>
      </c>
      <c r="C1644" s="16">
        <v>143.0</v>
      </c>
      <c r="D1644" s="16">
        <v>3.0</v>
      </c>
      <c r="E1644" s="16">
        <v>1.0</v>
      </c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</row>
    <row r="1645">
      <c r="A1645" s="16">
        <v>3.0</v>
      </c>
      <c r="B1645" s="53">
        <v>654321.0</v>
      </c>
      <c r="C1645" s="16">
        <v>144.0</v>
      </c>
      <c r="D1645" s="16">
        <v>2.0</v>
      </c>
      <c r="E1645" s="16">
        <v>1.0</v>
      </c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</row>
    <row r="1646">
      <c r="A1646" s="16">
        <v>3.0</v>
      </c>
      <c r="B1646" s="53">
        <v>654321.0</v>
      </c>
      <c r="C1646" s="16">
        <v>145.0</v>
      </c>
      <c r="D1646" s="16">
        <v>4.0</v>
      </c>
      <c r="E1646" s="16">
        <v>1.0</v>
      </c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</row>
    <row r="1647">
      <c r="A1647" s="16">
        <v>3.0</v>
      </c>
      <c r="B1647" s="53">
        <v>654321.0</v>
      </c>
      <c r="C1647" s="16">
        <v>146.0</v>
      </c>
      <c r="D1647" s="16">
        <v>2.0</v>
      </c>
      <c r="E1647" s="16">
        <v>1.0</v>
      </c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</row>
    <row r="1648">
      <c r="A1648" s="16">
        <v>3.0</v>
      </c>
      <c r="B1648" s="53">
        <v>654321.0</v>
      </c>
      <c r="C1648" s="16">
        <v>147.0</v>
      </c>
      <c r="D1648" s="16">
        <v>1.0</v>
      </c>
      <c r="E1648" s="16">
        <v>1.0</v>
      </c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</row>
    <row r="1649">
      <c r="A1649" s="16">
        <v>3.0</v>
      </c>
      <c r="B1649" s="53">
        <v>654321.0</v>
      </c>
      <c r="C1649" s="16">
        <v>148.0</v>
      </c>
      <c r="D1649" s="16">
        <v>3.0</v>
      </c>
      <c r="E1649" s="16">
        <v>1.0</v>
      </c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</row>
    <row r="1650">
      <c r="A1650" s="16">
        <v>3.0</v>
      </c>
      <c r="B1650" s="53">
        <v>654321.0</v>
      </c>
      <c r="C1650" s="16">
        <v>149.0</v>
      </c>
      <c r="D1650" s="16">
        <v>2.0</v>
      </c>
      <c r="E1650" s="16">
        <v>1.0</v>
      </c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</row>
    <row r="1651">
      <c r="A1651" s="16">
        <v>3.0</v>
      </c>
      <c r="B1651" s="53">
        <v>654321.0</v>
      </c>
      <c r="C1651" s="16">
        <v>150.0</v>
      </c>
      <c r="D1651" s="16">
        <v>2.0</v>
      </c>
      <c r="E1651" s="16">
        <v>1.0</v>
      </c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</row>
    <row r="1652">
      <c r="A1652" s="16">
        <v>3.0</v>
      </c>
      <c r="B1652" s="53">
        <v>654321.0</v>
      </c>
      <c r="C1652" s="16">
        <v>151.0</v>
      </c>
      <c r="D1652" s="16">
        <v>2.0</v>
      </c>
      <c r="E1652" s="16">
        <v>1.0</v>
      </c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</row>
    <row r="1653">
      <c r="A1653" s="16">
        <v>3.0</v>
      </c>
      <c r="B1653" s="53">
        <v>654321.0</v>
      </c>
      <c r="C1653" s="16">
        <v>152.0</v>
      </c>
      <c r="D1653" s="16">
        <v>2.0</v>
      </c>
      <c r="E1653" s="16">
        <v>1.0</v>
      </c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</row>
    <row r="1654">
      <c r="A1654" s="16">
        <v>3.0</v>
      </c>
      <c r="B1654" s="53">
        <v>654321.0</v>
      </c>
      <c r="C1654" s="16">
        <v>153.0</v>
      </c>
      <c r="D1654" s="16">
        <v>1.0</v>
      </c>
      <c r="E1654" s="16">
        <v>1.0</v>
      </c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</row>
    <row r="1655">
      <c r="A1655" s="16">
        <v>3.0</v>
      </c>
      <c r="B1655" s="53">
        <v>654321.0</v>
      </c>
      <c r="C1655" s="16">
        <v>154.0</v>
      </c>
      <c r="D1655" s="16">
        <v>4.0</v>
      </c>
      <c r="E1655" s="16">
        <v>1.0</v>
      </c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</row>
    <row r="1656">
      <c r="A1656" s="16">
        <v>3.0</v>
      </c>
      <c r="B1656" s="53">
        <v>654321.0</v>
      </c>
      <c r="C1656" s="16">
        <v>155.0</v>
      </c>
      <c r="D1656" s="16">
        <v>3.0</v>
      </c>
      <c r="E1656" s="16">
        <v>1.0</v>
      </c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</row>
    <row r="1657">
      <c r="A1657" s="16">
        <v>3.0</v>
      </c>
      <c r="B1657" s="53">
        <v>654321.0</v>
      </c>
      <c r="C1657" s="16">
        <v>156.0</v>
      </c>
      <c r="D1657" s="16">
        <v>2.0</v>
      </c>
      <c r="E1657" s="16">
        <v>0.0</v>
      </c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</row>
    <row r="1658">
      <c r="A1658" s="16">
        <v>3.0</v>
      </c>
      <c r="B1658" s="53">
        <v>654321.0</v>
      </c>
      <c r="C1658" s="16">
        <v>157.0</v>
      </c>
      <c r="D1658" s="16">
        <v>4.0</v>
      </c>
      <c r="E1658" s="16">
        <v>0.0</v>
      </c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</row>
    <row r="1659">
      <c r="A1659" s="16">
        <v>3.0</v>
      </c>
      <c r="B1659" s="53">
        <v>654321.0</v>
      </c>
      <c r="C1659" s="16">
        <v>158.0</v>
      </c>
      <c r="D1659" s="16">
        <v>1.0</v>
      </c>
      <c r="E1659" s="16">
        <v>0.0</v>
      </c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</row>
    <row r="1660">
      <c r="A1660" s="16">
        <v>3.0</v>
      </c>
      <c r="B1660" s="53">
        <v>654321.0</v>
      </c>
      <c r="C1660" s="16">
        <v>159.0</v>
      </c>
      <c r="D1660" s="16">
        <v>3.0</v>
      </c>
      <c r="E1660" s="16">
        <v>0.0</v>
      </c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</row>
    <row r="1661">
      <c r="A1661" s="16">
        <v>4.0</v>
      </c>
      <c r="B1661" s="53">
        <v>654321.0</v>
      </c>
      <c r="C1661" s="16">
        <v>160.0</v>
      </c>
      <c r="D1661" s="16">
        <v>2.0</v>
      </c>
      <c r="E1661" s="16">
        <v>0.0</v>
      </c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</row>
    <row r="1662">
      <c r="A1662" s="16">
        <v>4.0</v>
      </c>
      <c r="B1662" s="53">
        <v>654321.0</v>
      </c>
      <c r="C1662" s="16">
        <v>141.0</v>
      </c>
      <c r="D1662" s="16">
        <v>1.0</v>
      </c>
      <c r="E1662" s="16">
        <v>1.0</v>
      </c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</row>
    <row r="1663">
      <c r="A1663" s="16">
        <v>4.0</v>
      </c>
      <c r="B1663" s="53">
        <v>654321.0</v>
      </c>
      <c r="C1663" s="16">
        <v>142.0</v>
      </c>
      <c r="D1663" s="16">
        <v>4.0</v>
      </c>
      <c r="E1663" s="16">
        <v>1.0</v>
      </c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</row>
    <row r="1664">
      <c r="A1664" s="16">
        <v>4.0</v>
      </c>
      <c r="B1664" s="53">
        <v>654321.0</v>
      </c>
      <c r="C1664" s="16">
        <v>143.0</v>
      </c>
      <c r="D1664" s="16">
        <v>3.0</v>
      </c>
      <c r="E1664" s="16">
        <v>1.0</v>
      </c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</row>
    <row r="1665">
      <c r="A1665" s="16">
        <v>4.0</v>
      </c>
      <c r="B1665" s="53">
        <v>654321.0</v>
      </c>
      <c r="C1665" s="16">
        <v>144.0</v>
      </c>
      <c r="D1665" s="16">
        <v>2.0</v>
      </c>
      <c r="E1665" s="16">
        <v>1.0</v>
      </c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</row>
    <row r="1666">
      <c r="A1666" s="16">
        <v>4.0</v>
      </c>
      <c r="B1666" s="53">
        <v>654321.0</v>
      </c>
      <c r="C1666" s="16">
        <v>145.0</v>
      </c>
      <c r="D1666" s="16">
        <v>4.0</v>
      </c>
      <c r="E1666" s="16">
        <v>1.0</v>
      </c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</row>
    <row r="1667">
      <c r="A1667" s="16">
        <v>4.0</v>
      </c>
      <c r="B1667" s="53">
        <v>654321.0</v>
      </c>
      <c r="C1667" s="16">
        <v>146.0</v>
      </c>
      <c r="D1667" s="16">
        <v>2.0</v>
      </c>
      <c r="E1667" s="16">
        <v>1.0</v>
      </c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</row>
    <row r="1668">
      <c r="A1668" s="16">
        <v>4.0</v>
      </c>
      <c r="B1668" s="53">
        <v>654321.0</v>
      </c>
      <c r="C1668" s="16">
        <v>147.0</v>
      </c>
      <c r="D1668" s="16">
        <v>1.0</v>
      </c>
      <c r="E1668" s="16">
        <v>1.0</v>
      </c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</row>
    <row r="1669">
      <c r="A1669" s="16">
        <v>4.0</v>
      </c>
      <c r="B1669" s="53">
        <v>654321.0</v>
      </c>
      <c r="C1669" s="16">
        <v>148.0</v>
      </c>
      <c r="D1669" s="16">
        <v>3.0</v>
      </c>
      <c r="E1669" s="16">
        <v>1.0</v>
      </c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</row>
    <row r="1670">
      <c r="A1670" s="16">
        <v>4.0</v>
      </c>
      <c r="B1670" s="53">
        <v>654321.0</v>
      </c>
      <c r="C1670" s="16">
        <v>149.0</v>
      </c>
      <c r="D1670" s="16">
        <v>2.0</v>
      </c>
      <c r="E1670" s="16">
        <v>1.0</v>
      </c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</row>
    <row r="1671">
      <c r="A1671" s="16">
        <v>4.0</v>
      </c>
      <c r="B1671" s="53">
        <v>654321.0</v>
      </c>
      <c r="C1671" s="16">
        <v>150.0</v>
      </c>
      <c r="D1671" s="16">
        <v>2.0</v>
      </c>
      <c r="E1671" s="16">
        <v>1.0</v>
      </c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</row>
    <row r="1672">
      <c r="A1672" s="16">
        <v>4.0</v>
      </c>
      <c r="B1672" s="53">
        <v>654321.0</v>
      </c>
      <c r="C1672" s="16">
        <v>151.0</v>
      </c>
      <c r="D1672" s="16">
        <v>2.0</v>
      </c>
      <c r="E1672" s="16">
        <v>1.0</v>
      </c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</row>
    <row r="1673">
      <c r="A1673" s="16">
        <v>4.0</v>
      </c>
      <c r="B1673" s="53">
        <v>654321.0</v>
      </c>
      <c r="C1673" s="16">
        <v>152.0</v>
      </c>
      <c r="D1673" s="16">
        <v>2.0</v>
      </c>
      <c r="E1673" s="16">
        <v>1.0</v>
      </c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</row>
    <row r="1674">
      <c r="A1674" s="16">
        <v>4.0</v>
      </c>
      <c r="B1674" s="53">
        <v>654321.0</v>
      </c>
      <c r="C1674" s="16">
        <v>153.0</v>
      </c>
      <c r="D1674" s="16">
        <v>1.0</v>
      </c>
      <c r="E1674" s="16">
        <v>1.0</v>
      </c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</row>
    <row r="1675">
      <c r="A1675" s="16">
        <v>4.0</v>
      </c>
      <c r="B1675" s="53">
        <v>654321.0</v>
      </c>
      <c r="C1675" s="16">
        <v>154.0</v>
      </c>
      <c r="D1675" s="16">
        <v>4.0</v>
      </c>
      <c r="E1675" s="16">
        <v>1.0</v>
      </c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</row>
    <row r="1676">
      <c r="A1676" s="16">
        <v>4.0</v>
      </c>
      <c r="B1676" s="53">
        <v>654321.0</v>
      </c>
      <c r="C1676" s="16">
        <v>155.0</v>
      </c>
      <c r="D1676" s="16">
        <v>3.0</v>
      </c>
      <c r="E1676" s="16">
        <v>1.0</v>
      </c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</row>
    <row r="1677">
      <c r="A1677" s="16">
        <v>4.0</v>
      </c>
      <c r="B1677" s="53">
        <v>654321.0</v>
      </c>
      <c r="C1677" s="16">
        <v>156.0</v>
      </c>
      <c r="D1677" s="16">
        <v>2.0</v>
      </c>
      <c r="E1677" s="16">
        <v>0.0</v>
      </c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</row>
    <row r="1678">
      <c r="A1678" s="16">
        <v>4.0</v>
      </c>
      <c r="B1678" s="53">
        <v>654321.0</v>
      </c>
      <c r="C1678" s="16">
        <v>157.0</v>
      </c>
      <c r="D1678" s="16">
        <v>4.0</v>
      </c>
      <c r="E1678" s="16">
        <v>0.0</v>
      </c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</row>
    <row r="1679">
      <c r="A1679" s="16">
        <v>4.0</v>
      </c>
      <c r="B1679" s="53">
        <v>654321.0</v>
      </c>
      <c r="C1679" s="16">
        <v>158.0</v>
      </c>
      <c r="D1679" s="16">
        <v>1.0</v>
      </c>
      <c r="E1679" s="16">
        <v>0.0</v>
      </c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</row>
    <row r="1680">
      <c r="A1680" s="16">
        <v>4.0</v>
      </c>
      <c r="B1680" s="53">
        <v>654321.0</v>
      </c>
      <c r="C1680" s="16">
        <v>159.0</v>
      </c>
      <c r="D1680" s="16">
        <v>3.0</v>
      </c>
      <c r="E1680" s="16">
        <v>0.0</v>
      </c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</row>
    <row r="1681">
      <c r="A1681" s="16">
        <v>5.0</v>
      </c>
      <c r="B1681" s="53">
        <v>654321.0</v>
      </c>
      <c r="C1681" s="16">
        <v>141.0</v>
      </c>
      <c r="D1681" s="16">
        <v>2.0</v>
      </c>
      <c r="E1681" s="16">
        <v>0.0</v>
      </c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</row>
    <row r="1682">
      <c r="A1682" s="16">
        <v>5.0</v>
      </c>
      <c r="B1682" s="53">
        <v>654321.0</v>
      </c>
      <c r="C1682" s="16">
        <v>142.0</v>
      </c>
      <c r="D1682" s="16">
        <v>1.0</v>
      </c>
      <c r="E1682" s="16">
        <v>1.0</v>
      </c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</row>
    <row r="1683">
      <c r="A1683" s="16">
        <v>5.0</v>
      </c>
      <c r="B1683" s="53">
        <v>654321.0</v>
      </c>
      <c r="C1683" s="16">
        <v>143.0</v>
      </c>
      <c r="D1683" s="16">
        <v>4.0</v>
      </c>
      <c r="E1683" s="16">
        <v>1.0</v>
      </c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</row>
    <row r="1684">
      <c r="A1684" s="16">
        <v>5.0</v>
      </c>
      <c r="B1684" s="53">
        <v>654321.0</v>
      </c>
      <c r="C1684" s="16">
        <v>144.0</v>
      </c>
      <c r="D1684" s="16">
        <v>3.0</v>
      </c>
      <c r="E1684" s="16">
        <v>1.0</v>
      </c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</row>
    <row r="1685">
      <c r="A1685" s="16">
        <v>5.0</v>
      </c>
      <c r="B1685" s="53">
        <v>654321.0</v>
      </c>
      <c r="C1685" s="16">
        <v>145.0</v>
      </c>
      <c r="D1685" s="16">
        <v>2.0</v>
      </c>
      <c r="E1685" s="16">
        <v>1.0</v>
      </c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</row>
    <row r="1686">
      <c r="A1686" s="16">
        <v>5.0</v>
      </c>
      <c r="B1686" s="53">
        <v>654321.0</v>
      </c>
      <c r="C1686" s="16">
        <v>146.0</v>
      </c>
      <c r="D1686" s="16">
        <v>4.0</v>
      </c>
      <c r="E1686" s="16">
        <v>1.0</v>
      </c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</row>
    <row r="1687">
      <c r="A1687" s="16">
        <v>5.0</v>
      </c>
      <c r="B1687" s="53">
        <v>654321.0</v>
      </c>
      <c r="C1687" s="16">
        <v>147.0</v>
      </c>
      <c r="D1687" s="16">
        <v>2.0</v>
      </c>
      <c r="E1687" s="16">
        <v>1.0</v>
      </c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</row>
    <row r="1688">
      <c r="A1688" s="16">
        <v>5.0</v>
      </c>
      <c r="B1688" s="53">
        <v>654321.0</v>
      </c>
      <c r="C1688" s="16">
        <v>148.0</v>
      </c>
      <c r="D1688" s="16">
        <v>1.0</v>
      </c>
      <c r="E1688" s="16">
        <v>1.0</v>
      </c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</row>
    <row r="1689">
      <c r="A1689" s="16">
        <v>5.0</v>
      </c>
      <c r="B1689" s="53">
        <v>654321.0</v>
      </c>
      <c r="C1689" s="16">
        <v>149.0</v>
      </c>
      <c r="D1689" s="16">
        <v>3.0</v>
      </c>
      <c r="E1689" s="16">
        <v>1.0</v>
      </c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</row>
    <row r="1690">
      <c r="A1690" s="16">
        <v>5.0</v>
      </c>
      <c r="B1690" s="53">
        <v>654321.0</v>
      </c>
      <c r="C1690" s="16">
        <v>150.0</v>
      </c>
      <c r="D1690" s="16">
        <v>2.0</v>
      </c>
      <c r="E1690" s="16">
        <v>1.0</v>
      </c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</row>
    <row r="1691">
      <c r="A1691" s="16">
        <v>5.0</v>
      </c>
      <c r="B1691" s="53">
        <v>654321.0</v>
      </c>
      <c r="C1691" s="16">
        <v>151.0</v>
      </c>
      <c r="D1691" s="16">
        <v>2.0</v>
      </c>
      <c r="E1691" s="16">
        <v>1.0</v>
      </c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</row>
    <row r="1692">
      <c r="A1692" s="16">
        <v>5.0</v>
      </c>
      <c r="B1692" s="53">
        <v>654321.0</v>
      </c>
      <c r="C1692" s="16">
        <v>152.0</v>
      </c>
      <c r="D1692" s="16">
        <v>2.0</v>
      </c>
      <c r="E1692" s="16">
        <v>1.0</v>
      </c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</row>
    <row r="1693">
      <c r="A1693" s="16">
        <v>5.0</v>
      </c>
      <c r="B1693" s="53">
        <v>654321.0</v>
      </c>
      <c r="C1693" s="16">
        <v>153.0</v>
      </c>
      <c r="D1693" s="16">
        <v>2.0</v>
      </c>
      <c r="E1693" s="16">
        <v>1.0</v>
      </c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</row>
    <row r="1694">
      <c r="A1694" s="16">
        <v>5.0</v>
      </c>
      <c r="B1694" s="53">
        <v>654321.0</v>
      </c>
      <c r="C1694" s="16">
        <v>154.0</v>
      </c>
      <c r="D1694" s="16">
        <v>1.0</v>
      </c>
      <c r="E1694" s="16">
        <v>1.0</v>
      </c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</row>
    <row r="1695">
      <c r="A1695" s="16">
        <v>5.0</v>
      </c>
      <c r="B1695" s="53">
        <v>654321.0</v>
      </c>
      <c r="C1695" s="16">
        <v>155.0</v>
      </c>
      <c r="D1695" s="16">
        <v>4.0</v>
      </c>
      <c r="E1695" s="16">
        <v>1.0</v>
      </c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</row>
    <row r="1696">
      <c r="A1696" s="16">
        <v>5.0</v>
      </c>
      <c r="B1696" s="53">
        <v>654321.0</v>
      </c>
      <c r="C1696" s="16">
        <v>156.0</v>
      </c>
      <c r="D1696" s="16">
        <v>3.0</v>
      </c>
      <c r="E1696" s="16">
        <v>1.0</v>
      </c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</row>
    <row r="1697">
      <c r="A1697" s="16">
        <v>5.0</v>
      </c>
      <c r="B1697" s="53">
        <v>654321.0</v>
      </c>
      <c r="C1697" s="16">
        <v>157.0</v>
      </c>
      <c r="D1697" s="16">
        <v>2.0</v>
      </c>
      <c r="E1697" s="16">
        <v>0.0</v>
      </c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</row>
    <row r="1698">
      <c r="A1698" s="16">
        <v>5.0</v>
      </c>
      <c r="B1698" s="53">
        <v>654321.0</v>
      </c>
      <c r="C1698" s="16">
        <v>158.0</v>
      </c>
      <c r="D1698" s="16">
        <v>4.0</v>
      </c>
      <c r="E1698" s="16">
        <v>0.0</v>
      </c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</row>
    <row r="1699">
      <c r="A1699" s="16">
        <v>5.0</v>
      </c>
      <c r="B1699" s="53">
        <v>654321.0</v>
      </c>
      <c r="C1699" s="16">
        <v>159.0</v>
      </c>
      <c r="D1699" s="16">
        <v>1.0</v>
      </c>
      <c r="E1699" s="16">
        <v>0.0</v>
      </c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</row>
    <row r="1700">
      <c r="A1700" s="16">
        <v>5.0</v>
      </c>
      <c r="B1700" s="53">
        <v>654321.0</v>
      </c>
      <c r="C1700" s="16">
        <v>160.0</v>
      </c>
      <c r="D1700" s="16">
        <v>3.0</v>
      </c>
      <c r="E1700" s="16">
        <v>0.0</v>
      </c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</row>
    <row r="1701">
      <c r="A1701" s="16">
        <v>6.0</v>
      </c>
      <c r="B1701" s="53">
        <v>567890.0</v>
      </c>
      <c r="C1701" s="16">
        <v>161.0</v>
      </c>
      <c r="D1701" s="16">
        <v>2.0</v>
      </c>
      <c r="E1701" s="16">
        <v>0.0</v>
      </c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</row>
    <row r="1702">
      <c r="A1702" s="16">
        <v>6.0</v>
      </c>
      <c r="B1702" s="53">
        <v>567890.0</v>
      </c>
      <c r="C1702" s="16">
        <v>162.0</v>
      </c>
      <c r="D1702" s="16">
        <v>1.0</v>
      </c>
      <c r="E1702" s="16">
        <v>1.0</v>
      </c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</row>
    <row r="1703">
      <c r="A1703" s="16">
        <v>6.0</v>
      </c>
      <c r="B1703" s="53">
        <v>567890.0</v>
      </c>
      <c r="C1703" s="16">
        <v>163.0</v>
      </c>
      <c r="D1703" s="16">
        <v>4.0</v>
      </c>
      <c r="E1703" s="16">
        <v>1.0</v>
      </c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</row>
    <row r="1704">
      <c r="A1704" s="16">
        <v>6.0</v>
      </c>
      <c r="B1704" s="53">
        <v>567890.0</v>
      </c>
      <c r="C1704" s="16">
        <v>164.0</v>
      </c>
      <c r="D1704" s="16">
        <v>3.0</v>
      </c>
      <c r="E1704" s="16">
        <v>1.0</v>
      </c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</row>
    <row r="1705">
      <c r="A1705" s="16">
        <v>6.0</v>
      </c>
      <c r="B1705" s="53">
        <v>567890.0</v>
      </c>
      <c r="C1705" s="16">
        <v>165.0</v>
      </c>
      <c r="D1705" s="16">
        <v>2.0</v>
      </c>
      <c r="E1705" s="16">
        <v>1.0</v>
      </c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</row>
    <row r="1706">
      <c r="A1706" s="16">
        <v>6.0</v>
      </c>
      <c r="B1706" s="53">
        <v>567890.0</v>
      </c>
      <c r="C1706" s="16">
        <v>166.0</v>
      </c>
      <c r="D1706" s="16">
        <v>4.0</v>
      </c>
      <c r="E1706" s="16">
        <v>1.0</v>
      </c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</row>
    <row r="1707">
      <c r="A1707" s="16">
        <v>6.0</v>
      </c>
      <c r="B1707" s="53">
        <v>567890.0</v>
      </c>
      <c r="C1707" s="16">
        <v>167.0</v>
      </c>
      <c r="D1707" s="16">
        <v>2.0</v>
      </c>
      <c r="E1707" s="16">
        <v>1.0</v>
      </c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</row>
    <row r="1708">
      <c r="A1708" s="16">
        <v>6.0</v>
      </c>
      <c r="B1708" s="53">
        <v>567890.0</v>
      </c>
      <c r="C1708" s="16">
        <v>168.0</v>
      </c>
      <c r="D1708" s="16">
        <v>1.0</v>
      </c>
      <c r="E1708" s="16">
        <v>1.0</v>
      </c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</row>
    <row r="1709">
      <c r="A1709" s="16">
        <v>6.0</v>
      </c>
      <c r="B1709" s="53">
        <v>567890.0</v>
      </c>
      <c r="C1709" s="16">
        <v>169.0</v>
      </c>
      <c r="D1709" s="16">
        <v>3.0</v>
      </c>
      <c r="E1709" s="16">
        <v>1.0</v>
      </c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</row>
    <row r="1710">
      <c r="A1710" s="16">
        <v>6.0</v>
      </c>
      <c r="B1710" s="53">
        <v>567890.0</v>
      </c>
      <c r="C1710" s="16">
        <v>170.0</v>
      </c>
      <c r="D1710" s="16">
        <v>2.0</v>
      </c>
      <c r="E1710" s="16">
        <v>1.0</v>
      </c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</row>
    <row r="1711">
      <c r="A1711" s="16">
        <v>6.0</v>
      </c>
      <c r="B1711" s="53">
        <v>567890.0</v>
      </c>
      <c r="C1711" s="16">
        <v>171.0</v>
      </c>
      <c r="D1711" s="16">
        <v>2.0</v>
      </c>
      <c r="E1711" s="16">
        <v>1.0</v>
      </c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</row>
    <row r="1712">
      <c r="A1712" s="16">
        <v>6.0</v>
      </c>
      <c r="B1712" s="53">
        <v>567890.0</v>
      </c>
      <c r="C1712" s="16">
        <v>172.0</v>
      </c>
      <c r="D1712" s="16">
        <v>2.0</v>
      </c>
      <c r="E1712" s="16">
        <v>1.0</v>
      </c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</row>
    <row r="1713">
      <c r="A1713" s="16">
        <v>6.0</v>
      </c>
      <c r="B1713" s="53">
        <v>567890.0</v>
      </c>
      <c r="C1713" s="16">
        <v>173.0</v>
      </c>
      <c r="D1713" s="16">
        <v>2.0</v>
      </c>
      <c r="E1713" s="16">
        <v>1.0</v>
      </c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</row>
    <row r="1714">
      <c r="A1714" s="16">
        <v>6.0</v>
      </c>
      <c r="B1714" s="53">
        <v>567890.0</v>
      </c>
      <c r="C1714" s="16">
        <v>174.0</v>
      </c>
      <c r="D1714" s="16">
        <v>1.0</v>
      </c>
      <c r="E1714" s="16">
        <v>1.0</v>
      </c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</row>
    <row r="1715">
      <c r="A1715" s="16">
        <v>6.0</v>
      </c>
      <c r="B1715" s="53">
        <v>567890.0</v>
      </c>
      <c r="C1715" s="16">
        <v>175.0</v>
      </c>
      <c r="D1715" s="16">
        <v>4.0</v>
      </c>
      <c r="E1715" s="16">
        <v>1.0</v>
      </c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</row>
    <row r="1716">
      <c r="A1716" s="16">
        <v>6.0</v>
      </c>
      <c r="B1716" s="53">
        <v>567890.0</v>
      </c>
      <c r="C1716" s="16">
        <v>176.0</v>
      </c>
      <c r="D1716" s="16">
        <v>3.0</v>
      </c>
      <c r="E1716" s="16">
        <v>1.0</v>
      </c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</row>
    <row r="1717">
      <c r="A1717" s="16">
        <v>6.0</v>
      </c>
      <c r="B1717" s="53">
        <v>567890.0</v>
      </c>
      <c r="C1717" s="16">
        <v>177.0</v>
      </c>
      <c r="D1717" s="16">
        <v>2.0</v>
      </c>
      <c r="E1717" s="16">
        <v>0.0</v>
      </c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</row>
    <row r="1718">
      <c r="A1718" s="16">
        <v>6.0</v>
      </c>
      <c r="B1718" s="53">
        <v>567890.0</v>
      </c>
      <c r="C1718" s="16">
        <v>178.0</v>
      </c>
      <c r="D1718" s="16">
        <v>4.0</v>
      </c>
      <c r="E1718" s="16">
        <v>0.0</v>
      </c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</row>
    <row r="1719">
      <c r="A1719" s="16">
        <v>6.0</v>
      </c>
      <c r="B1719" s="53">
        <v>567890.0</v>
      </c>
      <c r="C1719" s="16">
        <v>179.0</v>
      </c>
      <c r="D1719" s="16">
        <v>1.0</v>
      </c>
      <c r="E1719" s="16">
        <v>0.0</v>
      </c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</row>
    <row r="1720">
      <c r="A1720" s="16">
        <v>6.0</v>
      </c>
      <c r="B1720" s="53">
        <v>567890.0</v>
      </c>
      <c r="C1720" s="16">
        <v>180.0</v>
      </c>
      <c r="D1720" s="16">
        <v>3.0</v>
      </c>
      <c r="E1720" s="16">
        <v>0.0</v>
      </c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</row>
    <row r="1721">
      <c r="A1721" s="16">
        <v>10.0</v>
      </c>
      <c r="B1721" s="53">
        <v>567890.0</v>
      </c>
      <c r="C1721" s="16">
        <v>161.0</v>
      </c>
      <c r="D1721" s="16">
        <v>2.0</v>
      </c>
      <c r="E1721" s="16">
        <v>0.0</v>
      </c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</row>
    <row r="1722">
      <c r="A1722" s="16">
        <v>10.0</v>
      </c>
      <c r="B1722" s="53">
        <v>567890.0</v>
      </c>
      <c r="C1722" s="16">
        <v>162.0</v>
      </c>
      <c r="D1722" s="16">
        <v>1.0</v>
      </c>
      <c r="E1722" s="16">
        <v>1.0</v>
      </c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</row>
    <row r="1723">
      <c r="A1723" s="16">
        <v>10.0</v>
      </c>
      <c r="B1723" s="53">
        <v>567890.0</v>
      </c>
      <c r="C1723" s="16">
        <v>163.0</v>
      </c>
      <c r="D1723" s="16">
        <v>4.0</v>
      </c>
      <c r="E1723" s="16">
        <v>1.0</v>
      </c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</row>
    <row r="1724">
      <c r="A1724" s="16">
        <v>10.0</v>
      </c>
      <c r="B1724" s="53">
        <v>567890.0</v>
      </c>
      <c r="C1724" s="16">
        <v>164.0</v>
      </c>
      <c r="D1724" s="16">
        <v>3.0</v>
      </c>
      <c r="E1724" s="16">
        <v>1.0</v>
      </c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</row>
    <row r="1725">
      <c r="A1725" s="16">
        <v>10.0</v>
      </c>
      <c r="B1725" s="53">
        <v>567890.0</v>
      </c>
      <c r="C1725" s="16">
        <v>165.0</v>
      </c>
      <c r="D1725" s="16">
        <v>2.0</v>
      </c>
      <c r="E1725" s="16">
        <v>1.0</v>
      </c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</row>
    <row r="1726">
      <c r="A1726" s="16">
        <v>10.0</v>
      </c>
      <c r="B1726" s="53">
        <v>567890.0</v>
      </c>
      <c r="C1726" s="16">
        <v>166.0</v>
      </c>
      <c r="D1726" s="16">
        <v>4.0</v>
      </c>
      <c r="E1726" s="16">
        <v>1.0</v>
      </c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</row>
    <row r="1727">
      <c r="A1727" s="16">
        <v>10.0</v>
      </c>
      <c r="B1727" s="53">
        <v>567890.0</v>
      </c>
      <c r="C1727" s="16">
        <v>167.0</v>
      </c>
      <c r="D1727" s="16">
        <v>2.0</v>
      </c>
      <c r="E1727" s="16">
        <v>1.0</v>
      </c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</row>
    <row r="1728">
      <c r="A1728" s="16">
        <v>10.0</v>
      </c>
      <c r="B1728" s="53">
        <v>567890.0</v>
      </c>
      <c r="C1728" s="16">
        <v>168.0</v>
      </c>
      <c r="D1728" s="16">
        <v>1.0</v>
      </c>
      <c r="E1728" s="16">
        <v>1.0</v>
      </c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</row>
    <row r="1729">
      <c r="A1729" s="16">
        <v>10.0</v>
      </c>
      <c r="B1729" s="53">
        <v>567890.0</v>
      </c>
      <c r="C1729" s="16">
        <v>169.0</v>
      </c>
      <c r="D1729" s="16">
        <v>3.0</v>
      </c>
      <c r="E1729" s="16">
        <v>1.0</v>
      </c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</row>
    <row r="1730">
      <c r="A1730" s="16">
        <v>10.0</v>
      </c>
      <c r="B1730" s="53">
        <v>567890.0</v>
      </c>
      <c r="C1730" s="16">
        <v>170.0</v>
      </c>
      <c r="D1730" s="16">
        <v>2.0</v>
      </c>
      <c r="E1730" s="16">
        <v>1.0</v>
      </c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</row>
    <row r="1731">
      <c r="A1731" s="16">
        <v>10.0</v>
      </c>
      <c r="B1731" s="53">
        <v>567890.0</v>
      </c>
      <c r="C1731" s="16">
        <v>171.0</v>
      </c>
      <c r="D1731" s="16">
        <v>2.0</v>
      </c>
      <c r="E1731" s="16">
        <v>1.0</v>
      </c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</row>
    <row r="1732">
      <c r="A1732" s="16">
        <v>10.0</v>
      </c>
      <c r="B1732" s="53">
        <v>567890.0</v>
      </c>
      <c r="C1732" s="16">
        <v>172.0</v>
      </c>
      <c r="D1732" s="16">
        <v>2.0</v>
      </c>
      <c r="E1732" s="16">
        <v>1.0</v>
      </c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</row>
    <row r="1733">
      <c r="A1733" s="16">
        <v>10.0</v>
      </c>
      <c r="B1733" s="53">
        <v>567890.0</v>
      </c>
      <c r="C1733" s="16">
        <v>173.0</v>
      </c>
      <c r="D1733" s="16">
        <v>2.0</v>
      </c>
      <c r="E1733" s="16">
        <v>1.0</v>
      </c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</row>
    <row r="1734">
      <c r="A1734" s="16">
        <v>10.0</v>
      </c>
      <c r="B1734" s="53">
        <v>567890.0</v>
      </c>
      <c r="C1734" s="16">
        <v>174.0</v>
      </c>
      <c r="D1734" s="16">
        <v>1.0</v>
      </c>
      <c r="E1734" s="16">
        <v>1.0</v>
      </c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</row>
    <row r="1735">
      <c r="A1735" s="16">
        <v>10.0</v>
      </c>
      <c r="B1735" s="53">
        <v>567890.0</v>
      </c>
      <c r="C1735" s="16">
        <v>175.0</v>
      </c>
      <c r="D1735" s="16">
        <v>4.0</v>
      </c>
      <c r="E1735" s="16">
        <v>1.0</v>
      </c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</row>
    <row r="1736">
      <c r="A1736" s="16">
        <v>10.0</v>
      </c>
      <c r="B1736" s="53">
        <v>567890.0</v>
      </c>
      <c r="C1736" s="16">
        <v>176.0</v>
      </c>
      <c r="D1736" s="16">
        <v>3.0</v>
      </c>
      <c r="E1736" s="16">
        <v>1.0</v>
      </c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</row>
    <row r="1737">
      <c r="A1737" s="16">
        <v>10.0</v>
      </c>
      <c r="B1737" s="53">
        <v>567890.0</v>
      </c>
      <c r="C1737" s="16">
        <v>177.0</v>
      </c>
      <c r="D1737" s="16">
        <v>2.0</v>
      </c>
      <c r="E1737" s="16">
        <v>0.0</v>
      </c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</row>
    <row r="1738">
      <c r="A1738" s="16">
        <v>10.0</v>
      </c>
      <c r="B1738" s="53">
        <v>567890.0</v>
      </c>
      <c r="C1738" s="16">
        <v>178.0</v>
      </c>
      <c r="D1738" s="16">
        <v>4.0</v>
      </c>
      <c r="E1738" s="16">
        <v>0.0</v>
      </c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</row>
    <row r="1739">
      <c r="A1739" s="16">
        <v>10.0</v>
      </c>
      <c r="B1739" s="53">
        <v>567890.0</v>
      </c>
      <c r="C1739" s="16">
        <v>179.0</v>
      </c>
      <c r="D1739" s="16">
        <v>1.0</v>
      </c>
      <c r="E1739" s="16">
        <v>0.0</v>
      </c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</row>
    <row r="1740">
      <c r="A1740" s="16">
        <v>10.0</v>
      </c>
      <c r="B1740" s="53">
        <v>567890.0</v>
      </c>
      <c r="C1740" s="16">
        <v>180.0</v>
      </c>
      <c r="D1740" s="16">
        <v>3.0</v>
      </c>
      <c r="E1740" s="16">
        <v>0.0</v>
      </c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</row>
    <row r="1741">
      <c r="A1741" s="16">
        <v>30.0</v>
      </c>
      <c r="B1741" s="53">
        <v>567890.0</v>
      </c>
      <c r="C1741" s="16">
        <v>161.0</v>
      </c>
      <c r="D1741" s="16">
        <v>2.0</v>
      </c>
      <c r="E1741" s="16">
        <v>0.0</v>
      </c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</row>
    <row r="1742">
      <c r="A1742" s="16">
        <v>30.0</v>
      </c>
      <c r="B1742" s="53">
        <v>567890.0</v>
      </c>
      <c r="C1742" s="16">
        <v>162.0</v>
      </c>
      <c r="D1742" s="16">
        <v>1.0</v>
      </c>
      <c r="E1742" s="16">
        <v>1.0</v>
      </c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</row>
    <row r="1743">
      <c r="A1743" s="16">
        <v>30.0</v>
      </c>
      <c r="B1743" s="53">
        <v>567890.0</v>
      </c>
      <c r="C1743" s="16">
        <v>163.0</v>
      </c>
      <c r="D1743" s="16">
        <v>2.0</v>
      </c>
      <c r="E1743" s="16">
        <v>1.0</v>
      </c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</row>
    <row r="1744">
      <c r="A1744" s="16">
        <v>30.0</v>
      </c>
      <c r="B1744" s="53">
        <v>567890.0</v>
      </c>
      <c r="C1744" s="16">
        <v>164.0</v>
      </c>
      <c r="D1744" s="16">
        <v>3.0</v>
      </c>
      <c r="E1744" s="16">
        <v>1.0</v>
      </c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</row>
    <row r="1745">
      <c r="A1745" s="16">
        <v>30.0</v>
      </c>
      <c r="B1745" s="53">
        <v>567890.0</v>
      </c>
      <c r="C1745" s="16">
        <v>165.0</v>
      </c>
      <c r="D1745" s="16">
        <v>1.0</v>
      </c>
      <c r="E1745" s="16">
        <v>1.0</v>
      </c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</row>
    <row r="1746">
      <c r="A1746" s="16">
        <v>30.0</v>
      </c>
      <c r="B1746" s="53">
        <v>567890.0</v>
      </c>
      <c r="C1746" s="16">
        <v>166.0</v>
      </c>
      <c r="D1746" s="16">
        <v>4.0</v>
      </c>
      <c r="E1746" s="16">
        <v>1.0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</row>
    <row r="1747">
      <c r="A1747" s="16">
        <v>30.0</v>
      </c>
      <c r="B1747" s="53">
        <v>567890.0</v>
      </c>
      <c r="C1747" s="16">
        <v>167.0</v>
      </c>
      <c r="D1747" s="16">
        <v>4.0</v>
      </c>
      <c r="E1747" s="16">
        <v>1.0</v>
      </c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</row>
    <row r="1748">
      <c r="A1748" s="16">
        <v>30.0</v>
      </c>
      <c r="B1748" s="53">
        <v>567890.0</v>
      </c>
      <c r="C1748" s="16">
        <v>168.0</v>
      </c>
      <c r="D1748" s="16">
        <v>1.0</v>
      </c>
      <c r="E1748" s="16">
        <v>1.0</v>
      </c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</row>
    <row r="1749">
      <c r="A1749" s="16">
        <v>30.0</v>
      </c>
      <c r="B1749" s="53">
        <v>567890.0</v>
      </c>
      <c r="C1749" s="16">
        <v>169.0</v>
      </c>
      <c r="D1749" s="16">
        <v>1.0</v>
      </c>
      <c r="E1749" s="16">
        <v>1.0</v>
      </c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</row>
    <row r="1750">
      <c r="A1750" s="16">
        <v>30.0</v>
      </c>
      <c r="B1750" s="53">
        <v>567890.0</v>
      </c>
      <c r="C1750" s="16">
        <v>170.0</v>
      </c>
      <c r="D1750" s="16">
        <v>2.0</v>
      </c>
      <c r="E1750" s="16">
        <v>1.0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</row>
    <row r="1751">
      <c r="A1751" s="16">
        <v>30.0</v>
      </c>
      <c r="B1751" s="53">
        <v>567890.0</v>
      </c>
      <c r="C1751" s="16">
        <v>171.0</v>
      </c>
      <c r="D1751" s="16">
        <v>3.0</v>
      </c>
      <c r="E1751" s="16">
        <v>1.0</v>
      </c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</row>
    <row r="1752">
      <c r="A1752" s="16">
        <v>30.0</v>
      </c>
      <c r="B1752" s="53">
        <v>567890.0</v>
      </c>
      <c r="C1752" s="16">
        <v>172.0</v>
      </c>
      <c r="D1752" s="16">
        <v>2.0</v>
      </c>
      <c r="E1752" s="16">
        <v>1.0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</row>
    <row r="1753">
      <c r="A1753" s="16">
        <v>30.0</v>
      </c>
      <c r="B1753" s="53">
        <v>567890.0</v>
      </c>
      <c r="C1753" s="16">
        <v>173.0</v>
      </c>
      <c r="D1753" s="16">
        <v>2.0</v>
      </c>
      <c r="E1753" s="16">
        <v>1.0</v>
      </c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</row>
    <row r="1754">
      <c r="A1754" s="16">
        <v>30.0</v>
      </c>
      <c r="B1754" s="53">
        <v>567890.0</v>
      </c>
      <c r="C1754" s="16">
        <v>174.0</v>
      </c>
      <c r="D1754" s="16">
        <v>1.0</v>
      </c>
      <c r="E1754" s="16">
        <v>1.0</v>
      </c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</row>
    <row r="1755">
      <c r="A1755" s="16">
        <v>30.0</v>
      </c>
      <c r="B1755" s="53">
        <v>567890.0</v>
      </c>
      <c r="C1755" s="16">
        <v>175.0</v>
      </c>
      <c r="D1755" s="16">
        <v>4.0</v>
      </c>
      <c r="E1755" s="16">
        <v>1.0</v>
      </c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</row>
    <row r="1756">
      <c r="A1756" s="16">
        <v>30.0</v>
      </c>
      <c r="B1756" s="53">
        <v>567890.0</v>
      </c>
      <c r="C1756" s="16">
        <v>176.0</v>
      </c>
      <c r="D1756" s="16">
        <v>3.0</v>
      </c>
      <c r="E1756" s="16">
        <v>1.0</v>
      </c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</row>
    <row r="1757">
      <c r="A1757" s="16">
        <v>30.0</v>
      </c>
      <c r="B1757" s="53">
        <v>567890.0</v>
      </c>
      <c r="C1757" s="16">
        <v>177.0</v>
      </c>
      <c r="D1757" s="16">
        <v>4.0</v>
      </c>
      <c r="E1757" s="16">
        <v>0.0</v>
      </c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</row>
    <row r="1758">
      <c r="A1758" s="16">
        <v>30.0</v>
      </c>
      <c r="B1758" s="53">
        <v>567890.0</v>
      </c>
      <c r="C1758" s="16">
        <v>178.0</v>
      </c>
      <c r="D1758" s="16">
        <v>4.0</v>
      </c>
      <c r="E1758" s="16">
        <v>0.0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</row>
    <row r="1759">
      <c r="A1759" s="16">
        <v>30.0</v>
      </c>
      <c r="B1759" s="53">
        <v>567890.0</v>
      </c>
      <c r="C1759" s="16">
        <v>179.0</v>
      </c>
      <c r="D1759" s="16">
        <v>1.0</v>
      </c>
      <c r="E1759" s="16">
        <v>0.0</v>
      </c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</row>
    <row r="1760">
      <c r="A1760" s="16">
        <v>30.0</v>
      </c>
      <c r="B1760" s="53">
        <v>567890.0</v>
      </c>
      <c r="C1760" s="16">
        <v>180.0</v>
      </c>
      <c r="D1760" s="16">
        <v>3.0</v>
      </c>
      <c r="E1760" s="16">
        <v>0.0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</row>
    <row r="1761">
      <c r="A1761" s="16">
        <v>31.0</v>
      </c>
      <c r="B1761" s="53">
        <v>567890.0</v>
      </c>
      <c r="C1761" s="16">
        <v>161.0</v>
      </c>
      <c r="D1761" s="16">
        <v>2.0</v>
      </c>
      <c r="E1761" s="16">
        <v>0.0</v>
      </c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</row>
    <row r="1762">
      <c r="A1762" s="16">
        <v>31.0</v>
      </c>
      <c r="B1762" s="53">
        <v>567890.0</v>
      </c>
      <c r="C1762" s="16">
        <v>162.0</v>
      </c>
      <c r="D1762" s="16">
        <v>2.0</v>
      </c>
      <c r="E1762" s="16">
        <v>1.0</v>
      </c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</row>
    <row r="1763">
      <c r="A1763" s="16">
        <v>31.0</v>
      </c>
      <c r="B1763" s="53">
        <v>567890.0</v>
      </c>
      <c r="C1763" s="16">
        <v>163.0</v>
      </c>
      <c r="D1763" s="16">
        <v>1.0</v>
      </c>
      <c r="E1763" s="16">
        <v>1.0</v>
      </c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</row>
    <row r="1764">
      <c r="A1764" s="16">
        <v>31.0</v>
      </c>
      <c r="B1764" s="53">
        <v>567890.0</v>
      </c>
      <c r="C1764" s="16">
        <v>164.0</v>
      </c>
      <c r="D1764" s="16">
        <v>2.0</v>
      </c>
      <c r="E1764" s="16">
        <v>1.0</v>
      </c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</row>
    <row r="1765">
      <c r="A1765" s="16">
        <v>31.0</v>
      </c>
      <c r="B1765" s="53">
        <v>567890.0</v>
      </c>
      <c r="C1765" s="16">
        <v>165.0</v>
      </c>
      <c r="D1765" s="16">
        <v>3.0</v>
      </c>
      <c r="E1765" s="16">
        <v>1.0</v>
      </c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</row>
    <row r="1766">
      <c r="A1766" s="16">
        <v>31.0</v>
      </c>
      <c r="B1766" s="53">
        <v>567890.0</v>
      </c>
      <c r="C1766" s="16">
        <v>166.0</v>
      </c>
      <c r="D1766" s="16">
        <v>1.0</v>
      </c>
      <c r="E1766" s="16">
        <v>1.0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</row>
    <row r="1767">
      <c r="A1767" s="16">
        <v>31.0</v>
      </c>
      <c r="B1767" s="53">
        <v>567890.0</v>
      </c>
      <c r="C1767" s="16">
        <v>167.0</v>
      </c>
      <c r="D1767" s="16">
        <v>4.0</v>
      </c>
      <c r="E1767" s="16">
        <v>1.0</v>
      </c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</row>
    <row r="1768">
      <c r="A1768" s="16">
        <v>31.0</v>
      </c>
      <c r="B1768" s="53">
        <v>567890.0</v>
      </c>
      <c r="C1768" s="16">
        <v>168.0</v>
      </c>
      <c r="D1768" s="16">
        <v>4.0</v>
      </c>
      <c r="E1768" s="16">
        <v>1.0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</row>
    <row r="1769">
      <c r="A1769" s="16">
        <v>31.0</v>
      </c>
      <c r="B1769" s="53">
        <v>567890.0</v>
      </c>
      <c r="C1769" s="16">
        <v>169.0</v>
      </c>
      <c r="D1769" s="16">
        <v>1.0</v>
      </c>
      <c r="E1769" s="16">
        <v>1.0</v>
      </c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</row>
    <row r="1770">
      <c r="A1770" s="16">
        <v>31.0</v>
      </c>
      <c r="B1770" s="53">
        <v>567890.0</v>
      </c>
      <c r="C1770" s="16">
        <v>170.0</v>
      </c>
      <c r="D1770" s="16">
        <v>1.0</v>
      </c>
      <c r="E1770" s="16">
        <v>1.0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</row>
    <row r="1771">
      <c r="A1771" s="16">
        <v>31.0</v>
      </c>
      <c r="B1771" s="53">
        <v>567890.0</v>
      </c>
      <c r="C1771" s="16">
        <v>171.0</v>
      </c>
      <c r="D1771" s="16">
        <v>2.0</v>
      </c>
      <c r="E1771" s="16">
        <v>1.0</v>
      </c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</row>
    <row r="1772">
      <c r="A1772" s="16">
        <v>31.0</v>
      </c>
      <c r="B1772" s="53">
        <v>567890.0</v>
      </c>
      <c r="C1772" s="16">
        <v>172.0</v>
      </c>
      <c r="D1772" s="16">
        <v>3.0</v>
      </c>
      <c r="E1772" s="16">
        <v>1.0</v>
      </c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</row>
    <row r="1773">
      <c r="A1773" s="16">
        <v>31.0</v>
      </c>
      <c r="B1773" s="53">
        <v>567890.0</v>
      </c>
      <c r="C1773" s="16">
        <v>173.0</v>
      </c>
      <c r="D1773" s="16">
        <v>2.0</v>
      </c>
      <c r="E1773" s="16">
        <v>1.0</v>
      </c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</row>
    <row r="1774">
      <c r="A1774" s="16">
        <v>31.0</v>
      </c>
      <c r="B1774" s="53">
        <v>567890.0</v>
      </c>
      <c r="C1774" s="16">
        <v>174.0</v>
      </c>
      <c r="D1774" s="16">
        <v>2.0</v>
      </c>
      <c r="E1774" s="16">
        <v>1.0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</row>
    <row r="1775">
      <c r="A1775" s="16">
        <v>31.0</v>
      </c>
      <c r="B1775" s="53">
        <v>567890.0</v>
      </c>
      <c r="C1775" s="16">
        <v>175.0</v>
      </c>
      <c r="D1775" s="16">
        <v>1.0</v>
      </c>
      <c r="E1775" s="16">
        <v>1.0</v>
      </c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</row>
    <row r="1776">
      <c r="A1776" s="16">
        <v>31.0</v>
      </c>
      <c r="B1776" s="53">
        <v>567890.0</v>
      </c>
      <c r="C1776" s="16">
        <v>176.0</v>
      </c>
      <c r="D1776" s="16">
        <v>4.0</v>
      </c>
      <c r="E1776" s="16">
        <v>1.0</v>
      </c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</row>
    <row r="1777">
      <c r="A1777" s="16">
        <v>31.0</v>
      </c>
      <c r="B1777" s="53">
        <v>567890.0</v>
      </c>
      <c r="C1777" s="16">
        <v>177.0</v>
      </c>
      <c r="D1777" s="16">
        <v>3.0</v>
      </c>
      <c r="E1777" s="16">
        <v>0.0</v>
      </c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</row>
    <row r="1778">
      <c r="A1778" s="16">
        <v>31.0</v>
      </c>
      <c r="B1778" s="53">
        <v>567890.0</v>
      </c>
      <c r="C1778" s="16">
        <v>178.0</v>
      </c>
      <c r="D1778" s="16">
        <v>4.0</v>
      </c>
      <c r="E1778" s="16">
        <v>0.0</v>
      </c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</row>
    <row r="1779">
      <c r="A1779" s="16">
        <v>31.0</v>
      </c>
      <c r="B1779" s="53">
        <v>567890.0</v>
      </c>
      <c r="C1779" s="16">
        <v>179.0</v>
      </c>
      <c r="D1779" s="16">
        <v>4.0</v>
      </c>
      <c r="E1779" s="16">
        <v>0.0</v>
      </c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</row>
    <row r="1780">
      <c r="A1780" s="16">
        <v>31.0</v>
      </c>
      <c r="B1780" s="53">
        <v>567890.0</v>
      </c>
      <c r="C1780" s="16">
        <v>180.0</v>
      </c>
      <c r="D1780" s="16">
        <v>1.0</v>
      </c>
      <c r="E1780" s="16">
        <v>0.0</v>
      </c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</row>
    <row r="1781">
      <c r="A1781" s="16">
        <v>32.0</v>
      </c>
      <c r="B1781" s="53">
        <v>567890.0</v>
      </c>
      <c r="C1781" s="16">
        <v>161.0</v>
      </c>
      <c r="D1781" s="16">
        <v>3.0</v>
      </c>
      <c r="E1781" s="16">
        <v>0.0</v>
      </c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</row>
    <row r="1782">
      <c r="A1782" s="16">
        <v>32.0</v>
      </c>
      <c r="B1782" s="53">
        <v>567890.0</v>
      </c>
      <c r="C1782" s="16">
        <v>162.0</v>
      </c>
      <c r="D1782" s="16">
        <v>2.0</v>
      </c>
      <c r="E1782" s="16">
        <v>1.0</v>
      </c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</row>
    <row r="1783">
      <c r="A1783" s="16">
        <v>32.0</v>
      </c>
      <c r="B1783" s="53">
        <v>567890.0</v>
      </c>
      <c r="C1783" s="16">
        <v>163.0</v>
      </c>
      <c r="D1783" s="16">
        <v>2.0</v>
      </c>
      <c r="E1783" s="16">
        <v>1.0</v>
      </c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</row>
    <row r="1784">
      <c r="A1784" s="16">
        <v>32.0</v>
      </c>
      <c r="B1784" s="53">
        <v>567890.0</v>
      </c>
      <c r="C1784" s="16">
        <v>164.0</v>
      </c>
      <c r="D1784" s="16">
        <v>1.0</v>
      </c>
      <c r="E1784" s="16">
        <v>1.0</v>
      </c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</row>
    <row r="1785">
      <c r="A1785" s="16">
        <v>32.0</v>
      </c>
      <c r="B1785" s="53">
        <v>567890.0</v>
      </c>
      <c r="C1785" s="16">
        <v>165.0</v>
      </c>
      <c r="D1785" s="16">
        <v>2.0</v>
      </c>
      <c r="E1785" s="16">
        <v>1.0</v>
      </c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</row>
    <row r="1786">
      <c r="A1786" s="16">
        <v>32.0</v>
      </c>
      <c r="B1786" s="53">
        <v>567890.0</v>
      </c>
      <c r="C1786" s="16">
        <v>166.0</v>
      </c>
      <c r="D1786" s="16">
        <v>3.0</v>
      </c>
      <c r="E1786" s="16">
        <v>1.0</v>
      </c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</row>
    <row r="1787">
      <c r="A1787" s="16">
        <v>32.0</v>
      </c>
      <c r="B1787" s="53">
        <v>567890.0</v>
      </c>
      <c r="C1787" s="16">
        <v>167.0</v>
      </c>
      <c r="D1787" s="16">
        <v>1.0</v>
      </c>
      <c r="E1787" s="16">
        <v>1.0</v>
      </c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</row>
    <row r="1788">
      <c r="A1788" s="16">
        <v>32.0</v>
      </c>
      <c r="B1788" s="53">
        <v>567890.0</v>
      </c>
      <c r="C1788" s="16">
        <v>168.0</v>
      </c>
      <c r="D1788" s="16">
        <v>4.0</v>
      </c>
      <c r="E1788" s="16">
        <v>1.0</v>
      </c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</row>
    <row r="1789">
      <c r="A1789" s="16">
        <v>32.0</v>
      </c>
      <c r="B1789" s="53">
        <v>567890.0</v>
      </c>
      <c r="C1789" s="16">
        <v>169.0</v>
      </c>
      <c r="D1789" s="16">
        <v>4.0</v>
      </c>
      <c r="E1789" s="16">
        <v>1.0</v>
      </c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</row>
    <row r="1790">
      <c r="A1790" s="16">
        <v>32.0</v>
      </c>
      <c r="B1790" s="53">
        <v>567890.0</v>
      </c>
      <c r="C1790" s="16">
        <v>170.0</v>
      </c>
      <c r="D1790" s="16">
        <v>1.0</v>
      </c>
      <c r="E1790" s="16">
        <v>1.0</v>
      </c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</row>
    <row r="1791">
      <c r="A1791" s="16">
        <v>32.0</v>
      </c>
      <c r="B1791" s="53">
        <v>567890.0</v>
      </c>
      <c r="C1791" s="16">
        <v>171.0</v>
      </c>
      <c r="D1791" s="16">
        <v>1.0</v>
      </c>
      <c r="E1791" s="16">
        <v>1.0</v>
      </c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</row>
    <row r="1792">
      <c r="A1792" s="16">
        <v>32.0</v>
      </c>
      <c r="B1792" s="53">
        <v>567890.0</v>
      </c>
      <c r="C1792" s="16">
        <v>172.0</v>
      </c>
      <c r="D1792" s="16">
        <v>2.0</v>
      </c>
      <c r="E1792" s="16">
        <v>1.0</v>
      </c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</row>
    <row r="1793">
      <c r="A1793" s="16">
        <v>32.0</v>
      </c>
      <c r="B1793" s="53">
        <v>567890.0</v>
      </c>
      <c r="C1793" s="16">
        <v>173.0</v>
      </c>
      <c r="D1793" s="16">
        <v>3.0</v>
      </c>
      <c r="E1793" s="16">
        <v>1.0</v>
      </c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</row>
    <row r="1794">
      <c r="A1794" s="16">
        <v>32.0</v>
      </c>
      <c r="B1794" s="53">
        <v>567890.0</v>
      </c>
      <c r="C1794" s="16">
        <v>174.0</v>
      </c>
      <c r="D1794" s="16">
        <v>2.0</v>
      </c>
      <c r="E1794" s="16">
        <v>1.0</v>
      </c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</row>
    <row r="1795">
      <c r="A1795" s="16">
        <v>32.0</v>
      </c>
      <c r="B1795" s="53">
        <v>567890.0</v>
      </c>
      <c r="C1795" s="16">
        <v>175.0</v>
      </c>
      <c r="D1795" s="16">
        <v>2.0</v>
      </c>
      <c r="E1795" s="16">
        <v>1.0</v>
      </c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</row>
    <row r="1796">
      <c r="A1796" s="16">
        <v>32.0</v>
      </c>
      <c r="B1796" s="53">
        <v>567890.0</v>
      </c>
      <c r="C1796" s="16">
        <v>176.0</v>
      </c>
      <c r="D1796" s="16">
        <v>1.0</v>
      </c>
      <c r="E1796" s="16">
        <v>1.0</v>
      </c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</row>
    <row r="1797">
      <c r="A1797" s="16">
        <v>32.0</v>
      </c>
      <c r="B1797" s="53">
        <v>567890.0</v>
      </c>
      <c r="C1797" s="16">
        <v>177.0</v>
      </c>
      <c r="D1797" s="16">
        <v>4.0</v>
      </c>
      <c r="E1797" s="16">
        <v>0.0</v>
      </c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</row>
    <row r="1798">
      <c r="A1798" s="16">
        <v>32.0</v>
      </c>
      <c r="B1798" s="53">
        <v>567890.0</v>
      </c>
      <c r="C1798" s="16">
        <v>178.0</v>
      </c>
      <c r="D1798" s="16">
        <v>3.0</v>
      </c>
      <c r="E1798" s="16">
        <v>0.0</v>
      </c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</row>
    <row r="1799">
      <c r="A1799" s="16">
        <v>32.0</v>
      </c>
      <c r="B1799" s="53">
        <v>567890.0</v>
      </c>
      <c r="C1799" s="16">
        <v>179.0</v>
      </c>
      <c r="D1799" s="16">
        <v>4.0</v>
      </c>
      <c r="E1799" s="16">
        <v>0.0</v>
      </c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</row>
    <row r="1800">
      <c r="A1800" s="16">
        <v>32.0</v>
      </c>
      <c r="B1800" s="53">
        <v>567890.0</v>
      </c>
      <c r="C1800" s="16">
        <v>180.0</v>
      </c>
      <c r="D1800" s="16">
        <v>4.0</v>
      </c>
      <c r="E1800" s="16">
        <v>0.0</v>
      </c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</row>
    <row r="1801">
      <c r="A1801" s="16">
        <v>55.0</v>
      </c>
      <c r="B1801" s="53">
        <v>567890.0</v>
      </c>
      <c r="C1801" s="16">
        <v>161.0</v>
      </c>
      <c r="D1801" s="16">
        <v>1.0</v>
      </c>
      <c r="E1801" s="16">
        <v>0.0</v>
      </c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</row>
    <row r="1802">
      <c r="A1802" s="16">
        <v>55.0</v>
      </c>
      <c r="B1802" s="53">
        <v>567890.0</v>
      </c>
      <c r="C1802" s="16">
        <v>162.0</v>
      </c>
      <c r="D1802" s="16">
        <v>2.0</v>
      </c>
      <c r="E1802" s="16">
        <v>1.0</v>
      </c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</row>
    <row r="1803">
      <c r="A1803" s="16">
        <v>55.0</v>
      </c>
      <c r="B1803" s="53">
        <v>567890.0</v>
      </c>
      <c r="C1803" s="16">
        <v>163.0</v>
      </c>
      <c r="D1803" s="16">
        <v>1.0</v>
      </c>
      <c r="E1803" s="16">
        <v>1.0</v>
      </c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</row>
    <row r="1804">
      <c r="A1804" s="16">
        <v>55.0</v>
      </c>
      <c r="B1804" s="53">
        <v>567890.0</v>
      </c>
      <c r="C1804" s="16">
        <v>164.0</v>
      </c>
      <c r="D1804" s="16">
        <v>2.0</v>
      </c>
      <c r="E1804" s="16">
        <v>1.0</v>
      </c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</row>
    <row r="1805">
      <c r="A1805" s="16">
        <v>55.0</v>
      </c>
      <c r="B1805" s="53">
        <v>567890.0</v>
      </c>
      <c r="C1805" s="16">
        <v>165.0</v>
      </c>
      <c r="D1805" s="16">
        <v>3.0</v>
      </c>
      <c r="E1805" s="16">
        <v>1.0</v>
      </c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</row>
    <row r="1806">
      <c r="A1806" s="16">
        <v>55.0</v>
      </c>
      <c r="B1806" s="53">
        <v>567890.0</v>
      </c>
      <c r="C1806" s="16">
        <v>166.0</v>
      </c>
      <c r="D1806" s="16">
        <v>1.0</v>
      </c>
      <c r="E1806" s="16">
        <v>1.0</v>
      </c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</row>
    <row r="1807">
      <c r="A1807" s="16">
        <v>55.0</v>
      </c>
      <c r="B1807" s="53">
        <v>567890.0</v>
      </c>
      <c r="C1807" s="16">
        <v>167.0</v>
      </c>
      <c r="D1807" s="16">
        <v>4.0</v>
      </c>
      <c r="E1807" s="16">
        <v>1.0</v>
      </c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</row>
    <row r="1808">
      <c r="A1808" s="16">
        <v>55.0</v>
      </c>
      <c r="B1808" s="53">
        <v>567890.0</v>
      </c>
      <c r="C1808" s="16">
        <v>168.0</v>
      </c>
      <c r="D1808" s="16">
        <v>4.0</v>
      </c>
      <c r="E1808" s="16">
        <v>1.0</v>
      </c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</row>
    <row r="1809">
      <c r="A1809" s="16">
        <v>55.0</v>
      </c>
      <c r="B1809" s="53">
        <v>567890.0</v>
      </c>
      <c r="C1809" s="16">
        <v>169.0</v>
      </c>
      <c r="D1809" s="16">
        <v>1.0</v>
      </c>
      <c r="E1809" s="16">
        <v>1.0</v>
      </c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</row>
    <row r="1810">
      <c r="A1810" s="16">
        <v>55.0</v>
      </c>
      <c r="B1810" s="53">
        <v>567890.0</v>
      </c>
      <c r="C1810" s="16">
        <v>170.0</v>
      </c>
      <c r="D1810" s="16">
        <v>1.0</v>
      </c>
      <c r="E1810" s="16">
        <v>1.0</v>
      </c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</row>
    <row r="1811">
      <c r="A1811" s="16">
        <v>55.0</v>
      </c>
      <c r="B1811" s="53">
        <v>567890.0</v>
      </c>
      <c r="C1811" s="16">
        <v>171.0</v>
      </c>
      <c r="D1811" s="16">
        <v>2.0</v>
      </c>
      <c r="E1811" s="16">
        <v>1.0</v>
      </c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</row>
    <row r="1812">
      <c r="A1812" s="16">
        <v>55.0</v>
      </c>
      <c r="B1812" s="53">
        <v>567890.0</v>
      </c>
      <c r="C1812" s="16">
        <v>172.0</v>
      </c>
      <c r="D1812" s="16">
        <v>3.0</v>
      </c>
      <c r="E1812" s="16">
        <v>1.0</v>
      </c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</row>
    <row r="1813">
      <c r="A1813" s="16">
        <v>55.0</v>
      </c>
      <c r="B1813" s="53">
        <v>567890.0</v>
      </c>
      <c r="C1813" s="16">
        <v>173.0</v>
      </c>
      <c r="D1813" s="16">
        <v>2.0</v>
      </c>
      <c r="E1813" s="16">
        <v>1.0</v>
      </c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</row>
    <row r="1814">
      <c r="A1814" s="16">
        <v>55.0</v>
      </c>
      <c r="B1814" s="53">
        <v>567890.0</v>
      </c>
      <c r="C1814" s="16">
        <v>174.0</v>
      </c>
      <c r="D1814" s="16">
        <v>2.0</v>
      </c>
      <c r="E1814" s="16">
        <v>1.0</v>
      </c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</row>
    <row r="1815">
      <c r="A1815" s="16">
        <v>55.0</v>
      </c>
      <c r="B1815" s="53">
        <v>567890.0</v>
      </c>
      <c r="C1815" s="16">
        <v>175.0</v>
      </c>
      <c r="D1815" s="16">
        <v>1.0</v>
      </c>
      <c r="E1815" s="16">
        <v>1.0</v>
      </c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</row>
    <row r="1816">
      <c r="A1816" s="16">
        <v>55.0</v>
      </c>
      <c r="B1816" s="53">
        <v>567890.0</v>
      </c>
      <c r="C1816" s="16">
        <v>176.0</v>
      </c>
      <c r="D1816" s="16">
        <v>4.0</v>
      </c>
      <c r="E1816" s="16">
        <v>1.0</v>
      </c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</row>
    <row r="1817">
      <c r="A1817" s="16">
        <v>55.0</v>
      </c>
      <c r="B1817" s="53">
        <v>567890.0</v>
      </c>
      <c r="C1817" s="16">
        <v>177.0</v>
      </c>
      <c r="D1817" s="16">
        <v>3.0</v>
      </c>
      <c r="E1817" s="16">
        <v>0.0</v>
      </c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</row>
    <row r="1818">
      <c r="A1818" s="16">
        <v>55.0</v>
      </c>
      <c r="B1818" s="53">
        <v>567890.0</v>
      </c>
      <c r="C1818" s="16">
        <v>178.0</v>
      </c>
      <c r="D1818" s="16">
        <v>4.0</v>
      </c>
      <c r="E1818" s="16">
        <v>0.0</v>
      </c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</row>
    <row r="1819">
      <c r="A1819" s="16">
        <v>55.0</v>
      </c>
      <c r="B1819" s="53">
        <v>567890.0</v>
      </c>
      <c r="C1819" s="16">
        <v>179.0</v>
      </c>
      <c r="D1819" s="16">
        <v>4.0</v>
      </c>
      <c r="E1819" s="16">
        <v>0.0</v>
      </c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</row>
    <row r="1820">
      <c r="A1820" s="16">
        <v>55.0</v>
      </c>
      <c r="B1820" s="53">
        <v>567890.0</v>
      </c>
      <c r="C1820" s="16">
        <v>180.0</v>
      </c>
      <c r="D1820" s="16">
        <v>1.0</v>
      </c>
      <c r="E1820" s="16">
        <v>0.0</v>
      </c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</row>
    <row r="1821">
      <c r="A1821" s="16">
        <v>45.0</v>
      </c>
      <c r="B1821" s="53">
        <v>567890.0</v>
      </c>
      <c r="C1821" s="16">
        <v>161.0</v>
      </c>
      <c r="D1821" s="16">
        <v>3.0</v>
      </c>
      <c r="E1821" s="16">
        <v>0.0</v>
      </c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</row>
    <row r="1822">
      <c r="A1822" s="16">
        <v>45.0</v>
      </c>
      <c r="B1822" s="53">
        <v>567890.0</v>
      </c>
      <c r="C1822" s="16">
        <v>162.0</v>
      </c>
      <c r="D1822" s="16">
        <v>2.0</v>
      </c>
      <c r="E1822" s="16">
        <v>1.0</v>
      </c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</row>
    <row r="1823">
      <c r="A1823" s="16">
        <v>45.0</v>
      </c>
      <c r="B1823" s="53">
        <v>567890.0</v>
      </c>
      <c r="C1823" s="16">
        <v>163.0</v>
      </c>
      <c r="D1823" s="16">
        <v>2.0</v>
      </c>
      <c r="E1823" s="16">
        <v>1.0</v>
      </c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</row>
    <row r="1824">
      <c r="A1824" s="16">
        <v>45.0</v>
      </c>
      <c r="B1824" s="53">
        <v>567890.0</v>
      </c>
      <c r="C1824" s="16">
        <v>164.0</v>
      </c>
      <c r="D1824" s="16">
        <v>1.0</v>
      </c>
      <c r="E1824" s="16">
        <v>1.0</v>
      </c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</row>
    <row r="1825">
      <c r="A1825" s="16">
        <v>45.0</v>
      </c>
      <c r="B1825" s="53">
        <v>567890.0</v>
      </c>
      <c r="C1825" s="16">
        <v>165.0</v>
      </c>
      <c r="D1825" s="16">
        <v>2.0</v>
      </c>
      <c r="E1825" s="16">
        <v>1.0</v>
      </c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</row>
    <row r="1826">
      <c r="A1826" s="16">
        <v>45.0</v>
      </c>
      <c r="B1826" s="53">
        <v>567890.0</v>
      </c>
      <c r="C1826" s="16">
        <v>166.0</v>
      </c>
      <c r="D1826" s="16">
        <v>3.0</v>
      </c>
      <c r="E1826" s="16">
        <v>1.0</v>
      </c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</row>
    <row r="1827">
      <c r="A1827" s="16">
        <v>45.0</v>
      </c>
      <c r="B1827" s="53">
        <v>567890.0</v>
      </c>
      <c r="C1827" s="16">
        <v>167.0</v>
      </c>
      <c r="D1827" s="16">
        <v>1.0</v>
      </c>
      <c r="E1827" s="16">
        <v>1.0</v>
      </c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</row>
    <row r="1828">
      <c r="A1828" s="16">
        <v>45.0</v>
      </c>
      <c r="B1828" s="53">
        <v>567890.0</v>
      </c>
      <c r="C1828" s="16">
        <v>168.0</v>
      </c>
      <c r="D1828" s="16">
        <v>4.0</v>
      </c>
      <c r="E1828" s="16">
        <v>1.0</v>
      </c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</row>
    <row r="1829">
      <c r="A1829" s="16">
        <v>45.0</v>
      </c>
      <c r="B1829" s="53">
        <v>567890.0</v>
      </c>
      <c r="C1829" s="16">
        <v>169.0</v>
      </c>
      <c r="D1829" s="16">
        <v>4.0</v>
      </c>
      <c r="E1829" s="16">
        <v>1.0</v>
      </c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</row>
    <row r="1830">
      <c r="A1830" s="16">
        <v>45.0</v>
      </c>
      <c r="B1830" s="53">
        <v>567890.0</v>
      </c>
      <c r="C1830" s="16">
        <v>170.0</v>
      </c>
      <c r="D1830" s="16">
        <v>1.0</v>
      </c>
      <c r="E1830" s="16">
        <v>1.0</v>
      </c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</row>
    <row r="1831">
      <c r="A1831" s="16">
        <v>45.0</v>
      </c>
      <c r="B1831" s="53">
        <v>567890.0</v>
      </c>
      <c r="C1831" s="16">
        <v>171.0</v>
      </c>
      <c r="D1831" s="16">
        <v>1.0</v>
      </c>
      <c r="E1831" s="16">
        <v>1.0</v>
      </c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</row>
    <row r="1832">
      <c r="A1832" s="16">
        <v>45.0</v>
      </c>
      <c r="B1832" s="53">
        <v>567890.0</v>
      </c>
      <c r="C1832" s="16">
        <v>172.0</v>
      </c>
      <c r="D1832" s="16">
        <v>2.0</v>
      </c>
      <c r="E1832" s="16">
        <v>1.0</v>
      </c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</row>
    <row r="1833">
      <c r="A1833" s="16">
        <v>45.0</v>
      </c>
      <c r="B1833" s="53">
        <v>567890.0</v>
      </c>
      <c r="C1833" s="16">
        <v>173.0</v>
      </c>
      <c r="D1833" s="16">
        <v>3.0</v>
      </c>
      <c r="E1833" s="16">
        <v>1.0</v>
      </c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</row>
    <row r="1834">
      <c r="A1834" s="16">
        <v>45.0</v>
      </c>
      <c r="B1834" s="53">
        <v>567890.0</v>
      </c>
      <c r="C1834" s="16">
        <v>174.0</v>
      </c>
      <c r="D1834" s="16">
        <v>2.0</v>
      </c>
      <c r="E1834" s="16">
        <v>1.0</v>
      </c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</row>
    <row r="1835">
      <c r="A1835" s="16">
        <v>45.0</v>
      </c>
      <c r="B1835" s="53">
        <v>567890.0</v>
      </c>
      <c r="C1835" s="16">
        <v>175.0</v>
      </c>
      <c r="D1835" s="16">
        <v>2.0</v>
      </c>
      <c r="E1835" s="16">
        <v>1.0</v>
      </c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</row>
    <row r="1836">
      <c r="A1836" s="16">
        <v>45.0</v>
      </c>
      <c r="B1836" s="53">
        <v>567890.0</v>
      </c>
      <c r="C1836" s="16">
        <v>176.0</v>
      </c>
      <c r="D1836" s="16">
        <v>1.0</v>
      </c>
      <c r="E1836" s="16">
        <v>1.0</v>
      </c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</row>
    <row r="1837">
      <c r="A1837" s="16">
        <v>45.0</v>
      </c>
      <c r="B1837" s="53">
        <v>567890.0</v>
      </c>
      <c r="C1837" s="16">
        <v>177.0</v>
      </c>
      <c r="D1837" s="16">
        <v>4.0</v>
      </c>
      <c r="E1837" s="16">
        <v>0.0</v>
      </c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</row>
    <row r="1838">
      <c r="A1838" s="16">
        <v>45.0</v>
      </c>
      <c r="B1838" s="53">
        <v>567890.0</v>
      </c>
      <c r="C1838" s="16">
        <v>178.0</v>
      </c>
      <c r="D1838" s="16">
        <v>3.0</v>
      </c>
      <c r="E1838" s="16">
        <v>0.0</v>
      </c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</row>
    <row r="1839">
      <c r="A1839" s="16">
        <v>45.0</v>
      </c>
      <c r="B1839" s="53">
        <v>567890.0</v>
      </c>
      <c r="C1839" s="16">
        <v>179.0</v>
      </c>
      <c r="D1839" s="16">
        <v>4.0</v>
      </c>
      <c r="E1839" s="16">
        <v>0.0</v>
      </c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</row>
    <row r="1840">
      <c r="A1840" s="16">
        <v>45.0</v>
      </c>
      <c r="B1840" s="53">
        <v>567890.0</v>
      </c>
      <c r="C1840" s="16">
        <v>180.0</v>
      </c>
      <c r="D1840" s="16">
        <v>4.0</v>
      </c>
      <c r="E1840" s="16">
        <v>0.0</v>
      </c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</row>
    <row r="1841">
      <c r="A1841" s="16">
        <v>19.0</v>
      </c>
      <c r="B1841" s="53">
        <v>567890.0</v>
      </c>
      <c r="C1841" s="16">
        <v>161.0</v>
      </c>
      <c r="D1841" s="16">
        <v>1.0</v>
      </c>
      <c r="E1841" s="16">
        <v>0.0</v>
      </c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</row>
    <row r="1842">
      <c r="A1842" s="16">
        <v>19.0</v>
      </c>
      <c r="B1842" s="53">
        <v>567890.0</v>
      </c>
      <c r="C1842" s="16">
        <v>162.0</v>
      </c>
      <c r="D1842" s="16">
        <v>3.0</v>
      </c>
      <c r="E1842" s="16">
        <v>1.0</v>
      </c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</row>
    <row r="1843">
      <c r="A1843" s="16">
        <v>19.0</v>
      </c>
      <c r="B1843" s="53">
        <v>567890.0</v>
      </c>
      <c r="C1843" s="16">
        <v>163.0</v>
      </c>
      <c r="D1843" s="16">
        <v>2.0</v>
      </c>
      <c r="E1843" s="16">
        <v>1.0</v>
      </c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</row>
    <row r="1844">
      <c r="A1844" s="16">
        <v>19.0</v>
      </c>
      <c r="B1844" s="53">
        <v>567890.0</v>
      </c>
      <c r="C1844" s="16">
        <v>164.0</v>
      </c>
      <c r="D1844" s="16">
        <v>2.0</v>
      </c>
      <c r="E1844" s="16">
        <v>1.0</v>
      </c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</row>
    <row r="1845">
      <c r="A1845" s="16">
        <v>19.0</v>
      </c>
      <c r="B1845" s="53">
        <v>567890.0</v>
      </c>
      <c r="C1845" s="16">
        <v>165.0</v>
      </c>
      <c r="D1845" s="16">
        <v>1.0</v>
      </c>
      <c r="E1845" s="16">
        <v>1.0</v>
      </c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</row>
    <row r="1846">
      <c r="A1846" s="16">
        <v>19.0</v>
      </c>
      <c r="B1846" s="53">
        <v>567890.0</v>
      </c>
      <c r="C1846" s="16">
        <v>166.0</v>
      </c>
      <c r="D1846" s="16">
        <v>2.0</v>
      </c>
      <c r="E1846" s="16">
        <v>1.0</v>
      </c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</row>
    <row r="1847">
      <c r="A1847" s="16">
        <v>19.0</v>
      </c>
      <c r="B1847" s="53">
        <v>567890.0</v>
      </c>
      <c r="C1847" s="16">
        <v>167.0</v>
      </c>
      <c r="D1847" s="16">
        <v>3.0</v>
      </c>
      <c r="E1847" s="16">
        <v>1.0</v>
      </c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</row>
    <row r="1848">
      <c r="A1848" s="16">
        <v>19.0</v>
      </c>
      <c r="B1848" s="53">
        <v>567890.0</v>
      </c>
      <c r="C1848" s="16">
        <v>168.0</v>
      </c>
      <c r="D1848" s="16">
        <v>1.0</v>
      </c>
      <c r="E1848" s="16">
        <v>1.0</v>
      </c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</row>
    <row r="1849">
      <c r="A1849" s="16">
        <v>19.0</v>
      </c>
      <c r="B1849" s="53">
        <v>567890.0</v>
      </c>
      <c r="C1849" s="16">
        <v>169.0</v>
      </c>
      <c r="D1849" s="16">
        <v>4.0</v>
      </c>
      <c r="E1849" s="16">
        <v>1.0</v>
      </c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</row>
    <row r="1850">
      <c r="A1850" s="16">
        <v>19.0</v>
      </c>
      <c r="B1850" s="53">
        <v>567890.0</v>
      </c>
      <c r="C1850" s="16">
        <v>170.0</v>
      </c>
      <c r="D1850" s="16">
        <v>4.0</v>
      </c>
      <c r="E1850" s="16">
        <v>1.0</v>
      </c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</row>
    <row r="1851">
      <c r="A1851" s="16">
        <v>19.0</v>
      </c>
      <c r="B1851" s="53">
        <v>567890.0</v>
      </c>
      <c r="C1851" s="16">
        <v>171.0</v>
      </c>
      <c r="D1851" s="16">
        <v>1.0</v>
      </c>
      <c r="E1851" s="16">
        <v>1.0</v>
      </c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</row>
    <row r="1852">
      <c r="A1852" s="16">
        <v>19.0</v>
      </c>
      <c r="B1852" s="53">
        <v>567890.0</v>
      </c>
      <c r="C1852" s="16">
        <v>172.0</v>
      </c>
      <c r="D1852" s="16">
        <v>1.0</v>
      </c>
      <c r="E1852" s="16">
        <v>1.0</v>
      </c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</row>
    <row r="1853">
      <c r="A1853" s="16">
        <v>19.0</v>
      </c>
      <c r="B1853" s="53">
        <v>567890.0</v>
      </c>
      <c r="C1853" s="16">
        <v>173.0</v>
      </c>
      <c r="D1853" s="16">
        <v>2.0</v>
      </c>
      <c r="E1853" s="16">
        <v>1.0</v>
      </c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</row>
    <row r="1854">
      <c r="A1854" s="16">
        <v>19.0</v>
      </c>
      <c r="B1854" s="53">
        <v>567890.0</v>
      </c>
      <c r="C1854" s="16">
        <v>174.0</v>
      </c>
      <c r="D1854" s="16">
        <v>3.0</v>
      </c>
      <c r="E1854" s="16">
        <v>1.0</v>
      </c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</row>
    <row r="1855">
      <c r="A1855" s="16">
        <v>19.0</v>
      </c>
      <c r="B1855" s="53">
        <v>567890.0</v>
      </c>
      <c r="C1855" s="16">
        <v>175.0</v>
      </c>
      <c r="D1855" s="16">
        <v>2.0</v>
      </c>
      <c r="E1855" s="16">
        <v>1.0</v>
      </c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</row>
    <row r="1856">
      <c r="A1856" s="16">
        <v>19.0</v>
      </c>
      <c r="B1856" s="53">
        <v>567890.0</v>
      </c>
      <c r="C1856" s="16">
        <v>176.0</v>
      </c>
      <c r="D1856" s="16">
        <v>2.0</v>
      </c>
      <c r="E1856" s="16">
        <v>1.0</v>
      </c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</row>
    <row r="1857">
      <c r="A1857" s="16">
        <v>19.0</v>
      </c>
      <c r="B1857" s="53">
        <v>567890.0</v>
      </c>
      <c r="C1857" s="16">
        <v>177.0</v>
      </c>
      <c r="D1857" s="16">
        <v>1.0</v>
      </c>
      <c r="E1857" s="16">
        <v>0.0</v>
      </c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</row>
    <row r="1858">
      <c r="A1858" s="16">
        <v>19.0</v>
      </c>
      <c r="B1858" s="53">
        <v>567890.0</v>
      </c>
      <c r="C1858" s="16">
        <v>178.0</v>
      </c>
      <c r="D1858" s="16">
        <v>4.0</v>
      </c>
      <c r="E1858" s="16">
        <v>0.0</v>
      </c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</row>
    <row r="1859">
      <c r="A1859" s="16">
        <v>19.0</v>
      </c>
      <c r="B1859" s="53">
        <v>567890.0</v>
      </c>
      <c r="C1859" s="16">
        <v>179.0</v>
      </c>
      <c r="D1859" s="16">
        <v>3.0</v>
      </c>
      <c r="E1859" s="16">
        <v>0.0</v>
      </c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</row>
    <row r="1860">
      <c r="A1860" s="16">
        <v>19.0</v>
      </c>
      <c r="B1860" s="53">
        <v>567890.0</v>
      </c>
      <c r="C1860" s="16">
        <v>180.0</v>
      </c>
      <c r="D1860" s="16">
        <v>4.0</v>
      </c>
      <c r="E1860" s="16">
        <v>0.0</v>
      </c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</row>
    <row r="1861">
      <c r="A1861" s="16">
        <v>14.0</v>
      </c>
      <c r="B1861" s="53">
        <v>567890.0</v>
      </c>
      <c r="C1861" s="16">
        <v>161.0</v>
      </c>
      <c r="D1861" s="16">
        <v>4.0</v>
      </c>
      <c r="E1861" s="16">
        <v>0.0</v>
      </c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</row>
    <row r="1862">
      <c r="A1862" s="16">
        <v>14.0</v>
      </c>
      <c r="B1862" s="53">
        <v>567890.0</v>
      </c>
      <c r="C1862" s="16">
        <v>162.0</v>
      </c>
      <c r="D1862" s="16">
        <v>1.0</v>
      </c>
      <c r="E1862" s="16">
        <v>1.0</v>
      </c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</row>
    <row r="1863">
      <c r="A1863" s="16">
        <v>14.0</v>
      </c>
      <c r="B1863" s="53">
        <v>567890.0</v>
      </c>
      <c r="C1863" s="16">
        <v>163.0</v>
      </c>
      <c r="D1863" s="16">
        <v>3.0</v>
      </c>
      <c r="E1863" s="16">
        <v>1.0</v>
      </c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</row>
    <row r="1864">
      <c r="A1864" s="16">
        <v>14.0</v>
      </c>
      <c r="B1864" s="53">
        <v>567890.0</v>
      </c>
      <c r="C1864" s="16">
        <v>164.0</v>
      </c>
      <c r="D1864" s="16">
        <v>2.0</v>
      </c>
      <c r="E1864" s="16">
        <v>1.0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</row>
    <row r="1865">
      <c r="A1865" s="16">
        <v>14.0</v>
      </c>
      <c r="B1865" s="53">
        <v>567890.0</v>
      </c>
      <c r="C1865" s="16">
        <v>165.0</v>
      </c>
      <c r="D1865" s="16">
        <v>2.0</v>
      </c>
      <c r="E1865" s="16">
        <v>1.0</v>
      </c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</row>
    <row r="1866">
      <c r="A1866" s="16">
        <v>14.0</v>
      </c>
      <c r="B1866" s="53">
        <v>567890.0</v>
      </c>
      <c r="C1866" s="16">
        <v>166.0</v>
      </c>
      <c r="D1866" s="16">
        <v>1.0</v>
      </c>
      <c r="E1866" s="16">
        <v>1.0</v>
      </c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</row>
    <row r="1867">
      <c r="A1867" s="16">
        <v>14.0</v>
      </c>
      <c r="B1867" s="53">
        <v>567890.0</v>
      </c>
      <c r="C1867" s="16">
        <v>167.0</v>
      </c>
      <c r="D1867" s="16">
        <v>2.0</v>
      </c>
      <c r="E1867" s="16">
        <v>1.0</v>
      </c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</row>
    <row r="1868">
      <c r="A1868" s="16">
        <v>14.0</v>
      </c>
      <c r="B1868" s="53">
        <v>567890.0</v>
      </c>
      <c r="C1868" s="16">
        <v>168.0</v>
      </c>
      <c r="D1868" s="16">
        <v>3.0</v>
      </c>
      <c r="E1868" s="16">
        <v>1.0</v>
      </c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</row>
    <row r="1869">
      <c r="A1869" s="16">
        <v>14.0</v>
      </c>
      <c r="B1869" s="53">
        <v>567890.0</v>
      </c>
      <c r="C1869" s="16">
        <v>169.0</v>
      </c>
      <c r="D1869" s="16">
        <v>1.0</v>
      </c>
      <c r="E1869" s="16">
        <v>1.0</v>
      </c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</row>
    <row r="1870">
      <c r="A1870" s="16">
        <v>14.0</v>
      </c>
      <c r="B1870" s="53">
        <v>567890.0</v>
      </c>
      <c r="C1870" s="16">
        <v>170.0</v>
      </c>
      <c r="D1870" s="16">
        <v>4.0</v>
      </c>
      <c r="E1870" s="16">
        <v>1.0</v>
      </c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</row>
    <row r="1871">
      <c r="A1871" s="16">
        <v>14.0</v>
      </c>
      <c r="B1871" s="53">
        <v>567890.0</v>
      </c>
      <c r="C1871" s="16">
        <v>171.0</v>
      </c>
      <c r="D1871" s="16">
        <v>4.0</v>
      </c>
      <c r="E1871" s="16">
        <v>1.0</v>
      </c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</row>
    <row r="1872">
      <c r="A1872" s="16">
        <v>14.0</v>
      </c>
      <c r="B1872" s="53">
        <v>567890.0</v>
      </c>
      <c r="C1872" s="16">
        <v>172.0</v>
      </c>
      <c r="D1872" s="16">
        <v>1.0</v>
      </c>
      <c r="E1872" s="16">
        <v>1.0</v>
      </c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</row>
    <row r="1873">
      <c r="A1873" s="16">
        <v>14.0</v>
      </c>
      <c r="B1873" s="53">
        <v>567890.0</v>
      </c>
      <c r="C1873" s="16">
        <v>173.0</v>
      </c>
      <c r="D1873" s="16">
        <v>1.0</v>
      </c>
      <c r="E1873" s="16">
        <v>1.0</v>
      </c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</row>
    <row r="1874">
      <c r="A1874" s="16">
        <v>14.0</v>
      </c>
      <c r="B1874" s="53">
        <v>567890.0</v>
      </c>
      <c r="C1874" s="16">
        <v>174.0</v>
      </c>
      <c r="D1874" s="16">
        <v>2.0</v>
      </c>
      <c r="E1874" s="16">
        <v>1.0</v>
      </c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</row>
    <row r="1875">
      <c r="A1875" s="16">
        <v>14.0</v>
      </c>
      <c r="B1875" s="53">
        <v>567890.0</v>
      </c>
      <c r="C1875" s="16">
        <v>175.0</v>
      </c>
      <c r="D1875" s="16">
        <v>3.0</v>
      </c>
      <c r="E1875" s="16">
        <v>1.0</v>
      </c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</row>
    <row r="1876">
      <c r="A1876" s="16">
        <v>14.0</v>
      </c>
      <c r="B1876" s="53">
        <v>567890.0</v>
      </c>
      <c r="C1876" s="16">
        <v>176.0</v>
      </c>
      <c r="D1876" s="16">
        <v>2.0</v>
      </c>
      <c r="E1876" s="16">
        <v>1.0</v>
      </c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</row>
    <row r="1877">
      <c r="A1877" s="16">
        <v>14.0</v>
      </c>
      <c r="B1877" s="53">
        <v>567890.0</v>
      </c>
      <c r="C1877" s="16">
        <v>177.0</v>
      </c>
      <c r="D1877" s="16">
        <v>2.0</v>
      </c>
      <c r="E1877" s="16">
        <v>0.0</v>
      </c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</row>
    <row r="1878">
      <c r="A1878" s="16">
        <v>14.0</v>
      </c>
      <c r="B1878" s="53">
        <v>567890.0</v>
      </c>
      <c r="C1878" s="16">
        <v>178.0</v>
      </c>
      <c r="D1878" s="16">
        <v>1.0</v>
      </c>
      <c r="E1878" s="16">
        <v>0.0</v>
      </c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</row>
    <row r="1879">
      <c r="A1879" s="16">
        <v>14.0</v>
      </c>
      <c r="B1879" s="53">
        <v>567890.0</v>
      </c>
      <c r="C1879" s="16">
        <v>179.0</v>
      </c>
      <c r="D1879" s="16">
        <v>4.0</v>
      </c>
      <c r="E1879" s="16">
        <v>0.0</v>
      </c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</row>
    <row r="1880">
      <c r="A1880" s="16">
        <v>14.0</v>
      </c>
      <c r="B1880" s="53">
        <v>567890.0</v>
      </c>
      <c r="C1880" s="16">
        <v>180.0</v>
      </c>
      <c r="D1880" s="16">
        <v>3.0</v>
      </c>
      <c r="E1880" s="16">
        <v>0.0</v>
      </c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</row>
    <row r="1881">
      <c r="A1881" s="16">
        <v>10.0</v>
      </c>
      <c r="B1881" s="53">
        <v>987652.0</v>
      </c>
      <c r="C1881" s="16">
        <v>181.0</v>
      </c>
      <c r="D1881" s="16">
        <v>4.0</v>
      </c>
      <c r="E1881" s="16">
        <v>0.0</v>
      </c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</row>
    <row r="1882">
      <c r="A1882" s="16">
        <v>10.0</v>
      </c>
      <c r="B1882" s="53">
        <v>987652.0</v>
      </c>
      <c r="C1882" s="16">
        <v>182.0</v>
      </c>
      <c r="D1882" s="16">
        <v>4.0</v>
      </c>
      <c r="E1882" s="16">
        <v>1.0</v>
      </c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</row>
    <row r="1883">
      <c r="A1883" s="16">
        <v>10.0</v>
      </c>
      <c r="B1883" s="53">
        <v>987652.0</v>
      </c>
      <c r="C1883" s="16">
        <v>183.0</v>
      </c>
      <c r="D1883" s="16">
        <v>1.0</v>
      </c>
      <c r="E1883" s="16">
        <v>1.0</v>
      </c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</row>
    <row r="1884">
      <c r="A1884" s="16">
        <v>10.0</v>
      </c>
      <c r="B1884" s="53">
        <v>987652.0</v>
      </c>
      <c r="C1884" s="16">
        <v>184.0</v>
      </c>
      <c r="D1884" s="16">
        <v>3.0</v>
      </c>
      <c r="E1884" s="16">
        <v>1.0</v>
      </c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</row>
    <row r="1885">
      <c r="A1885" s="16">
        <v>10.0</v>
      </c>
      <c r="B1885" s="53">
        <v>987652.0</v>
      </c>
      <c r="C1885" s="16">
        <v>185.0</v>
      </c>
      <c r="D1885" s="16">
        <v>2.0</v>
      </c>
      <c r="E1885" s="16">
        <v>1.0</v>
      </c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</row>
    <row r="1886">
      <c r="A1886" s="16">
        <v>10.0</v>
      </c>
      <c r="B1886" s="53">
        <v>987652.0</v>
      </c>
      <c r="C1886" s="16">
        <v>186.0</v>
      </c>
      <c r="D1886" s="16">
        <v>2.0</v>
      </c>
      <c r="E1886" s="16">
        <v>1.0</v>
      </c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</row>
    <row r="1887">
      <c r="A1887" s="16">
        <v>10.0</v>
      </c>
      <c r="B1887" s="53">
        <v>987652.0</v>
      </c>
      <c r="C1887" s="16">
        <v>187.0</v>
      </c>
      <c r="D1887" s="16">
        <v>1.0</v>
      </c>
      <c r="E1887" s="16">
        <v>1.0</v>
      </c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</row>
    <row r="1888">
      <c r="A1888" s="16">
        <v>10.0</v>
      </c>
      <c r="B1888" s="53">
        <v>987652.0</v>
      </c>
      <c r="C1888" s="16">
        <v>188.0</v>
      </c>
      <c r="D1888" s="16">
        <v>2.0</v>
      </c>
      <c r="E1888" s="16">
        <v>1.0</v>
      </c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</row>
    <row r="1889">
      <c r="A1889" s="16">
        <v>10.0</v>
      </c>
      <c r="B1889" s="53">
        <v>987652.0</v>
      </c>
      <c r="C1889" s="16">
        <v>189.0</v>
      </c>
      <c r="D1889" s="16">
        <v>3.0</v>
      </c>
      <c r="E1889" s="16">
        <v>1.0</v>
      </c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</row>
    <row r="1890">
      <c r="A1890" s="16">
        <v>10.0</v>
      </c>
      <c r="B1890" s="53">
        <v>987652.0</v>
      </c>
      <c r="C1890" s="16">
        <v>190.0</v>
      </c>
      <c r="D1890" s="16">
        <v>1.0</v>
      </c>
      <c r="E1890" s="16">
        <v>1.0</v>
      </c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</row>
    <row r="1891">
      <c r="A1891" s="16">
        <v>10.0</v>
      </c>
      <c r="B1891" s="53">
        <v>987652.0</v>
      </c>
      <c r="C1891" s="16">
        <v>191.0</v>
      </c>
      <c r="D1891" s="16">
        <v>4.0</v>
      </c>
      <c r="E1891" s="16">
        <v>1.0</v>
      </c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</row>
    <row r="1892">
      <c r="A1892" s="16">
        <v>10.0</v>
      </c>
      <c r="B1892" s="53">
        <v>987652.0</v>
      </c>
      <c r="C1892" s="16">
        <v>192.0</v>
      </c>
      <c r="D1892" s="16">
        <v>4.0</v>
      </c>
      <c r="E1892" s="16">
        <v>1.0</v>
      </c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</row>
    <row r="1893">
      <c r="A1893" s="16">
        <v>10.0</v>
      </c>
      <c r="B1893" s="53">
        <v>987652.0</v>
      </c>
      <c r="C1893" s="16">
        <v>193.0</v>
      </c>
      <c r="D1893" s="16">
        <v>1.0</v>
      </c>
      <c r="E1893" s="16">
        <v>1.0</v>
      </c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</row>
    <row r="1894">
      <c r="A1894" s="16">
        <v>10.0</v>
      </c>
      <c r="B1894" s="53">
        <v>987652.0</v>
      </c>
      <c r="C1894" s="16">
        <v>194.0</v>
      </c>
      <c r="D1894" s="16">
        <v>1.0</v>
      </c>
      <c r="E1894" s="16">
        <v>1.0</v>
      </c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</row>
    <row r="1895">
      <c r="A1895" s="16">
        <v>10.0</v>
      </c>
      <c r="B1895" s="53">
        <v>987652.0</v>
      </c>
      <c r="C1895" s="16">
        <v>195.0</v>
      </c>
      <c r="D1895" s="16">
        <v>2.0</v>
      </c>
      <c r="E1895" s="16">
        <v>1.0</v>
      </c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</row>
    <row r="1896">
      <c r="A1896" s="16">
        <v>10.0</v>
      </c>
      <c r="B1896" s="53">
        <v>987652.0</v>
      </c>
      <c r="C1896" s="16">
        <v>196.0</v>
      </c>
      <c r="D1896" s="16">
        <v>3.0</v>
      </c>
      <c r="E1896" s="16">
        <v>1.0</v>
      </c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</row>
    <row r="1897">
      <c r="A1897" s="16">
        <v>10.0</v>
      </c>
      <c r="B1897" s="53">
        <v>987652.0</v>
      </c>
      <c r="C1897" s="16">
        <v>197.0</v>
      </c>
      <c r="D1897" s="16">
        <v>2.0</v>
      </c>
      <c r="E1897" s="16">
        <v>0.0</v>
      </c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</row>
    <row r="1898">
      <c r="A1898" s="16">
        <v>10.0</v>
      </c>
      <c r="B1898" s="53">
        <v>987652.0</v>
      </c>
      <c r="C1898" s="16">
        <v>198.0</v>
      </c>
      <c r="D1898" s="16">
        <v>2.0</v>
      </c>
      <c r="E1898" s="16">
        <v>0.0</v>
      </c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</row>
    <row r="1899">
      <c r="A1899" s="16">
        <v>10.0</v>
      </c>
      <c r="B1899" s="53">
        <v>987652.0</v>
      </c>
      <c r="C1899" s="16">
        <v>199.0</v>
      </c>
      <c r="D1899" s="16">
        <v>1.0</v>
      </c>
      <c r="E1899" s="16">
        <v>0.0</v>
      </c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</row>
    <row r="1900">
      <c r="A1900" s="16">
        <v>10.0</v>
      </c>
      <c r="B1900" s="53">
        <v>987652.0</v>
      </c>
      <c r="C1900" s="16">
        <v>200.0</v>
      </c>
      <c r="D1900" s="16">
        <v>4.0</v>
      </c>
      <c r="E1900" s="16">
        <v>0.0</v>
      </c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</row>
    <row r="1901">
      <c r="A1901" s="16">
        <v>20.0</v>
      </c>
      <c r="B1901" s="53">
        <v>987652.0</v>
      </c>
      <c r="C1901" s="16">
        <v>181.0</v>
      </c>
      <c r="D1901" s="16">
        <v>3.0</v>
      </c>
      <c r="E1901" s="16">
        <v>0.0</v>
      </c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</row>
    <row r="1902">
      <c r="A1902" s="16">
        <v>20.0</v>
      </c>
      <c r="B1902" s="53">
        <v>987652.0</v>
      </c>
      <c r="C1902" s="16">
        <v>182.0</v>
      </c>
      <c r="D1902" s="16">
        <v>4.0</v>
      </c>
      <c r="E1902" s="16">
        <v>1.0</v>
      </c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</row>
    <row r="1903">
      <c r="A1903" s="16">
        <v>20.0</v>
      </c>
      <c r="B1903" s="53">
        <v>987652.0</v>
      </c>
      <c r="C1903" s="16">
        <v>183.0</v>
      </c>
      <c r="D1903" s="16">
        <v>4.0</v>
      </c>
      <c r="E1903" s="16">
        <v>1.0</v>
      </c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</row>
    <row r="1904">
      <c r="A1904" s="16">
        <v>20.0</v>
      </c>
      <c r="B1904" s="53">
        <v>987652.0</v>
      </c>
      <c r="C1904" s="16">
        <v>184.0</v>
      </c>
      <c r="D1904" s="16">
        <v>1.0</v>
      </c>
      <c r="E1904" s="16">
        <v>1.0</v>
      </c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</row>
    <row r="1905">
      <c r="A1905" s="16">
        <v>20.0</v>
      </c>
      <c r="B1905" s="53">
        <v>987652.0</v>
      </c>
      <c r="C1905" s="16">
        <v>185.0</v>
      </c>
      <c r="D1905" s="16">
        <v>3.0</v>
      </c>
      <c r="E1905" s="16">
        <v>1.0</v>
      </c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</row>
    <row r="1906">
      <c r="A1906" s="16">
        <v>20.0</v>
      </c>
      <c r="B1906" s="53">
        <v>987652.0</v>
      </c>
      <c r="C1906" s="16">
        <v>186.0</v>
      </c>
      <c r="D1906" s="16">
        <v>2.0</v>
      </c>
      <c r="E1906" s="16">
        <v>1.0</v>
      </c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</row>
    <row r="1907">
      <c r="A1907" s="16">
        <v>20.0</v>
      </c>
      <c r="B1907" s="53">
        <v>987652.0</v>
      </c>
      <c r="C1907" s="16">
        <v>187.0</v>
      </c>
      <c r="D1907" s="16">
        <v>2.0</v>
      </c>
      <c r="E1907" s="16">
        <v>1.0</v>
      </c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</row>
    <row r="1908">
      <c r="A1908" s="16">
        <v>20.0</v>
      </c>
      <c r="B1908" s="53">
        <v>987652.0</v>
      </c>
      <c r="C1908" s="16">
        <v>188.0</v>
      </c>
      <c r="D1908" s="16">
        <v>1.0</v>
      </c>
      <c r="E1908" s="16">
        <v>1.0</v>
      </c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</row>
    <row r="1909">
      <c r="A1909" s="16">
        <v>20.0</v>
      </c>
      <c r="B1909" s="53">
        <v>987652.0</v>
      </c>
      <c r="C1909" s="16">
        <v>189.0</v>
      </c>
      <c r="D1909" s="16">
        <v>2.0</v>
      </c>
      <c r="E1909" s="16">
        <v>1.0</v>
      </c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</row>
    <row r="1910">
      <c r="A1910" s="16">
        <v>20.0</v>
      </c>
      <c r="B1910" s="53">
        <v>987652.0</v>
      </c>
      <c r="C1910" s="16">
        <v>190.0</v>
      </c>
      <c r="D1910" s="16">
        <v>3.0</v>
      </c>
      <c r="E1910" s="16">
        <v>1.0</v>
      </c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</row>
    <row r="1911">
      <c r="A1911" s="16">
        <v>20.0</v>
      </c>
      <c r="B1911" s="53">
        <v>987652.0</v>
      </c>
      <c r="C1911" s="16">
        <v>191.0</v>
      </c>
      <c r="D1911" s="16">
        <v>1.0</v>
      </c>
      <c r="E1911" s="16">
        <v>1.0</v>
      </c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</row>
    <row r="1912">
      <c r="A1912" s="16">
        <v>20.0</v>
      </c>
      <c r="B1912" s="53">
        <v>987652.0</v>
      </c>
      <c r="C1912" s="16">
        <v>192.0</v>
      </c>
      <c r="D1912" s="16">
        <v>4.0</v>
      </c>
      <c r="E1912" s="16">
        <v>1.0</v>
      </c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</row>
    <row r="1913">
      <c r="A1913" s="16">
        <v>20.0</v>
      </c>
      <c r="B1913" s="53">
        <v>987652.0</v>
      </c>
      <c r="C1913" s="16">
        <v>193.0</v>
      </c>
      <c r="D1913" s="16">
        <v>4.0</v>
      </c>
      <c r="E1913" s="16">
        <v>1.0</v>
      </c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</row>
    <row r="1914">
      <c r="A1914" s="16">
        <v>20.0</v>
      </c>
      <c r="B1914" s="53">
        <v>987652.0</v>
      </c>
      <c r="C1914" s="16">
        <v>194.0</v>
      </c>
      <c r="D1914" s="16">
        <v>1.0</v>
      </c>
      <c r="E1914" s="16">
        <v>1.0</v>
      </c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</row>
    <row r="1915">
      <c r="A1915" s="16">
        <v>20.0</v>
      </c>
      <c r="B1915" s="53">
        <v>987652.0</v>
      </c>
      <c r="C1915" s="16">
        <v>195.0</v>
      </c>
      <c r="D1915" s="16">
        <v>1.0</v>
      </c>
      <c r="E1915" s="16">
        <v>1.0</v>
      </c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</row>
    <row r="1916">
      <c r="A1916" s="16">
        <v>20.0</v>
      </c>
      <c r="B1916" s="53">
        <v>987652.0</v>
      </c>
      <c r="C1916" s="16">
        <v>196.0</v>
      </c>
      <c r="D1916" s="16">
        <v>2.0</v>
      </c>
      <c r="E1916" s="16">
        <v>1.0</v>
      </c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</row>
    <row r="1917">
      <c r="A1917" s="16">
        <v>20.0</v>
      </c>
      <c r="B1917" s="53">
        <v>987652.0</v>
      </c>
      <c r="C1917" s="16">
        <v>197.0</v>
      </c>
      <c r="D1917" s="16">
        <v>3.0</v>
      </c>
      <c r="E1917" s="16">
        <v>0.0</v>
      </c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</row>
    <row r="1918">
      <c r="A1918" s="16">
        <v>20.0</v>
      </c>
      <c r="B1918" s="53">
        <v>987652.0</v>
      </c>
      <c r="C1918" s="16">
        <v>198.0</v>
      </c>
      <c r="D1918" s="16">
        <v>2.0</v>
      </c>
      <c r="E1918" s="16">
        <v>0.0</v>
      </c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</row>
    <row r="1919">
      <c r="A1919" s="16">
        <v>20.0</v>
      </c>
      <c r="B1919" s="53">
        <v>987652.0</v>
      </c>
      <c r="C1919" s="16">
        <v>199.0</v>
      </c>
      <c r="D1919" s="16">
        <v>2.0</v>
      </c>
      <c r="E1919" s="16">
        <v>0.0</v>
      </c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</row>
    <row r="1920">
      <c r="A1920" s="16">
        <v>20.0</v>
      </c>
      <c r="B1920" s="53">
        <v>987652.0</v>
      </c>
      <c r="C1920" s="16">
        <v>200.0</v>
      </c>
      <c r="D1920" s="16">
        <v>1.0</v>
      </c>
      <c r="E1920" s="16">
        <v>0.0</v>
      </c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</row>
    <row r="1921">
      <c r="A1921" s="16">
        <v>30.0</v>
      </c>
      <c r="B1921" s="53">
        <v>987652.0</v>
      </c>
      <c r="C1921" s="16">
        <v>181.0</v>
      </c>
      <c r="D1921" s="16">
        <v>4.0</v>
      </c>
      <c r="E1921" s="16">
        <v>0.0</v>
      </c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</row>
    <row r="1922">
      <c r="A1922" s="16">
        <v>30.0</v>
      </c>
      <c r="B1922" s="53">
        <v>987652.0</v>
      </c>
      <c r="C1922" s="16">
        <v>182.0</v>
      </c>
      <c r="D1922" s="16">
        <v>3.0</v>
      </c>
      <c r="E1922" s="16">
        <v>1.0</v>
      </c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</row>
    <row r="1923">
      <c r="A1923" s="16">
        <v>30.0</v>
      </c>
      <c r="B1923" s="53">
        <v>987652.0</v>
      </c>
      <c r="C1923" s="16">
        <v>183.0</v>
      </c>
      <c r="D1923" s="16">
        <v>4.0</v>
      </c>
      <c r="E1923" s="16">
        <v>1.0</v>
      </c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</row>
    <row r="1924">
      <c r="A1924" s="16">
        <v>30.0</v>
      </c>
      <c r="B1924" s="53">
        <v>987652.0</v>
      </c>
      <c r="C1924" s="16">
        <v>184.0</v>
      </c>
      <c r="D1924" s="16">
        <v>4.0</v>
      </c>
      <c r="E1924" s="16">
        <v>1.0</v>
      </c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</row>
    <row r="1925">
      <c r="A1925" s="16">
        <v>30.0</v>
      </c>
      <c r="B1925" s="53">
        <v>987652.0</v>
      </c>
      <c r="C1925" s="16">
        <v>185.0</v>
      </c>
      <c r="D1925" s="16">
        <v>1.0</v>
      </c>
      <c r="E1925" s="16">
        <v>1.0</v>
      </c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</row>
    <row r="1926">
      <c r="A1926" s="16">
        <v>30.0</v>
      </c>
      <c r="B1926" s="53">
        <v>987652.0</v>
      </c>
      <c r="C1926" s="16">
        <v>186.0</v>
      </c>
      <c r="D1926" s="16">
        <v>3.0</v>
      </c>
      <c r="E1926" s="16">
        <v>1.0</v>
      </c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</row>
    <row r="1927">
      <c r="A1927" s="16">
        <v>30.0</v>
      </c>
      <c r="B1927" s="53">
        <v>987652.0</v>
      </c>
      <c r="C1927" s="16">
        <v>187.0</v>
      </c>
      <c r="D1927" s="16">
        <v>2.0</v>
      </c>
      <c r="E1927" s="16">
        <v>1.0</v>
      </c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</row>
    <row r="1928">
      <c r="A1928" s="16">
        <v>30.0</v>
      </c>
      <c r="B1928" s="53">
        <v>987652.0</v>
      </c>
      <c r="C1928" s="16">
        <v>188.0</v>
      </c>
      <c r="D1928" s="16">
        <v>2.0</v>
      </c>
      <c r="E1928" s="16">
        <v>1.0</v>
      </c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</row>
    <row r="1929">
      <c r="A1929" s="16">
        <v>30.0</v>
      </c>
      <c r="B1929" s="53">
        <v>987652.0</v>
      </c>
      <c r="C1929" s="16">
        <v>189.0</v>
      </c>
      <c r="D1929" s="16">
        <v>1.0</v>
      </c>
      <c r="E1929" s="16">
        <v>1.0</v>
      </c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</row>
    <row r="1930">
      <c r="A1930" s="16">
        <v>30.0</v>
      </c>
      <c r="B1930" s="53">
        <v>987652.0</v>
      </c>
      <c r="C1930" s="16">
        <v>190.0</v>
      </c>
      <c r="D1930" s="16">
        <v>2.0</v>
      </c>
      <c r="E1930" s="16">
        <v>1.0</v>
      </c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</row>
    <row r="1931">
      <c r="A1931" s="16">
        <v>30.0</v>
      </c>
      <c r="B1931" s="53">
        <v>987652.0</v>
      </c>
      <c r="C1931" s="16">
        <v>191.0</v>
      </c>
      <c r="D1931" s="16">
        <v>3.0</v>
      </c>
      <c r="E1931" s="16">
        <v>1.0</v>
      </c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</row>
    <row r="1932">
      <c r="A1932" s="16">
        <v>30.0</v>
      </c>
      <c r="B1932" s="53">
        <v>987652.0</v>
      </c>
      <c r="C1932" s="16">
        <v>192.0</v>
      </c>
      <c r="D1932" s="16">
        <v>1.0</v>
      </c>
      <c r="E1932" s="16">
        <v>1.0</v>
      </c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</row>
    <row r="1933">
      <c r="A1933" s="16">
        <v>30.0</v>
      </c>
      <c r="B1933" s="53">
        <v>987652.0</v>
      </c>
      <c r="C1933" s="16">
        <v>193.0</v>
      </c>
      <c r="D1933" s="16">
        <v>4.0</v>
      </c>
      <c r="E1933" s="16">
        <v>1.0</v>
      </c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</row>
    <row r="1934">
      <c r="A1934" s="16">
        <v>30.0</v>
      </c>
      <c r="B1934" s="53">
        <v>987652.0</v>
      </c>
      <c r="C1934" s="16">
        <v>194.0</v>
      </c>
      <c r="D1934" s="16">
        <v>4.0</v>
      </c>
      <c r="E1934" s="16">
        <v>1.0</v>
      </c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</row>
    <row r="1935">
      <c r="A1935" s="16">
        <v>30.0</v>
      </c>
      <c r="B1935" s="53">
        <v>987652.0</v>
      </c>
      <c r="C1935" s="16">
        <v>195.0</v>
      </c>
      <c r="D1935" s="16">
        <v>1.0</v>
      </c>
      <c r="E1935" s="16">
        <v>1.0</v>
      </c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</row>
    <row r="1936">
      <c r="A1936" s="16">
        <v>30.0</v>
      </c>
      <c r="B1936" s="53">
        <v>987652.0</v>
      </c>
      <c r="C1936" s="16">
        <v>196.0</v>
      </c>
      <c r="D1936" s="16">
        <v>1.0</v>
      </c>
      <c r="E1936" s="16">
        <v>1.0</v>
      </c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</row>
    <row r="1937">
      <c r="A1937" s="16">
        <v>30.0</v>
      </c>
      <c r="B1937" s="53">
        <v>987652.0</v>
      </c>
      <c r="C1937" s="16">
        <v>197.0</v>
      </c>
      <c r="D1937" s="16">
        <v>2.0</v>
      </c>
      <c r="E1937" s="16">
        <v>0.0</v>
      </c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</row>
    <row r="1938">
      <c r="A1938" s="16">
        <v>30.0</v>
      </c>
      <c r="B1938" s="53">
        <v>987652.0</v>
      </c>
      <c r="C1938" s="16">
        <v>198.0</v>
      </c>
      <c r="D1938" s="16">
        <v>3.0</v>
      </c>
      <c r="E1938" s="16">
        <v>0.0</v>
      </c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</row>
    <row r="1939">
      <c r="A1939" s="16">
        <v>30.0</v>
      </c>
      <c r="B1939" s="53">
        <v>987652.0</v>
      </c>
      <c r="C1939" s="16">
        <v>199.0</v>
      </c>
      <c r="D1939" s="16">
        <v>2.0</v>
      </c>
      <c r="E1939" s="16">
        <v>0.0</v>
      </c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</row>
    <row r="1940">
      <c r="A1940" s="16">
        <v>30.0</v>
      </c>
      <c r="B1940" s="53">
        <v>987652.0</v>
      </c>
      <c r="C1940" s="16">
        <v>200.0</v>
      </c>
      <c r="D1940" s="16">
        <v>2.0</v>
      </c>
      <c r="E1940" s="16">
        <v>0.0</v>
      </c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</row>
    <row r="1941">
      <c r="A1941" s="16">
        <v>40.0</v>
      </c>
      <c r="B1941" s="53">
        <v>987652.0</v>
      </c>
      <c r="C1941" s="16">
        <v>181.0</v>
      </c>
      <c r="D1941" s="16">
        <v>1.0</v>
      </c>
      <c r="E1941" s="16">
        <v>0.0</v>
      </c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</row>
    <row r="1942">
      <c r="A1942" s="16">
        <v>40.0</v>
      </c>
      <c r="B1942" s="53">
        <v>987652.0</v>
      </c>
      <c r="C1942" s="16">
        <v>182.0</v>
      </c>
      <c r="D1942" s="16">
        <v>3.0</v>
      </c>
      <c r="E1942" s="16">
        <v>1.0</v>
      </c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</row>
    <row r="1943">
      <c r="A1943" s="16">
        <v>40.0</v>
      </c>
      <c r="B1943" s="53">
        <v>987652.0</v>
      </c>
      <c r="C1943" s="16">
        <v>183.0</v>
      </c>
      <c r="D1943" s="16">
        <v>4.0</v>
      </c>
      <c r="E1943" s="16">
        <v>1.0</v>
      </c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</row>
    <row r="1944">
      <c r="A1944" s="16">
        <v>40.0</v>
      </c>
      <c r="B1944" s="53">
        <v>987652.0</v>
      </c>
      <c r="C1944" s="16">
        <v>184.0</v>
      </c>
      <c r="D1944" s="16">
        <v>4.0</v>
      </c>
      <c r="E1944" s="16">
        <v>1.0</v>
      </c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</row>
    <row r="1945">
      <c r="A1945" s="16">
        <v>40.0</v>
      </c>
      <c r="B1945" s="53">
        <v>987652.0</v>
      </c>
      <c r="C1945" s="16">
        <v>185.0</v>
      </c>
      <c r="D1945" s="16">
        <v>1.0</v>
      </c>
      <c r="E1945" s="16">
        <v>1.0</v>
      </c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</row>
    <row r="1946">
      <c r="A1946" s="16">
        <v>40.0</v>
      </c>
      <c r="B1946" s="53">
        <v>987652.0</v>
      </c>
      <c r="C1946" s="16">
        <v>186.0</v>
      </c>
      <c r="D1946" s="16">
        <v>3.0</v>
      </c>
      <c r="E1946" s="16">
        <v>1.0</v>
      </c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</row>
    <row r="1947">
      <c r="A1947" s="16">
        <v>40.0</v>
      </c>
      <c r="B1947" s="53">
        <v>987652.0</v>
      </c>
      <c r="C1947" s="16">
        <v>187.0</v>
      </c>
      <c r="D1947" s="16">
        <v>2.0</v>
      </c>
      <c r="E1947" s="16">
        <v>1.0</v>
      </c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</row>
    <row r="1948">
      <c r="A1948" s="16">
        <v>40.0</v>
      </c>
      <c r="B1948" s="53">
        <v>987652.0</v>
      </c>
      <c r="C1948" s="16">
        <v>188.0</v>
      </c>
      <c r="D1948" s="16">
        <v>2.0</v>
      </c>
      <c r="E1948" s="16">
        <v>1.0</v>
      </c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</row>
    <row r="1949">
      <c r="A1949" s="16">
        <v>40.0</v>
      </c>
      <c r="B1949" s="53">
        <v>987652.0</v>
      </c>
      <c r="C1949" s="16">
        <v>189.0</v>
      </c>
      <c r="D1949" s="16">
        <v>1.0</v>
      </c>
      <c r="E1949" s="16">
        <v>1.0</v>
      </c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</row>
    <row r="1950">
      <c r="A1950" s="16">
        <v>40.0</v>
      </c>
      <c r="B1950" s="53">
        <v>987652.0</v>
      </c>
      <c r="C1950" s="16">
        <v>190.0</v>
      </c>
      <c r="D1950" s="16">
        <v>2.0</v>
      </c>
      <c r="E1950" s="16">
        <v>1.0</v>
      </c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</row>
    <row r="1951">
      <c r="A1951" s="16">
        <v>40.0</v>
      </c>
      <c r="B1951" s="53">
        <v>987652.0</v>
      </c>
      <c r="C1951" s="16">
        <v>191.0</v>
      </c>
      <c r="D1951" s="16">
        <v>3.0</v>
      </c>
      <c r="E1951" s="16">
        <v>1.0</v>
      </c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</row>
    <row r="1952">
      <c r="A1952" s="16">
        <v>40.0</v>
      </c>
      <c r="B1952" s="53">
        <v>987652.0</v>
      </c>
      <c r="C1952" s="16">
        <v>192.0</v>
      </c>
      <c r="D1952" s="16">
        <v>1.0</v>
      </c>
      <c r="E1952" s="16">
        <v>1.0</v>
      </c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</row>
    <row r="1953">
      <c r="A1953" s="16">
        <v>40.0</v>
      </c>
      <c r="B1953" s="53">
        <v>987652.0</v>
      </c>
      <c r="C1953" s="16">
        <v>193.0</v>
      </c>
      <c r="D1953" s="16">
        <v>4.0</v>
      </c>
      <c r="E1953" s="16">
        <v>1.0</v>
      </c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</row>
    <row r="1954">
      <c r="A1954" s="16">
        <v>40.0</v>
      </c>
      <c r="B1954" s="53">
        <v>987652.0</v>
      </c>
      <c r="C1954" s="16">
        <v>194.0</v>
      </c>
      <c r="D1954" s="16">
        <v>4.0</v>
      </c>
      <c r="E1954" s="16">
        <v>1.0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</row>
    <row r="1955">
      <c r="A1955" s="16">
        <v>40.0</v>
      </c>
      <c r="B1955" s="53">
        <v>987652.0</v>
      </c>
      <c r="C1955" s="16">
        <v>195.0</v>
      </c>
      <c r="D1955" s="16">
        <v>1.0</v>
      </c>
      <c r="E1955" s="16">
        <v>1.0</v>
      </c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</row>
    <row r="1956">
      <c r="A1956" s="16">
        <v>40.0</v>
      </c>
      <c r="B1956" s="53">
        <v>987652.0</v>
      </c>
      <c r="C1956" s="16">
        <v>196.0</v>
      </c>
      <c r="D1956" s="16">
        <v>1.0</v>
      </c>
      <c r="E1956" s="16">
        <v>1.0</v>
      </c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</row>
    <row r="1957">
      <c r="A1957" s="16">
        <v>40.0</v>
      </c>
      <c r="B1957" s="53">
        <v>987652.0</v>
      </c>
      <c r="C1957" s="16">
        <v>197.0</v>
      </c>
      <c r="D1957" s="16">
        <v>2.0</v>
      </c>
      <c r="E1957" s="16">
        <v>1.0</v>
      </c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</row>
    <row r="1958">
      <c r="A1958" s="16">
        <v>40.0</v>
      </c>
      <c r="B1958" s="53">
        <v>987652.0</v>
      </c>
      <c r="C1958" s="16">
        <v>198.0</v>
      </c>
      <c r="D1958" s="16">
        <v>3.0</v>
      </c>
      <c r="E1958" s="16">
        <v>1.0</v>
      </c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</row>
    <row r="1959">
      <c r="A1959" s="16">
        <v>40.0</v>
      </c>
      <c r="B1959" s="53">
        <v>987652.0</v>
      </c>
      <c r="C1959" s="16">
        <v>199.0</v>
      </c>
      <c r="D1959" s="16">
        <v>2.0</v>
      </c>
      <c r="E1959" s="16">
        <v>1.0</v>
      </c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</row>
    <row r="1960">
      <c r="A1960" s="16">
        <v>40.0</v>
      </c>
      <c r="B1960" s="53">
        <v>987652.0</v>
      </c>
      <c r="C1960" s="16">
        <v>200.0</v>
      </c>
      <c r="D1960" s="16">
        <v>2.0</v>
      </c>
      <c r="E1960" s="16">
        <v>1.0</v>
      </c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</row>
    <row r="1961">
      <c r="A1961" s="16">
        <v>50.0</v>
      </c>
      <c r="B1961" s="53">
        <v>987652.0</v>
      </c>
      <c r="C1961" s="16">
        <v>181.0</v>
      </c>
      <c r="D1961" s="16">
        <v>1.0</v>
      </c>
      <c r="E1961" s="16">
        <v>1.0</v>
      </c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</row>
    <row r="1962">
      <c r="A1962" s="16">
        <v>50.0</v>
      </c>
      <c r="B1962" s="53">
        <v>987652.0</v>
      </c>
      <c r="C1962" s="16">
        <v>182.0</v>
      </c>
      <c r="D1962" s="16">
        <v>3.0</v>
      </c>
      <c r="E1962" s="16">
        <v>1.0</v>
      </c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</row>
    <row r="1963">
      <c r="A1963" s="16">
        <v>50.0</v>
      </c>
      <c r="B1963" s="53">
        <v>987652.0</v>
      </c>
      <c r="C1963" s="16">
        <v>183.0</v>
      </c>
      <c r="D1963" s="16">
        <v>4.0</v>
      </c>
      <c r="E1963" s="16">
        <v>1.0</v>
      </c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</row>
    <row r="1964">
      <c r="A1964" s="16">
        <v>50.0</v>
      </c>
      <c r="B1964" s="53">
        <v>987652.0</v>
      </c>
      <c r="C1964" s="16">
        <v>184.0</v>
      </c>
      <c r="D1964" s="16">
        <v>4.0</v>
      </c>
      <c r="E1964" s="16">
        <v>1.0</v>
      </c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</row>
    <row r="1965">
      <c r="A1965" s="16">
        <v>50.0</v>
      </c>
      <c r="B1965" s="53">
        <v>987652.0</v>
      </c>
      <c r="C1965" s="16">
        <v>185.0</v>
      </c>
      <c r="D1965" s="16">
        <v>1.0</v>
      </c>
      <c r="E1965" s="16">
        <v>1.0</v>
      </c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</row>
    <row r="1966">
      <c r="A1966" s="16">
        <v>50.0</v>
      </c>
      <c r="B1966" s="53">
        <v>987652.0</v>
      </c>
      <c r="C1966" s="16">
        <v>186.0</v>
      </c>
      <c r="D1966" s="16">
        <v>3.0</v>
      </c>
      <c r="E1966" s="16">
        <v>1.0</v>
      </c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</row>
    <row r="1967">
      <c r="A1967" s="16">
        <v>50.0</v>
      </c>
      <c r="B1967" s="53">
        <v>987652.0</v>
      </c>
      <c r="C1967" s="16">
        <v>187.0</v>
      </c>
      <c r="D1967" s="16">
        <v>2.0</v>
      </c>
      <c r="E1967" s="16">
        <v>1.0</v>
      </c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</row>
    <row r="1968">
      <c r="A1968" s="16">
        <v>50.0</v>
      </c>
      <c r="B1968" s="53">
        <v>987652.0</v>
      </c>
      <c r="C1968" s="16">
        <v>188.0</v>
      </c>
      <c r="D1968" s="16">
        <v>2.0</v>
      </c>
      <c r="E1968" s="16">
        <v>1.0</v>
      </c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</row>
    <row r="1969">
      <c r="A1969" s="16">
        <v>50.0</v>
      </c>
      <c r="B1969" s="53">
        <v>987652.0</v>
      </c>
      <c r="C1969" s="16">
        <v>189.0</v>
      </c>
      <c r="D1969" s="16">
        <v>1.0</v>
      </c>
      <c r="E1969" s="16">
        <v>1.0</v>
      </c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</row>
    <row r="1970">
      <c r="A1970" s="16">
        <v>50.0</v>
      </c>
      <c r="B1970" s="53">
        <v>987652.0</v>
      </c>
      <c r="C1970" s="16">
        <v>190.0</v>
      </c>
      <c r="D1970" s="16">
        <v>2.0</v>
      </c>
      <c r="E1970" s="16">
        <v>1.0</v>
      </c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</row>
    <row r="1971">
      <c r="A1971" s="16">
        <v>50.0</v>
      </c>
      <c r="B1971" s="53">
        <v>987652.0</v>
      </c>
      <c r="C1971" s="16">
        <v>191.0</v>
      </c>
      <c r="D1971" s="16">
        <v>3.0</v>
      </c>
      <c r="E1971" s="16">
        <v>1.0</v>
      </c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</row>
    <row r="1972">
      <c r="A1972" s="16">
        <v>50.0</v>
      </c>
      <c r="B1972" s="53">
        <v>987652.0</v>
      </c>
      <c r="C1972" s="16">
        <v>192.0</v>
      </c>
      <c r="D1972" s="16">
        <v>1.0</v>
      </c>
      <c r="E1972" s="16">
        <v>1.0</v>
      </c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</row>
    <row r="1973">
      <c r="A1973" s="16">
        <v>50.0</v>
      </c>
      <c r="B1973" s="53">
        <v>987652.0</v>
      </c>
      <c r="C1973" s="16">
        <v>193.0</v>
      </c>
      <c r="D1973" s="16">
        <v>4.0</v>
      </c>
      <c r="E1973" s="16">
        <v>1.0</v>
      </c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</row>
    <row r="1974">
      <c r="A1974" s="16">
        <v>50.0</v>
      </c>
      <c r="B1974" s="53">
        <v>987652.0</v>
      </c>
      <c r="C1974" s="16">
        <v>194.0</v>
      </c>
      <c r="D1974" s="16">
        <v>4.0</v>
      </c>
      <c r="E1974" s="16">
        <v>1.0</v>
      </c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</row>
    <row r="1975">
      <c r="A1975" s="16">
        <v>50.0</v>
      </c>
      <c r="B1975" s="53">
        <v>987652.0</v>
      </c>
      <c r="C1975" s="16">
        <v>195.0</v>
      </c>
      <c r="D1975" s="16">
        <v>1.0</v>
      </c>
      <c r="E1975" s="16">
        <v>1.0</v>
      </c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</row>
    <row r="1976">
      <c r="A1976" s="16">
        <v>50.0</v>
      </c>
      <c r="B1976" s="53">
        <v>987652.0</v>
      </c>
      <c r="C1976" s="16">
        <v>196.0</v>
      </c>
      <c r="D1976" s="16">
        <v>1.0</v>
      </c>
      <c r="E1976" s="16">
        <v>1.0</v>
      </c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</row>
    <row r="1977">
      <c r="A1977" s="16">
        <v>50.0</v>
      </c>
      <c r="B1977" s="53">
        <v>987652.0</v>
      </c>
      <c r="C1977" s="16">
        <v>197.0</v>
      </c>
      <c r="D1977" s="16">
        <v>2.0</v>
      </c>
      <c r="E1977" s="16">
        <v>0.0</v>
      </c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</row>
    <row r="1978">
      <c r="A1978" s="16">
        <v>50.0</v>
      </c>
      <c r="B1978" s="53">
        <v>987652.0</v>
      </c>
      <c r="C1978" s="16">
        <v>198.0</v>
      </c>
      <c r="D1978" s="16">
        <v>3.0</v>
      </c>
      <c r="E1978" s="16">
        <v>0.0</v>
      </c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</row>
    <row r="1979">
      <c r="A1979" s="16">
        <v>50.0</v>
      </c>
      <c r="B1979" s="53">
        <v>987652.0</v>
      </c>
      <c r="C1979" s="16">
        <v>199.0</v>
      </c>
      <c r="D1979" s="16">
        <v>2.0</v>
      </c>
      <c r="E1979" s="16">
        <v>0.0</v>
      </c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</row>
    <row r="1980">
      <c r="A1980" s="16">
        <v>50.0</v>
      </c>
      <c r="B1980" s="53">
        <v>987652.0</v>
      </c>
      <c r="C1980" s="16">
        <v>200.0</v>
      </c>
      <c r="D1980" s="16">
        <v>2.0</v>
      </c>
      <c r="E1980" s="16">
        <v>0.0</v>
      </c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</row>
    <row r="1981">
      <c r="A1981" s="16">
        <v>60.0</v>
      </c>
      <c r="B1981" s="53">
        <v>987652.0</v>
      </c>
      <c r="C1981" s="16">
        <v>181.0</v>
      </c>
      <c r="D1981" s="16">
        <v>1.0</v>
      </c>
      <c r="E1981" s="16">
        <v>0.0</v>
      </c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</row>
    <row r="1982">
      <c r="A1982" s="16">
        <v>60.0</v>
      </c>
      <c r="B1982" s="53">
        <v>987652.0</v>
      </c>
      <c r="C1982" s="16">
        <v>182.0</v>
      </c>
      <c r="D1982" s="16">
        <v>3.0</v>
      </c>
      <c r="E1982" s="16">
        <v>1.0</v>
      </c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</row>
    <row r="1983">
      <c r="A1983" s="16">
        <v>60.0</v>
      </c>
      <c r="B1983" s="53">
        <v>987652.0</v>
      </c>
      <c r="C1983" s="16">
        <v>183.0</v>
      </c>
      <c r="D1983" s="16">
        <v>4.0</v>
      </c>
      <c r="E1983" s="16">
        <v>1.0</v>
      </c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</row>
    <row r="1984">
      <c r="A1984" s="16">
        <v>60.0</v>
      </c>
      <c r="B1984" s="53">
        <v>987652.0</v>
      </c>
      <c r="C1984" s="16">
        <v>184.0</v>
      </c>
      <c r="D1984" s="16">
        <v>4.0</v>
      </c>
      <c r="E1984" s="16">
        <v>1.0</v>
      </c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</row>
    <row r="1985">
      <c r="A1985" s="16">
        <v>60.0</v>
      </c>
      <c r="B1985" s="53">
        <v>987652.0</v>
      </c>
      <c r="C1985" s="16">
        <v>185.0</v>
      </c>
      <c r="D1985" s="16">
        <v>1.0</v>
      </c>
      <c r="E1985" s="16">
        <v>1.0</v>
      </c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</row>
    <row r="1986">
      <c r="A1986" s="16">
        <v>60.0</v>
      </c>
      <c r="B1986" s="53">
        <v>987652.0</v>
      </c>
      <c r="C1986" s="16">
        <v>186.0</v>
      </c>
      <c r="D1986" s="16">
        <v>3.0</v>
      </c>
      <c r="E1986" s="16">
        <v>1.0</v>
      </c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</row>
    <row r="1987">
      <c r="A1987" s="16">
        <v>60.0</v>
      </c>
      <c r="B1987" s="53">
        <v>987652.0</v>
      </c>
      <c r="C1987" s="16">
        <v>187.0</v>
      </c>
      <c r="D1987" s="16">
        <v>2.0</v>
      </c>
      <c r="E1987" s="16">
        <v>1.0</v>
      </c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</row>
    <row r="1988">
      <c r="A1988" s="16">
        <v>60.0</v>
      </c>
      <c r="B1988" s="53">
        <v>987652.0</v>
      </c>
      <c r="C1988" s="16">
        <v>188.0</v>
      </c>
      <c r="D1988" s="16">
        <v>2.0</v>
      </c>
      <c r="E1988" s="16">
        <v>1.0</v>
      </c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</row>
    <row r="1989">
      <c r="A1989" s="16">
        <v>60.0</v>
      </c>
      <c r="B1989" s="53">
        <v>987652.0</v>
      </c>
      <c r="C1989" s="16">
        <v>189.0</v>
      </c>
      <c r="D1989" s="16">
        <v>1.0</v>
      </c>
      <c r="E1989" s="16">
        <v>1.0</v>
      </c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</row>
    <row r="1990">
      <c r="A1990" s="16">
        <v>60.0</v>
      </c>
      <c r="B1990" s="53">
        <v>987652.0</v>
      </c>
      <c r="C1990" s="16">
        <v>190.0</v>
      </c>
      <c r="D1990" s="16">
        <v>2.0</v>
      </c>
      <c r="E1990" s="16">
        <v>1.0</v>
      </c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</row>
    <row r="1991">
      <c r="A1991" s="16">
        <v>60.0</v>
      </c>
      <c r="B1991" s="53">
        <v>987652.0</v>
      </c>
      <c r="C1991" s="16">
        <v>191.0</v>
      </c>
      <c r="D1991" s="16">
        <v>3.0</v>
      </c>
      <c r="E1991" s="16">
        <v>1.0</v>
      </c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</row>
    <row r="1992">
      <c r="A1992" s="16">
        <v>60.0</v>
      </c>
      <c r="B1992" s="53">
        <v>987652.0</v>
      </c>
      <c r="C1992" s="16">
        <v>192.0</v>
      </c>
      <c r="D1992" s="16">
        <v>1.0</v>
      </c>
      <c r="E1992" s="16">
        <v>1.0</v>
      </c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</row>
    <row r="1993">
      <c r="A1993" s="16">
        <v>60.0</v>
      </c>
      <c r="B1993" s="53">
        <v>987652.0</v>
      </c>
      <c r="C1993" s="16">
        <v>193.0</v>
      </c>
      <c r="D1993" s="16">
        <v>4.0</v>
      </c>
      <c r="E1993" s="16">
        <v>1.0</v>
      </c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</row>
    <row r="1994">
      <c r="A1994" s="16">
        <v>60.0</v>
      </c>
      <c r="B1994" s="53">
        <v>987652.0</v>
      </c>
      <c r="C1994" s="16">
        <v>194.0</v>
      </c>
      <c r="D1994" s="16">
        <v>4.0</v>
      </c>
      <c r="E1994" s="16">
        <v>1.0</v>
      </c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</row>
    <row r="1995">
      <c r="A1995" s="16">
        <v>60.0</v>
      </c>
      <c r="B1995" s="53">
        <v>987652.0</v>
      </c>
      <c r="C1995" s="16">
        <v>195.0</v>
      </c>
      <c r="D1995" s="16">
        <v>1.0</v>
      </c>
      <c r="E1995" s="16">
        <v>1.0</v>
      </c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</row>
    <row r="1996">
      <c r="A1996" s="16">
        <v>60.0</v>
      </c>
      <c r="B1996" s="53">
        <v>987652.0</v>
      </c>
      <c r="C1996" s="16">
        <v>196.0</v>
      </c>
      <c r="D1996" s="16">
        <v>1.0</v>
      </c>
      <c r="E1996" s="16">
        <v>1.0</v>
      </c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</row>
    <row r="1997">
      <c r="A1997" s="16">
        <v>60.0</v>
      </c>
      <c r="B1997" s="53">
        <v>987652.0</v>
      </c>
      <c r="C1997" s="16">
        <v>197.0</v>
      </c>
      <c r="D1997" s="16">
        <v>2.0</v>
      </c>
      <c r="E1997" s="16">
        <v>0.0</v>
      </c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</row>
    <row r="1998">
      <c r="A1998" s="16">
        <v>60.0</v>
      </c>
      <c r="B1998" s="53">
        <v>987652.0</v>
      </c>
      <c r="C1998" s="16">
        <v>198.0</v>
      </c>
      <c r="D1998" s="16">
        <v>3.0</v>
      </c>
      <c r="E1998" s="16">
        <v>0.0</v>
      </c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</row>
    <row r="1999">
      <c r="A1999" s="16">
        <v>60.0</v>
      </c>
      <c r="B1999" s="53">
        <v>987652.0</v>
      </c>
      <c r="C1999" s="16">
        <v>199.0</v>
      </c>
      <c r="D1999" s="16">
        <v>2.0</v>
      </c>
      <c r="E1999" s="16">
        <v>0.0</v>
      </c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</row>
    <row r="2000">
      <c r="A2000" s="16">
        <v>60.0</v>
      </c>
      <c r="B2000" s="53">
        <v>987652.0</v>
      </c>
      <c r="C2000" s="16">
        <v>200.0</v>
      </c>
      <c r="D2000" s="16">
        <v>2.0</v>
      </c>
      <c r="E2000" s="16">
        <v>0.0</v>
      </c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</row>
    <row r="2001">
      <c r="A2001" s="16">
        <v>70.0</v>
      </c>
      <c r="B2001" s="53">
        <v>987652.0</v>
      </c>
      <c r="C2001" s="16">
        <v>181.0</v>
      </c>
      <c r="D2001" s="16">
        <v>1.0</v>
      </c>
      <c r="E2001" s="16">
        <v>0.0</v>
      </c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</row>
    <row r="2002">
      <c r="A2002" s="16">
        <v>70.0</v>
      </c>
      <c r="B2002" s="53">
        <v>987652.0</v>
      </c>
      <c r="C2002" s="16">
        <v>182.0</v>
      </c>
      <c r="D2002" s="16">
        <v>3.0</v>
      </c>
      <c r="E2002" s="16">
        <v>1.0</v>
      </c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</row>
    <row r="2003">
      <c r="A2003" s="16">
        <v>70.0</v>
      </c>
      <c r="B2003" s="53">
        <v>987652.0</v>
      </c>
      <c r="C2003" s="16">
        <v>183.0</v>
      </c>
      <c r="D2003" s="16">
        <v>4.0</v>
      </c>
      <c r="E2003" s="16">
        <v>1.0</v>
      </c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</row>
    <row r="2004">
      <c r="A2004" s="16">
        <v>70.0</v>
      </c>
      <c r="B2004" s="53">
        <v>987652.0</v>
      </c>
      <c r="C2004" s="16">
        <v>184.0</v>
      </c>
      <c r="D2004" s="16">
        <v>4.0</v>
      </c>
      <c r="E2004" s="16">
        <v>1.0</v>
      </c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</row>
    <row r="2005">
      <c r="A2005" s="16">
        <v>70.0</v>
      </c>
      <c r="B2005" s="53">
        <v>987652.0</v>
      </c>
      <c r="C2005" s="16">
        <v>185.0</v>
      </c>
      <c r="D2005" s="16">
        <v>1.0</v>
      </c>
      <c r="E2005" s="16">
        <v>1.0</v>
      </c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</row>
    <row r="2006">
      <c r="A2006" s="16">
        <v>70.0</v>
      </c>
      <c r="B2006" s="53">
        <v>987652.0</v>
      </c>
      <c r="C2006" s="16">
        <v>186.0</v>
      </c>
      <c r="D2006" s="16">
        <v>3.0</v>
      </c>
      <c r="E2006" s="16">
        <v>1.0</v>
      </c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</row>
    <row r="2007">
      <c r="A2007" s="16">
        <v>70.0</v>
      </c>
      <c r="B2007" s="53">
        <v>987652.0</v>
      </c>
      <c r="C2007" s="16">
        <v>187.0</v>
      </c>
      <c r="D2007" s="16">
        <v>2.0</v>
      </c>
      <c r="E2007" s="16">
        <v>1.0</v>
      </c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</row>
    <row r="2008">
      <c r="A2008" s="16">
        <v>70.0</v>
      </c>
      <c r="B2008" s="53">
        <v>987652.0</v>
      </c>
      <c r="C2008" s="16">
        <v>188.0</v>
      </c>
      <c r="D2008" s="16">
        <v>2.0</v>
      </c>
      <c r="E2008" s="16">
        <v>1.0</v>
      </c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</row>
    <row r="2009">
      <c r="A2009" s="16">
        <v>70.0</v>
      </c>
      <c r="B2009" s="53">
        <v>987652.0</v>
      </c>
      <c r="C2009" s="16">
        <v>189.0</v>
      </c>
      <c r="D2009" s="16">
        <v>1.0</v>
      </c>
      <c r="E2009" s="16">
        <v>1.0</v>
      </c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</row>
    <row r="2010">
      <c r="A2010" s="16">
        <v>70.0</v>
      </c>
      <c r="B2010" s="53">
        <v>987652.0</v>
      </c>
      <c r="C2010" s="16">
        <v>190.0</v>
      </c>
      <c r="D2010" s="16">
        <v>2.0</v>
      </c>
      <c r="E2010" s="16">
        <v>1.0</v>
      </c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</row>
    <row r="2011">
      <c r="A2011" s="16">
        <v>70.0</v>
      </c>
      <c r="B2011" s="53">
        <v>987652.0</v>
      </c>
      <c r="C2011" s="16">
        <v>191.0</v>
      </c>
      <c r="D2011" s="16">
        <v>3.0</v>
      </c>
      <c r="E2011" s="16">
        <v>1.0</v>
      </c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</row>
    <row r="2012">
      <c r="A2012" s="16">
        <v>70.0</v>
      </c>
      <c r="B2012" s="53">
        <v>987652.0</v>
      </c>
      <c r="C2012" s="16">
        <v>192.0</v>
      </c>
      <c r="D2012" s="16">
        <v>1.0</v>
      </c>
      <c r="E2012" s="16">
        <v>1.0</v>
      </c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</row>
    <row r="2013">
      <c r="A2013" s="16">
        <v>70.0</v>
      </c>
      <c r="B2013" s="53">
        <v>987652.0</v>
      </c>
      <c r="C2013" s="16">
        <v>193.0</v>
      </c>
      <c r="D2013" s="16">
        <v>4.0</v>
      </c>
      <c r="E2013" s="16">
        <v>1.0</v>
      </c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</row>
    <row r="2014">
      <c r="A2014" s="16">
        <v>70.0</v>
      </c>
      <c r="B2014" s="53">
        <v>987652.0</v>
      </c>
      <c r="C2014" s="16">
        <v>194.0</v>
      </c>
      <c r="D2014" s="16">
        <v>4.0</v>
      </c>
      <c r="E2014" s="16">
        <v>1.0</v>
      </c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</row>
    <row r="2015">
      <c r="A2015" s="16">
        <v>70.0</v>
      </c>
      <c r="B2015" s="53">
        <v>987652.0</v>
      </c>
      <c r="C2015" s="16">
        <v>195.0</v>
      </c>
      <c r="D2015" s="16">
        <v>1.0</v>
      </c>
      <c r="E2015" s="16">
        <v>1.0</v>
      </c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</row>
    <row r="2016">
      <c r="A2016" s="16">
        <v>70.0</v>
      </c>
      <c r="B2016" s="53">
        <v>987652.0</v>
      </c>
      <c r="C2016" s="16">
        <v>196.0</v>
      </c>
      <c r="D2016" s="16">
        <v>1.0</v>
      </c>
      <c r="E2016" s="16">
        <v>1.0</v>
      </c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</row>
    <row r="2017">
      <c r="A2017" s="16">
        <v>70.0</v>
      </c>
      <c r="B2017" s="53">
        <v>987652.0</v>
      </c>
      <c r="C2017" s="16">
        <v>197.0</v>
      </c>
      <c r="D2017" s="16">
        <v>2.0</v>
      </c>
      <c r="E2017" s="16">
        <v>0.0</v>
      </c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</row>
    <row r="2018">
      <c r="A2018" s="16">
        <v>70.0</v>
      </c>
      <c r="B2018" s="53">
        <v>987652.0</v>
      </c>
      <c r="C2018" s="16">
        <v>198.0</v>
      </c>
      <c r="D2018" s="16">
        <v>3.0</v>
      </c>
      <c r="E2018" s="16">
        <v>0.0</v>
      </c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</row>
    <row r="2019">
      <c r="A2019" s="16">
        <v>70.0</v>
      </c>
      <c r="B2019" s="53">
        <v>987652.0</v>
      </c>
      <c r="C2019" s="16">
        <v>199.0</v>
      </c>
      <c r="D2019" s="16">
        <v>2.0</v>
      </c>
      <c r="E2019" s="16">
        <v>0.0</v>
      </c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</row>
    <row r="2020">
      <c r="A2020" s="16">
        <v>70.0</v>
      </c>
      <c r="B2020" s="53">
        <v>987652.0</v>
      </c>
      <c r="C2020" s="16">
        <v>200.0</v>
      </c>
      <c r="D2020" s="16">
        <v>2.0</v>
      </c>
      <c r="E2020" s="16">
        <v>0.0</v>
      </c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</row>
    <row r="2021">
      <c r="A2021" s="16">
        <v>80.0</v>
      </c>
      <c r="B2021" s="53">
        <v>987652.0</v>
      </c>
      <c r="C2021" s="16">
        <v>181.0</v>
      </c>
      <c r="D2021" s="16">
        <v>1.0</v>
      </c>
      <c r="E2021" s="16">
        <v>0.0</v>
      </c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</row>
    <row r="2022">
      <c r="A2022" s="16">
        <v>80.0</v>
      </c>
      <c r="B2022" s="53">
        <v>987652.0</v>
      </c>
      <c r="C2022" s="16">
        <v>182.0</v>
      </c>
      <c r="D2022" s="16">
        <v>3.0</v>
      </c>
      <c r="E2022" s="16">
        <v>1.0</v>
      </c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</row>
    <row r="2023">
      <c r="A2023" s="16">
        <v>80.0</v>
      </c>
      <c r="B2023" s="53">
        <v>987652.0</v>
      </c>
      <c r="C2023" s="16">
        <v>183.0</v>
      </c>
      <c r="D2023" s="16">
        <v>4.0</v>
      </c>
      <c r="E2023" s="16">
        <v>1.0</v>
      </c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</row>
    <row r="2024">
      <c r="A2024" s="16">
        <v>80.0</v>
      </c>
      <c r="B2024" s="53">
        <v>987652.0</v>
      </c>
      <c r="C2024" s="16">
        <v>184.0</v>
      </c>
      <c r="D2024" s="16">
        <v>4.0</v>
      </c>
      <c r="E2024" s="16">
        <v>1.0</v>
      </c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</row>
    <row r="2025">
      <c r="A2025" s="16">
        <v>80.0</v>
      </c>
      <c r="B2025" s="53">
        <v>987652.0</v>
      </c>
      <c r="C2025" s="16">
        <v>185.0</v>
      </c>
      <c r="D2025" s="16">
        <v>1.0</v>
      </c>
      <c r="E2025" s="16">
        <v>1.0</v>
      </c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</row>
    <row r="2026">
      <c r="A2026" s="16">
        <v>80.0</v>
      </c>
      <c r="B2026" s="53">
        <v>987652.0</v>
      </c>
      <c r="C2026" s="16">
        <v>186.0</v>
      </c>
      <c r="D2026" s="16">
        <v>3.0</v>
      </c>
      <c r="E2026" s="16">
        <v>1.0</v>
      </c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</row>
    <row r="2027">
      <c r="A2027" s="16">
        <v>80.0</v>
      </c>
      <c r="B2027" s="53">
        <v>987652.0</v>
      </c>
      <c r="C2027" s="16">
        <v>187.0</v>
      </c>
      <c r="D2027" s="16">
        <v>2.0</v>
      </c>
      <c r="E2027" s="16">
        <v>1.0</v>
      </c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</row>
    <row r="2028">
      <c r="A2028" s="16">
        <v>80.0</v>
      </c>
      <c r="B2028" s="53">
        <v>987652.0</v>
      </c>
      <c r="C2028" s="16">
        <v>188.0</v>
      </c>
      <c r="D2028" s="16">
        <v>2.0</v>
      </c>
      <c r="E2028" s="16">
        <v>1.0</v>
      </c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</row>
    <row r="2029">
      <c r="A2029" s="16">
        <v>80.0</v>
      </c>
      <c r="B2029" s="53">
        <v>987652.0</v>
      </c>
      <c r="C2029" s="16">
        <v>189.0</v>
      </c>
      <c r="D2029" s="16">
        <v>1.0</v>
      </c>
      <c r="E2029" s="16">
        <v>1.0</v>
      </c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</row>
    <row r="2030">
      <c r="A2030" s="16">
        <v>80.0</v>
      </c>
      <c r="B2030" s="53">
        <v>987652.0</v>
      </c>
      <c r="C2030" s="16">
        <v>190.0</v>
      </c>
      <c r="D2030" s="16">
        <v>2.0</v>
      </c>
      <c r="E2030" s="16">
        <v>1.0</v>
      </c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</row>
    <row r="2031">
      <c r="A2031" s="16">
        <v>80.0</v>
      </c>
      <c r="B2031" s="53">
        <v>987652.0</v>
      </c>
      <c r="C2031" s="16">
        <v>191.0</v>
      </c>
      <c r="D2031" s="16">
        <v>3.0</v>
      </c>
      <c r="E2031" s="16">
        <v>1.0</v>
      </c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</row>
    <row r="2032">
      <c r="A2032" s="16">
        <v>80.0</v>
      </c>
      <c r="B2032" s="53">
        <v>987652.0</v>
      </c>
      <c r="C2032" s="16">
        <v>192.0</v>
      </c>
      <c r="D2032" s="16">
        <v>1.0</v>
      </c>
      <c r="E2032" s="16">
        <v>1.0</v>
      </c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</row>
    <row r="2033">
      <c r="A2033" s="16">
        <v>80.0</v>
      </c>
      <c r="B2033" s="53">
        <v>987652.0</v>
      </c>
      <c r="C2033" s="16">
        <v>193.0</v>
      </c>
      <c r="D2033" s="16">
        <v>4.0</v>
      </c>
      <c r="E2033" s="16">
        <v>1.0</v>
      </c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</row>
    <row r="2034">
      <c r="A2034" s="16">
        <v>80.0</v>
      </c>
      <c r="B2034" s="53">
        <v>987652.0</v>
      </c>
      <c r="C2034" s="16">
        <v>194.0</v>
      </c>
      <c r="D2034" s="16">
        <v>4.0</v>
      </c>
      <c r="E2034" s="16">
        <v>1.0</v>
      </c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</row>
    <row r="2035">
      <c r="A2035" s="16">
        <v>80.0</v>
      </c>
      <c r="B2035" s="53">
        <v>987652.0</v>
      </c>
      <c r="C2035" s="16">
        <v>195.0</v>
      </c>
      <c r="D2035" s="16">
        <v>1.0</v>
      </c>
      <c r="E2035" s="16">
        <v>1.0</v>
      </c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</row>
    <row r="2036">
      <c r="A2036" s="16">
        <v>80.0</v>
      </c>
      <c r="B2036" s="53">
        <v>987652.0</v>
      </c>
      <c r="C2036" s="16">
        <v>196.0</v>
      </c>
      <c r="D2036" s="16">
        <v>1.0</v>
      </c>
      <c r="E2036" s="16">
        <v>1.0</v>
      </c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</row>
    <row r="2037">
      <c r="A2037" s="16">
        <v>80.0</v>
      </c>
      <c r="B2037" s="53">
        <v>987652.0</v>
      </c>
      <c r="C2037" s="16">
        <v>197.0</v>
      </c>
      <c r="D2037" s="16">
        <v>2.0</v>
      </c>
      <c r="E2037" s="16">
        <v>0.0</v>
      </c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</row>
    <row r="2038">
      <c r="A2038" s="16">
        <v>80.0</v>
      </c>
      <c r="B2038" s="53">
        <v>987652.0</v>
      </c>
      <c r="C2038" s="16">
        <v>198.0</v>
      </c>
      <c r="D2038" s="16">
        <v>3.0</v>
      </c>
      <c r="E2038" s="16">
        <v>0.0</v>
      </c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</row>
    <row r="2039">
      <c r="A2039" s="16">
        <v>80.0</v>
      </c>
      <c r="B2039" s="53">
        <v>987652.0</v>
      </c>
      <c r="C2039" s="16">
        <v>199.0</v>
      </c>
      <c r="D2039" s="16">
        <v>2.0</v>
      </c>
      <c r="E2039" s="16">
        <v>0.0</v>
      </c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</row>
    <row r="2040">
      <c r="A2040" s="16">
        <v>80.0</v>
      </c>
      <c r="B2040" s="53">
        <v>987652.0</v>
      </c>
      <c r="C2040" s="16">
        <v>200.0</v>
      </c>
      <c r="D2040" s="16">
        <v>2.0</v>
      </c>
      <c r="E2040" s="16">
        <v>0.0</v>
      </c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</row>
    <row r="2041">
      <c r="A2041" s="16">
        <v>23.0</v>
      </c>
      <c r="B2041" s="53">
        <v>987652.0</v>
      </c>
      <c r="C2041" s="16">
        <v>181.0</v>
      </c>
      <c r="D2041" s="16">
        <v>1.0</v>
      </c>
      <c r="E2041" s="16">
        <v>0.0</v>
      </c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</row>
    <row r="2042">
      <c r="A2042" s="16">
        <v>23.0</v>
      </c>
      <c r="B2042" s="53">
        <v>987652.0</v>
      </c>
      <c r="C2042" s="16">
        <v>182.0</v>
      </c>
      <c r="D2042" s="16">
        <v>3.0</v>
      </c>
      <c r="E2042" s="16">
        <v>1.0</v>
      </c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</row>
    <row r="2043">
      <c r="A2043" s="16">
        <v>23.0</v>
      </c>
      <c r="B2043" s="53">
        <v>987652.0</v>
      </c>
      <c r="C2043" s="16">
        <v>183.0</v>
      </c>
      <c r="D2043" s="16">
        <v>4.0</v>
      </c>
      <c r="E2043" s="16">
        <v>1.0</v>
      </c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</row>
    <row r="2044">
      <c r="A2044" s="16">
        <v>23.0</v>
      </c>
      <c r="B2044" s="53">
        <v>987652.0</v>
      </c>
      <c r="C2044" s="16">
        <v>184.0</v>
      </c>
      <c r="D2044" s="16">
        <v>4.0</v>
      </c>
      <c r="E2044" s="16">
        <v>1.0</v>
      </c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</row>
    <row r="2045">
      <c r="A2045" s="16">
        <v>23.0</v>
      </c>
      <c r="B2045" s="53">
        <v>987652.0</v>
      </c>
      <c r="C2045" s="16">
        <v>185.0</v>
      </c>
      <c r="D2045" s="16">
        <v>1.0</v>
      </c>
      <c r="E2045" s="16">
        <v>1.0</v>
      </c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</row>
    <row r="2046">
      <c r="A2046" s="16">
        <v>23.0</v>
      </c>
      <c r="B2046" s="53">
        <v>987652.0</v>
      </c>
      <c r="C2046" s="16">
        <v>186.0</v>
      </c>
      <c r="D2046" s="16">
        <v>3.0</v>
      </c>
      <c r="E2046" s="16">
        <v>1.0</v>
      </c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</row>
    <row r="2047">
      <c r="A2047" s="16">
        <v>23.0</v>
      </c>
      <c r="B2047" s="53">
        <v>987652.0</v>
      </c>
      <c r="C2047" s="16">
        <v>187.0</v>
      </c>
      <c r="D2047" s="16">
        <v>2.0</v>
      </c>
      <c r="E2047" s="16">
        <v>1.0</v>
      </c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</row>
    <row r="2048">
      <c r="A2048" s="16">
        <v>23.0</v>
      </c>
      <c r="B2048" s="53">
        <v>987652.0</v>
      </c>
      <c r="C2048" s="16">
        <v>188.0</v>
      </c>
      <c r="D2048" s="16">
        <v>2.0</v>
      </c>
      <c r="E2048" s="16">
        <v>1.0</v>
      </c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</row>
    <row r="2049">
      <c r="A2049" s="16">
        <v>23.0</v>
      </c>
      <c r="B2049" s="53">
        <v>987652.0</v>
      </c>
      <c r="C2049" s="16">
        <v>189.0</v>
      </c>
      <c r="D2049" s="16">
        <v>1.0</v>
      </c>
      <c r="E2049" s="16">
        <v>1.0</v>
      </c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</row>
    <row r="2050">
      <c r="A2050" s="16">
        <v>23.0</v>
      </c>
      <c r="B2050" s="53">
        <v>987652.0</v>
      </c>
      <c r="C2050" s="16">
        <v>190.0</v>
      </c>
      <c r="D2050" s="16">
        <v>2.0</v>
      </c>
      <c r="E2050" s="16">
        <v>1.0</v>
      </c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</row>
    <row r="2051">
      <c r="A2051" s="16">
        <v>23.0</v>
      </c>
      <c r="B2051" s="53">
        <v>987652.0</v>
      </c>
      <c r="C2051" s="16">
        <v>191.0</v>
      </c>
      <c r="D2051" s="16">
        <v>3.0</v>
      </c>
      <c r="E2051" s="16">
        <v>1.0</v>
      </c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</row>
    <row r="2052">
      <c r="A2052" s="16">
        <v>23.0</v>
      </c>
      <c r="B2052" s="53">
        <v>987652.0</v>
      </c>
      <c r="C2052" s="16">
        <v>192.0</v>
      </c>
      <c r="D2052" s="16">
        <v>1.0</v>
      </c>
      <c r="E2052" s="16">
        <v>1.0</v>
      </c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</row>
    <row r="2053">
      <c r="A2053" s="16">
        <v>23.0</v>
      </c>
      <c r="B2053" s="53">
        <v>987652.0</v>
      </c>
      <c r="C2053" s="16">
        <v>193.0</v>
      </c>
      <c r="D2053" s="16">
        <v>4.0</v>
      </c>
      <c r="E2053" s="16">
        <v>1.0</v>
      </c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</row>
    <row r="2054">
      <c r="A2054" s="16">
        <v>23.0</v>
      </c>
      <c r="B2054" s="53">
        <v>987652.0</v>
      </c>
      <c r="C2054" s="16">
        <v>194.0</v>
      </c>
      <c r="D2054" s="16">
        <v>4.0</v>
      </c>
      <c r="E2054" s="16">
        <v>1.0</v>
      </c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</row>
    <row r="2055">
      <c r="A2055" s="16">
        <v>23.0</v>
      </c>
      <c r="B2055" s="53">
        <v>987652.0</v>
      </c>
      <c r="C2055" s="16">
        <v>195.0</v>
      </c>
      <c r="D2055" s="16">
        <v>1.0</v>
      </c>
      <c r="E2055" s="16">
        <v>1.0</v>
      </c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</row>
    <row r="2056">
      <c r="A2056" s="16">
        <v>23.0</v>
      </c>
      <c r="B2056" s="53">
        <v>987652.0</v>
      </c>
      <c r="C2056" s="16">
        <v>196.0</v>
      </c>
      <c r="D2056" s="16">
        <v>1.0</v>
      </c>
      <c r="E2056" s="16">
        <v>1.0</v>
      </c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</row>
    <row r="2057">
      <c r="A2057" s="16">
        <v>23.0</v>
      </c>
      <c r="B2057" s="53">
        <v>987652.0</v>
      </c>
      <c r="C2057" s="16">
        <v>197.0</v>
      </c>
      <c r="D2057" s="16">
        <v>2.0</v>
      </c>
      <c r="E2057" s="16">
        <v>0.0</v>
      </c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</row>
    <row r="2058">
      <c r="A2058" s="16">
        <v>23.0</v>
      </c>
      <c r="B2058" s="53">
        <v>987652.0</v>
      </c>
      <c r="C2058" s="16">
        <v>198.0</v>
      </c>
      <c r="D2058" s="16">
        <v>3.0</v>
      </c>
      <c r="E2058" s="16">
        <v>0.0</v>
      </c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</row>
    <row r="2059">
      <c r="A2059" s="16">
        <v>23.0</v>
      </c>
      <c r="B2059" s="53">
        <v>987652.0</v>
      </c>
      <c r="C2059" s="16">
        <v>199.0</v>
      </c>
      <c r="D2059" s="16">
        <v>2.0</v>
      </c>
      <c r="E2059" s="16">
        <v>0.0</v>
      </c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</row>
    <row r="2060">
      <c r="A2060" s="16">
        <v>23.0</v>
      </c>
      <c r="B2060" s="53">
        <v>987652.0</v>
      </c>
      <c r="C2060" s="16">
        <v>200.0</v>
      </c>
      <c r="D2060" s="16">
        <v>2.0</v>
      </c>
      <c r="E2060" s="16">
        <v>0.0</v>
      </c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</row>
    <row r="2061">
      <c r="A2061" s="16">
        <v>24.0</v>
      </c>
      <c r="B2061" s="53">
        <v>987652.0</v>
      </c>
      <c r="C2061" s="16">
        <v>181.0</v>
      </c>
      <c r="D2061" s="16">
        <v>1.0</v>
      </c>
      <c r="E2061" s="16">
        <v>0.0</v>
      </c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</row>
    <row r="2062">
      <c r="A2062" s="16">
        <v>24.0</v>
      </c>
      <c r="B2062" s="53">
        <v>987652.0</v>
      </c>
      <c r="C2062" s="16">
        <v>182.0</v>
      </c>
      <c r="D2062" s="16">
        <v>3.0</v>
      </c>
      <c r="E2062" s="16">
        <v>1.0</v>
      </c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</row>
    <row r="2063">
      <c r="A2063" s="16">
        <v>24.0</v>
      </c>
      <c r="B2063" s="53">
        <v>987652.0</v>
      </c>
      <c r="C2063" s="16">
        <v>183.0</v>
      </c>
      <c r="D2063" s="16">
        <v>4.0</v>
      </c>
      <c r="E2063" s="16">
        <v>1.0</v>
      </c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</row>
    <row r="2064">
      <c r="A2064" s="16">
        <v>24.0</v>
      </c>
      <c r="B2064" s="53">
        <v>987652.0</v>
      </c>
      <c r="C2064" s="16">
        <v>184.0</v>
      </c>
      <c r="D2064" s="16">
        <v>4.0</v>
      </c>
      <c r="E2064" s="16">
        <v>1.0</v>
      </c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</row>
    <row r="2065">
      <c r="A2065" s="16">
        <v>24.0</v>
      </c>
      <c r="B2065" s="53">
        <v>987652.0</v>
      </c>
      <c r="C2065" s="16">
        <v>185.0</v>
      </c>
      <c r="D2065" s="16">
        <v>1.0</v>
      </c>
      <c r="E2065" s="16">
        <v>1.0</v>
      </c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</row>
    <row r="2066">
      <c r="A2066" s="16">
        <v>24.0</v>
      </c>
      <c r="B2066" s="53">
        <v>987652.0</v>
      </c>
      <c r="C2066" s="16">
        <v>186.0</v>
      </c>
      <c r="D2066" s="16">
        <v>3.0</v>
      </c>
      <c r="E2066" s="16">
        <v>1.0</v>
      </c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</row>
    <row r="2067">
      <c r="A2067" s="16">
        <v>24.0</v>
      </c>
      <c r="B2067" s="53">
        <v>987652.0</v>
      </c>
      <c r="C2067" s="16">
        <v>187.0</v>
      </c>
      <c r="D2067" s="16">
        <v>2.0</v>
      </c>
      <c r="E2067" s="16">
        <v>1.0</v>
      </c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</row>
    <row r="2068">
      <c r="A2068" s="16">
        <v>24.0</v>
      </c>
      <c r="B2068" s="53">
        <v>987652.0</v>
      </c>
      <c r="C2068" s="16">
        <v>188.0</v>
      </c>
      <c r="D2068" s="16">
        <v>2.0</v>
      </c>
      <c r="E2068" s="16">
        <v>1.0</v>
      </c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</row>
    <row r="2069">
      <c r="A2069" s="16">
        <v>24.0</v>
      </c>
      <c r="B2069" s="53">
        <v>987652.0</v>
      </c>
      <c r="C2069" s="16">
        <v>189.0</v>
      </c>
      <c r="D2069" s="16">
        <v>1.0</v>
      </c>
      <c r="E2069" s="16">
        <v>1.0</v>
      </c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</row>
    <row r="2070">
      <c r="A2070" s="16">
        <v>24.0</v>
      </c>
      <c r="B2070" s="53">
        <v>987652.0</v>
      </c>
      <c r="C2070" s="16">
        <v>190.0</v>
      </c>
      <c r="D2070" s="16">
        <v>2.0</v>
      </c>
      <c r="E2070" s="16">
        <v>1.0</v>
      </c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</row>
    <row r="2071">
      <c r="A2071" s="16">
        <v>24.0</v>
      </c>
      <c r="B2071" s="53">
        <v>987652.0</v>
      </c>
      <c r="C2071" s="16">
        <v>191.0</v>
      </c>
      <c r="D2071" s="16">
        <v>3.0</v>
      </c>
      <c r="E2071" s="16">
        <v>1.0</v>
      </c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</row>
    <row r="2072">
      <c r="A2072" s="16">
        <v>24.0</v>
      </c>
      <c r="B2072" s="53">
        <v>987652.0</v>
      </c>
      <c r="C2072" s="16">
        <v>192.0</v>
      </c>
      <c r="D2072" s="16">
        <v>1.0</v>
      </c>
      <c r="E2072" s="16">
        <v>1.0</v>
      </c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</row>
    <row r="2073">
      <c r="A2073" s="16">
        <v>24.0</v>
      </c>
      <c r="B2073" s="53">
        <v>987652.0</v>
      </c>
      <c r="C2073" s="16">
        <v>193.0</v>
      </c>
      <c r="D2073" s="16">
        <v>4.0</v>
      </c>
      <c r="E2073" s="16">
        <v>1.0</v>
      </c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</row>
    <row r="2074">
      <c r="A2074" s="16">
        <v>24.0</v>
      </c>
      <c r="B2074" s="53">
        <v>987652.0</v>
      </c>
      <c r="C2074" s="16">
        <v>194.0</v>
      </c>
      <c r="D2074" s="16">
        <v>4.0</v>
      </c>
      <c r="E2074" s="16">
        <v>1.0</v>
      </c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</row>
    <row r="2075">
      <c r="A2075" s="16">
        <v>24.0</v>
      </c>
      <c r="B2075" s="53">
        <v>987652.0</v>
      </c>
      <c r="C2075" s="16">
        <v>195.0</v>
      </c>
      <c r="D2075" s="16">
        <v>1.0</v>
      </c>
      <c r="E2075" s="16">
        <v>1.0</v>
      </c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</row>
    <row r="2076">
      <c r="A2076" s="16">
        <v>24.0</v>
      </c>
      <c r="B2076" s="53">
        <v>987652.0</v>
      </c>
      <c r="C2076" s="16">
        <v>196.0</v>
      </c>
      <c r="D2076" s="16">
        <v>1.0</v>
      </c>
      <c r="E2076" s="16">
        <v>1.0</v>
      </c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</row>
    <row r="2077">
      <c r="A2077" s="16">
        <v>24.0</v>
      </c>
      <c r="B2077" s="53">
        <v>987652.0</v>
      </c>
      <c r="C2077" s="16">
        <v>197.0</v>
      </c>
      <c r="D2077" s="16">
        <v>2.0</v>
      </c>
      <c r="E2077" s="16">
        <v>0.0</v>
      </c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</row>
    <row r="2078">
      <c r="A2078" s="16">
        <v>24.0</v>
      </c>
      <c r="B2078" s="53">
        <v>987652.0</v>
      </c>
      <c r="C2078" s="16">
        <v>198.0</v>
      </c>
      <c r="D2078" s="16">
        <v>3.0</v>
      </c>
      <c r="E2078" s="16">
        <v>0.0</v>
      </c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</row>
    <row r="2079">
      <c r="A2079" s="16">
        <v>24.0</v>
      </c>
      <c r="B2079" s="53">
        <v>987652.0</v>
      </c>
      <c r="C2079" s="16">
        <v>199.0</v>
      </c>
      <c r="D2079" s="16">
        <v>2.0</v>
      </c>
      <c r="E2079" s="16">
        <v>0.0</v>
      </c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</row>
    <row r="2080">
      <c r="A2080" s="16">
        <v>24.0</v>
      </c>
      <c r="B2080" s="53">
        <v>987652.0</v>
      </c>
      <c r="C2080" s="16">
        <v>200.0</v>
      </c>
      <c r="D2080" s="16">
        <v>2.0</v>
      </c>
      <c r="E2080" s="16">
        <v>0.0</v>
      </c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</row>
    <row r="2081">
      <c r="A2081" s="16">
        <v>1.0</v>
      </c>
      <c r="B2081" s="53">
        <v>789012.0</v>
      </c>
      <c r="C2081" s="16">
        <v>201.0</v>
      </c>
      <c r="D2081" s="16">
        <v>1.0</v>
      </c>
      <c r="E2081" s="16">
        <v>0.0</v>
      </c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</row>
    <row r="2082">
      <c r="A2082" s="16">
        <v>1.0</v>
      </c>
      <c r="B2082" s="53">
        <v>789012.0</v>
      </c>
      <c r="C2082" s="16">
        <v>202.0</v>
      </c>
      <c r="D2082" s="16">
        <v>3.0</v>
      </c>
      <c r="E2082" s="16">
        <v>1.0</v>
      </c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</row>
    <row r="2083">
      <c r="A2083" s="16">
        <v>1.0</v>
      </c>
      <c r="B2083" s="53">
        <v>789012.0</v>
      </c>
      <c r="C2083" s="16">
        <v>203.0</v>
      </c>
      <c r="D2083" s="16">
        <v>4.0</v>
      </c>
      <c r="E2083" s="16">
        <v>1.0</v>
      </c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</row>
    <row r="2084">
      <c r="A2084" s="16">
        <v>1.0</v>
      </c>
      <c r="B2084" s="53">
        <v>789012.0</v>
      </c>
      <c r="C2084" s="16">
        <v>204.0</v>
      </c>
      <c r="D2084" s="16">
        <v>4.0</v>
      </c>
      <c r="E2084" s="16">
        <v>1.0</v>
      </c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</row>
    <row r="2085">
      <c r="A2085" s="16">
        <v>1.0</v>
      </c>
      <c r="B2085" s="53">
        <v>789012.0</v>
      </c>
      <c r="C2085" s="16">
        <v>205.0</v>
      </c>
      <c r="D2085" s="16">
        <v>1.0</v>
      </c>
      <c r="E2085" s="16">
        <v>1.0</v>
      </c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</row>
    <row r="2086">
      <c r="A2086" s="16">
        <v>1.0</v>
      </c>
      <c r="B2086" s="53">
        <v>789012.0</v>
      </c>
      <c r="C2086" s="16">
        <v>206.0</v>
      </c>
      <c r="D2086" s="16">
        <v>3.0</v>
      </c>
      <c r="E2086" s="16">
        <v>1.0</v>
      </c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</row>
    <row r="2087">
      <c r="A2087" s="16">
        <v>1.0</v>
      </c>
      <c r="B2087" s="53">
        <v>789012.0</v>
      </c>
      <c r="C2087" s="16">
        <v>207.0</v>
      </c>
      <c r="D2087" s="16">
        <v>2.0</v>
      </c>
      <c r="E2087" s="16">
        <v>1.0</v>
      </c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</row>
    <row r="2088">
      <c r="A2088" s="16">
        <v>1.0</v>
      </c>
      <c r="B2088" s="53">
        <v>789012.0</v>
      </c>
      <c r="C2088" s="16">
        <v>208.0</v>
      </c>
      <c r="D2088" s="16">
        <v>2.0</v>
      </c>
      <c r="E2088" s="16">
        <v>1.0</v>
      </c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</row>
    <row r="2089">
      <c r="A2089" s="16">
        <v>1.0</v>
      </c>
      <c r="B2089" s="53">
        <v>789012.0</v>
      </c>
      <c r="C2089" s="16">
        <v>209.0</v>
      </c>
      <c r="D2089" s="16">
        <v>1.0</v>
      </c>
      <c r="E2089" s="16">
        <v>1.0</v>
      </c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</row>
    <row r="2090">
      <c r="A2090" s="16">
        <v>1.0</v>
      </c>
      <c r="B2090" s="53">
        <v>789012.0</v>
      </c>
      <c r="C2090" s="16">
        <v>210.0</v>
      </c>
      <c r="D2090" s="16">
        <v>2.0</v>
      </c>
      <c r="E2090" s="16">
        <v>1.0</v>
      </c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</row>
    <row r="2091">
      <c r="A2091" s="16">
        <v>1.0</v>
      </c>
      <c r="B2091" s="53">
        <v>789012.0</v>
      </c>
      <c r="C2091" s="16">
        <v>211.0</v>
      </c>
      <c r="D2091" s="16">
        <v>3.0</v>
      </c>
      <c r="E2091" s="16">
        <v>1.0</v>
      </c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</row>
    <row r="2092">
      <c r="A2092" s="16">
        <v>1.0</v>
      </c>
      <c r="B2092" s="53">
        <v>789012.0</v>
      </c>
      <c r="C2092" s="16">
        <v>212.0</v>
      </c>
      <c r="D2092" s="16">
        <v>1.0</v>
      </c>
      <c r="E2092" s="16">
        <v>1.0</v>
      </c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</row>
    <row r="2093">
      <c r="A2093" s="16">
        <v>1.0</v>
      </c>
      <c r="B2093" s="53">
        <v>789012.0</v>
      </c>
      <c r="C2093" s="16">
        <v>213.0</v>
      </c>
      <c r="D2093" s="16">
        <v>4.0</v>
      </c>
      <c r="E2093" s="16">
        <v>1.0</v>
      </c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</row>
    <row r="2094">
      <c r="A2094" s="16">
        <v>1.0</v>
      </c>
      <c r="B2094" s="53">
        <v>789012.0</v>
      </c>
      <c r="C2094" s="16">
        <v>214.0</v>
      </c>
      <c r="D2094" s="16">
        <v>4.0</v>
      </c>
      <c r="E2094" s="16">
        <v>1.0</v>
      </c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</row>
    <row r="2095">
      <c r="A2095" s="16">
        <v>1.0</v>
      </c>
      <c r="B2095" s="53">
        <v>789012.0</v>
      </c>
      <c r="C2095" s="16">
        <v>215.0</v>
      </c>
      <c r="D2095" s="16">
        <v>1.0</v>
      </c>
      <c r="E2095" s="16">
        <v>1.0</v>
      </c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</row>
    <row r="2096">
      <c r="A2096" s="16">
        <v>1.0</v>
      </c>
      <c r="B2096" s="53">
        <v>789012.0</v>
      </c>
      <c r="C2096" s="16">
        <v>216.0</v>
      </c>
      <c r="D2096" s="16">
        <v>1.0</v>
      </c>
      <c r="E2096" s="16">
        <v>1.0</v>
      </c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</row>
    <row r="2097">
      <c r="A2097" s="16">
        <v>1.0</v>
      </c>
      <c r="B2097" s="53">
        <v>789012.0</v>
      </c>
      <c r="C2097" s="16">
        <v>217.0</v>
      </c>
      <c r="D2097" s="16">
        <v>2.0</v>
      </c>
      <c r="E2097" s="16">
        <v>0.0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</row>
    <row r="2098">
      <c r="A2098" s="16">
        <v>1.0</v>
      </c>
      <c r="B2098" s="53">
        <v>789012.0</v>
      </c>
      <c r="C2098" s="16">
        <v>218.0</v>
      </c>
      <c r="D2098" s="16">
        <v>3.0</v>
      </c>
      <c r="E2098" s="16">
        <v>0.0</v>
      </c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</row>
    <row r="2099">
      <c r="A2099" s="16">
        <v>1.0</v>
      </c>
      <c r="B2099" s="53">
        <v>789012.0</v>
      </c>
      <c r="C2099" s="16">
        <v>219.0</v>
      </c>
      <c r="D2099" s="16">
        <v>2.0</v>
      </c>
      <c r="E2099" s="16">
        <v>0.0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</row>
    <row r="2100">
      <c r="A2100" s="16">
        <v>1.0</v>
      </c>
      <c r="B2100" s="53">
        <v>789012.0</v>
      </c>
      <c r="C2100" s="16">
        <v>220.0</v>
      </c>
      <c r="D2100" s="16">
        <v>2.0</v>
      </c>
      <c r="E2100" s="16">
        <v>0.0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</row>
    <row r="2101">
      <c r="A2101" s="16">
        <v>2.0</v>
      </c>
      <c r="B2101" s="53">
        <v>789012.0</v>
      </c>
      <c r="C2101" s="16">
        <v>201.0</v>
      </c>
      <c r="D2101" s="16">
        <v>1.0</v>
      </c>
      <c r="E2101" s="16">
        <v>0.0</v>
      </c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</row>
    <row r="2102">
      <c r="A2102" s="16">
        <v>2.0</v>
      </c>
      <c r="B2102" s="53">
        <v>789012.0</v>
      </c>
      <c r="C2102" s="16">
        <v>202.0</v>
      </c>
      <c r="D2102" s="16">
        <v>3.0</v>
      </c>
      <c r="E2102" s="16">
        <v>1.0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</row>
    <row r="2103">
      <c r="A2103" s="16">
        <v>2.0</v>
      </c>
      <c r="B2103" s="53">
        <v>789012.0</v>
      </c>
      <c r="C2103" s="16">
        <v>203.0</v>
      </c>
      <c r="D2103" s="16">
        <v>4.0</v>
      </c>
      <c r="E2103" s="16">
        <v>1.0</v>
      </c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</row>
    <row r="2104">
      <c r="A2104" s="16">
        <v>2.0</v>
      </c>
      <c r="B2104" s="53">
        <v>789012.0</v>
      </c>
      <c r="C2104" s="16">
        <v>204.0</v>
      </c>
      <c r="D2104" s="16">
        <v>4.0</v>
      </c>
      <c r="E2104" s="16">
        <v>1.0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</row>
    <row r="2105">
      <c r="A2105" s="16">
        <v>2.0</v>
      </c>
      <c r="B2105" s="53">
        <v>789012.0</v>
      </c>
      <c r="C2105" s="16">
        <v>205.0</v>
      </c>
      <c r="D2105" s="16">
        <v>1.0</v>
      </c>
      <c r="E2105" s="16">
        <v>1.0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</row>
    <row r="2106">
      <c r="A2106" s="16">
        <v>2.0</v>
      </c>
      <c r="B2106" s="53">
        <v>789012.0</v>
      </c>
      <c r="C2106" s="16">
        <v>206.0</v>
      </c>
      <c r="D2106" s="16">
        <v>3.0</v>
      </c>
      <c r="E2106" s="16">
        <v>1.0</v>
      </c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</row>
    <row r="2107">
      <c r="A2107" s="16">
        <v>2.0</v>
      </c>
      <c r="B2107" s="53">
        <v>789012.0</v>
      </c>
      <c r="C2107" s="16">
        <v>207.0</v>
      </c>
      <c r="D2107" s="16">
        <v>2.0</v>
      </c>
      <c r="E2107" s="16">
        <v>1.0</v>
      </c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</row>
    <row r="2108">
      <c r="A2108" s="16">
        <v>2.0</v>
      </c>
      <c r="B2108" s="53">
        <v>789012.0</v>
      </c>
      <c r="C2108" s="16">
        <v>208.0</v>
      </c>
      <c r="D2108" s="16">
        <v>2.0</v>
      </c>
      <c r="E2108" s="16">
        <v>1.0</v>
      </c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</row>
    <row r="2109">
      <c r="A2109" s="16">
        <v>2.0</v>
      </c>
      <c r="B2109" s="53">
        <v>789012.0</v>
      </c>
      <c r="C2109" s="16">
        <v>209.0</v>
      </c>
      <c r="D2109" s="16">
        <v>1.0</v>
      </c>
      <c r="E2109" s="16">
        <v>1.0</v>
      </c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</row>
    <row r="2110">
      <c r="A2110" s="16">
        <v>2.0</v>
      </c>
      <c r="B2110" s="53">
        <v>789012.0</v>
      </c>
      <c r="C2110" s="16">
        <v>210.0</v>
      </c>
      <c r="D2110" s="16">
        <v>2.0</v>
      </c>
      <c r="E2110" s="16">
        <v>1.0</v>
      </c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</row>
    <row r="2111">
      <c r="A2111" s="16">
        <v>2.0</v>
      </c>
      <c r="B2111" s="53">
        <v>789012.0</v>
      </c>
      <c r="C2111" s="16">
        <v>211.0</v>
      </c>
      <c r="D2111" s="16">
        <v>3.0</v>
      </c>
      <c r="E2111" s="16">
        <v>1.0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</row>
    <row r="2112">
      <c r="A2112" s="16">
        <v>2.0</v>
      </c>
      <c r="B2112" s="53">
        <v>789012.0</v>
      </c>
      <c r="C2112" s="16">
        <v>212.0</v>
      </c>
      <c r="D2112" s="16">
        <v>1.0</v>
      </c>
      <c r="E2112" s="16">
        <v>1.0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</row>
    <row r="2113">
      <c r="A2113" s="16">
        <v>2.0</v>
      </c>
      <c r="B2113" s="53">
        <v>789012.0</v>
      </c>
      <c r="C2113" s="16">
        <v>213.0</v>
      </c>
      <c r="D2113" s="16">
        <v>4.0</v>
      </c>
      <c r="E2113" s="16">
        <v>1.0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</row>
    <row r="2114">
      <c r="A2114" s="16">
        <v>2.0</v>
      </c>
      <c r="B2114" s="53">
        <v>789012.0</v>
      </c>
      <c r="C2114" s="16">
        <v>214.0</v>
      </c>
      <c r="D2114" s="16">
        <v>4.0</v>
      </c>
      <c r="E2114" s="16">
        <v>1.0</v>
      </c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</row>
    <row r="2115">
      <c r="A2115" s="16">
        <v>2.0</v>
      </c>
      <c r="B2115" s="53">
        <v>789012.0</v>
      </c>
      <c r="C2115" s="16">
        <v>215.0</v>
      </c>
      <c r="D2115" s="16">
        <v>1.0</v>
      </c>
      <c r="E2115" s="16">
        <v>1.0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</row>
    <row r="2116">
      <c r="A2116" s="16">
        <v>2.0</v>
      </c>
      <c r="B2116" s="53">
        <v>789012.0</v>
      </c>
      <c r="C2116" s="16">
        <v>216.0</v>
      </c>
      <c r="D2116" s="16">
        <v>1.0</v>
      </c>
      <c r="E2116" s="16">
        <v>1.0</v>
      </c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</row>
    <row r="2117">
      <c r="A2117" s="16">
        <v>2.0</v>
      </c>
      <c r="B2117" s="53">
        <v>789012.0</v>
      </c>
      <c r="C2117" s="16">
        <v>217.0</v>
      </c>
      <c r="D2117" s="16">
        <v>2.0</v>
      </c>
      <c r="E2117" s="16">
        <v>0.0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</row>
    <row r="2118">
      <c r="A2118" s="16">
        <v>2.0</v>
      </c>
      <c r="B2118" s="53">
        <v>789012.0</v>
      </c>
      <c r="C2118" s="16">
        <v>218.0</v>
      </c>
      <c r="D2118" s="16">
        <v>3.0</v>
      </c>
      <c r="E2118" s="16">
        <v>0.0</v>
      </c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</row>
    <row r="2119">
      <c r="A2119" s="16">
        <v>2.0</v>
      </c>
      <c r="B2119" s="53">
        <v>789012.0</v>
      </c>
      <c r="C2119" s="16">
        <v>219.0</v>
      </c>
      <c r="D2119" s="16">
        <v>2.0</v>
      </c>
      <c r="E2119" s="16">
        <v>0.0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</row>
    <row r="2120">
      <c r="A2120" s="16">
        <v>2.0</v>
      </c>
      <c r="B2120" s="53">
        <v>789012.0</v>
      </c>
      <c r="C2120" s="16">
        <v>220.0</v>
      </c>
      <c r="D2120" s="16">
        <v>2.0</v>
      </c>
      <c r="E2120" s="16">
        <v>0.0</v>
      </c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</row>
    <row r="2121">
      <c r="A2121" s="16">
        <v>3.0</v>
      </c>
      <c r="B2121" s="53">
        <v>789012.0</v>
      </c>
      <c r="C2121" s="16">
        <v>201.0</v>
      </c>
      <c r="D2121" s="16">
        <v>1.0</v>
      </c>
      <c r="E2121" s="16">
        <v>0.0</v>
      </c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</row>
    <row r="2122">
      <c r="A2122" s="16">
        <v>3.0</v>
      </c>
      <c r="B2122" s="53">
        <v>789012.0</v>
      </c>
      <c r="C2122" s="16">
        <v>202.0</v>
      </c>
      <c r="D2122" s="16">
        <v>3.0</v>
      </c>
      <c r="E2122" s="16">
        <v>1.0</v>
      </c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</row>
    <row r="2123">
      <c r="A2123" s="16">
        <v>3.0</v>
      </c>
      <c r="B2123" s="53">
        <v>789012.0</v>
      </c>
      <c r="C2123" s="16">
        <v>203.0</v>
      </c>
      <c r="D2123" s="16">
        <v>4.0</v>
      </c>
      <c r="E2123" s="16">
        <v>1.0</v>
      </c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</row>
    <row r="2124">
      <c r="A2124" s="16">
        <v>3.0</v>
      </c>
      <c r="B2124" s="53">
        <v>789012.0</v>
      </c>
      <c r="C2124" s="16">
        <v>204.0</v>
      </c>
      <c r="D2124" s="16">
        <v>4.0</v>
      </c>
      <c r="E2124" s="16">
        <v>1.0</v>
      </c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</row>
    <row r="2125">
      <c r="A2125" s="16">
        <v>3.0</v>
      </c>
      <c r="B2125" s="53">
        <v>789012.0</v>
      </c>
      <c r="C2125" s="16">
        <v>205.0</v>
      </c>
      <c r="D2125" s="16">
        <v>1.0</v>
      </c>
      <c r="E2125" s="16">
        <v>1.0</v>
      </c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</row>
    <row r="2126">
      <c r="A2126" s="16">
        <v>3.0</v>
      </c>
      <c r="B2126" s="53">
        <v>789012.0</v>
      </c>
      <c r="C2126" s="16">
        <v>206.0</v>
      </c>
      <c r="D2126" s="16">
        <v>3.0</v>
      </c>
      <c r="E2126" s="16">
        <v>1.0</v>
      </c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</row>
    <row r="2127">
      <c r="A2127" s="16">
        <v>3.0</v>
      </c>
      <c r="B2127" s="53">
        <v>789012.0</v>
      </c>
      <c r="C2127" s="16">
        <v>207.0</v>
      </c>
      <c r="D2127" s="16">
        <v>2.0</v>
      </c>
      <c r="E2127" s="16">
        <v>1.0</v>
      </c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</row>
    <row r="2128">
      <c r="A2128" s="16">
        <v>3.0</v>
      </c>
      <c r="B2128" s="53">
        <v>789012.0</v>
      </c>
      <c r="C2128" s="16">
        <v>208.0</v>
      </c>
      <c r="D2128" s="16">
        <v>2.0</v>
      </c>
      <c r="E2128" s="16">
        <v>1.0</v>
      </c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</row>
    <row r="2129">
      <c r="A2129" s="16">
        <v>3.0</v>
      </c>
      <c r="B2129" s="53">
        <v>789012.0</v>
      </c>
      <c r="C2129" s="16">
        <v>209.0</v>
      </c>
      <c r="D2129" s="16">
        <v>1.0</v>
      </c>
      <c r="E2129" s="16">
        <v>1.0</v>
      </c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</row>
    <row r="2130">
      <c r="A2130" s="16">
        <v>3.0</v>
      </c>
      <c r="B2130" s="53">
        <v>789012.0</v>
      </c>
      <c r="C2130" s="16">
        <v>210.0</v>
      </c>
      <c r="D2130" s="16">
        <v>2.0</v>
      </c>
      <c r="E2130" s="16">
        <v>1.0</v>
      </c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</row>
    <row r="2131">
      <c r="A2131" s="16">
        <v>3.0</v>
      </c>
      <c r="B2131" s="53">
        <v>789012.0</v>
      </c>
      <c r="C2131" s="16">
        <v>211.0</v>
      </c>
      <c r="D2131" s="16">
        <v>3.0</v>
      </c>
      <c r="E2131" s="16">
        <v>1.0</v>
      </c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</row>
    <row r="2132">
      <c r="A2132" s="16">
        <v>3.0</v>
      </c>
      <c r="B2132" s="53">
        <v>789012.0</v>
      </c>
      <c r="C2132" s="16">
        <v>212.0</v>
      </c>
      <c r="D2132" s="16">
        <v>1.0</v>
      </c>
      <c r="E2132" s="16">
        <v>1.0</v>
      </c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</row>
    <row r="2133">
      <c r="A2133" s="16">
        <v>3.0</v>
      </c>
      <c r="B2133" s="53">
        <v>789012.0</v>
      </c>
      <c r="C2133" s="16">
        <v>213.0</v>
      </c>
      <c r="D2133" s="16">
        <v>3.0</v>
      </c>
      <c r="E2133" s="16">
        <v>1.0</v>
      </c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</row>
    <row r="2134">
      <c r="A2134" s="16">
        <v>3.0</v>
      </c>
      <c r="B2134" s="53">
        <v>789012.0</v>
      </c>
      <c r="C2134" s="16">
        <v>214.0</v>
      </c>
      <c r="D2134" s="16">
        <v>1.0</v>
      </c>
      <c r="E2134" s="16">
        <v>1.0</v>
      </c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</row>
    <row r="2135">
      <c r="A2135" s="16">
        <v>3.0</v>
      </c>
      <c r="B2135" s="53">
        <v>789012.0</v>
      </c>
      <c r="C2135" s="16">
        <v>215.0</v>
      </c>
      <c r="D2135" s="16">
        <v>1.0</v>
      </c>
      <c r="E2135" s="16">
        <v>1.0</v>
      </c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</row>
    <row r="2136">
      <c r="A2136" s="16">
        <v>3.0</v>
      </c>
      <c r="B2136" s="53">
        <v>789012.0</v>
      </c>
      <c r="C2136" s="16">
        <v>216.0</v>
      </c>
      <c r="D2136" s="16">
        <v>1.0</v>
      </c>
      <c r="E2136" s="16">
        <v>1.0</v>
      </c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</row>
    <row r="2137">
      <c r="A2137" s="16">
        <v>3.0</v>
      </c>
      <c r="B2137" s="53">
        <v>789012.0</v>
      </c>
      <c r="C2137" s="16">
        <v>217.0</v>
      </c>
      <c r="D2137" s="16">
        <v>2.0</v>
      </c>
      <c r="E2137" s="16">
        <v>1.0</v>
      </c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</row>
    <row r="2138">
      <c r="A2138" s="16">
        <v>3.0</v>
      </c>
      <c r="B2138" s="53">
        <v>789012.0</v>
      </c>
      <c r="C2138" s="16">
        <v>218.0</v>
      </c>
      <c r="D2138" s="16">
        <v>3.0</v>
      </c>
      <c r="E2138" s="16">
        <v>1.0</v>
      </c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</row>
    <row r="2139">
      <c r="A2139" s="16">
        <v>3.0</v>
      </c>
      <c r="B2139" s="53">
        <v>789012.0</v>
      </c>
      <c r="C2139" s="16">
        <v>219.0</v>
      </c>
      <c r="D2139" s="16">
        <v>4.0</v>
      </c>
      <c r="E2139" s="16">
        <v>0.0</v>
      </c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</row>
    <row r="2140">
      <c r="A2140" s="16">
        <v>3.0</v>
      </c>
      <c r="B2140" s="53">
        <v>789012.0</v>
      </c>
      <c r="C2140" s="16">
        <v>220.0</v>
      </c>
      <c r="D2140" s="16">
        <v>2.0</v>
      </c>
      <c r="E2140" s="16">
        <v>1.0</v>
      </c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</row>
    <row r="2141">
      <c r="A2141" s="16">
        <v>4.0</v>
      </c>
      <c r="B2141" s="53">
        <v>789012.0</v>
      </c>
      <c r="C2141" s="16">
        <v>201.0</v>
      </c>
      <c r="D2141" s="16">
        <v>1.0</v>
      </c>
      <c r="E2141" s="16">
        <v>1.0</v>
      </c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</row>
    <row r="2142">
      <c r="A2142" s="16">
        <v>4.0</v>
      </c>
      <c r="B2142" s="53">
        <v>789012.0</v>
      </c>
      <c r="C2142" s="16">
        <v>202.0</v>
      </c>
      <c r="D2142" s="16">
        <v>4.0</v>
      </c>
      <c r="E2142" s="16">
        <v>1.0</v>
      </c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</row>
    <row r="2143">
      <c r="A2143" s="16">
        <v>4.0</v>
      </c>
      <c r="B2143" s="53">
        <v>789012.0</v>
      </c>
      <c r="C2143" s="16">
        <v>203.0</v>
      </c>
      <c r="D2143" s="16">
        <v>3.0</v>
      </c>
      <c r="E2143" s="16">
        <v>1.0</v>
      </c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</row>
    <row r="2144">
      <c r="A2144" s="16">
        <v>4.0</v>
      </c>
      <c r="B2144" s="53">
        <v>789012.0</v>
      </c>
      <c r="C2144" s="16">
        <v>204.0</v>
      </c>
      <c r="D2144" s="16">
        <v>1.0</v>
      </c>
      <c r="E2144" s="16">
        <v>1.0</v>
      </c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</row>
    <row r="2145">
      <c r="A2145" s="16">
        <v>4.0</v>
      </c>
      <c r="B2145" s="53">
        <v>789012.0</v>
      </c>
      <c r="C2145" s="16">
        <v>205.0</v>
      </c>
      <c r="D2145" s="16">
        <v>1.0</v>
      </c>
      <c r="E2145" s="16">
        <v>1.0</v>
      </c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</row>
    <row r="2146">
      <c r="A2146" s="16">
        <v>4.0</v>
      </c>
      <c r="B2146" s="53">
        <v>789012.0</v>
      </c>
      <c r="C2146" s="16">
        <v>206.0</v>
      </c>
      <c r="D2146" s="16">
        <v>2.0</v>
      </c>
      <c r="E2146" s="16">
        <v>1.0</v>
      </c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</row>
    <row r="2147">
      <c r="A2147" s="16">
        <v>4.0</v>
      </c>
      <c r="B2147" s="53">
        <v>789012.0</v>
      </c>
      <c r="C2147" s="16">
        <v>207.0</v>
      </c>
      <c r="D2147" s="16">
        <v>3.0</v>
      </c>
      <c r="E2147" s="16">
        <v>1.0</v>
      </c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</row>
    <row r="2148">
      <c r="A2148" s="16">
        <v>4.0</v>
      </c>
      <c r="B2148" s="53">
        <v>789012.0</v>
      </c>
      <c r="C2148" s="16">
        <v>208.0</v>
      </c>
      <c r="D2148" s="16">
        <v>4.0</v>
      </c>
      <c r="E2148" s="16">
        <v>1.0</v>
      </c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</row>
    <row r="2149">
      <c r="A2149" s="16">
        <v>4.0</v>
      </c>
      <c r="B2149" s="53">
        <v>789012.0</v>
      </c>
      <c r="C2149" s="16">
        <v>209.0</v>
      </c>
      <c r="D2149" s="16">
        <v>3.0</v>
      </c>
      <c r="E2149" s="16">
        <v>1.0</v>
      </c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</row>
    <row r="2150">
      <c r="A2150" s="16">
        <v>4.0</v>
      </c>
      <c r="B2150" s="53">
        <v>789012.0</v>
      </c>
      <c r="C2150" s="16">
        <v>210.0</v>
      </c>
      <c r="D2150" s="16">
        <v>2.0</v>
      </c>
      <c r="E2150" s="16">
        <v>1.0</v>
      </c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</row>
    <row r="2151">
      <c r="A2151" s="16">
        <v>4.0</v>
      </c>
      <c r="B2151" s="53">
        <v>789012.0</v>
      </c>
      <c r="C2151" s="16">
        <v>211.0</v>
      </c>
      <c r="D2151" s="16">
        <v>1.0</v>
      </c>
      <c r="E2151" s="16">
        <v>1.0</v>
      </c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</row>
    <row r="2152">
      <c r="A2152" s="16">
        <v>4.0</v>
      </c>
      <c r="B2152" s="53">
        <v>789012.0</v>
      </c>
      <c r="C2152" s="16">
        <v>212.0</v>
      </c>
      <c r="D2152" s="16">
        <v>2.0</v>
      </c>
      <c r="E2152" s="16">
        <v>1.0</v>
      </c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</row>
    <row r="2153">
      <c r="A2153" s="16">
        <v>4.0</v>
      </c>
      <c r="B2153" s="53">
        <v>789012.0</v>
      </c>
      <c r="C2153" s="16">
        <v>213.0</v>
      </c>
      <c r="D2153" s="16">
        <v>3.0</v>
      </c>
      <c r="E2153" s="16">
        <v>1.0</v>
      </c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</row>
    <row r="2154">
      <c r="A2154" s="16">
        <v>4.0</v>
      </c>
      <c r="B2154" s="53">
        <v>789012.0</v>
      </c>
      <c r="C2154" s="16">
        <v>214.0</v>
      </c>
      <c r="D2154" s="16">
        <v>1.0</v>
      </c>
      <c r="E2154" s="16">
        <v>1.0</v>
      </c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</row>
    <row r="2155">
      <c r="A2155" s="16">
        <v>4.0</v>
      </c>
      <c r="B2155" s="53">
        <v>789012.0</v>
      </c>
      <c r="C2155" s="16">
        <v>215.0</v>
      </c>
      <c r="D2155" s="16">
        <v>3.0</v>
      </c>
      <c r="E2155" s="16">
        <v>1.0</v>
      </c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</row>
    <row r="2156">
      <c r="A2156" s="16">
        <v>4.0</v>
      </c>
      <c r="B2156" s="53">
        <v>789012.0</v>
      </c>
      <c r="C2156" s="16">
        <v>216.0</v>
      </c>
      <c r="D2156" s="16">
        <v>2.0</v>
      </c>
      <c r="E2156" s="16">
        <v>1.0</v>
      </c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</row>
    <row r="2157">
      <c r="A2157" s="16">
        <v>4.0</v>
      </c>
      <c r="B2157" s="53">
        <v>789012.0</v>
      </c>
      <c r="C2157" s="16">
        <v>217.0</v>
      </c>
      <c r="D2157" s="16">
        <v>4.0</v>
      </c>
      <c r="E2157" s="16">
        <v>1.0</v>
      </c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</row>
    <row r="2158">
      <c r="A2158" s="16">
        <v>4.0</v>
      </c>
      <c r="B2158" s="53">
        <v>789012.0</v>
      </c>
      <c r="C2158" s="16">
        <v>218.0</v>
      </c>
      <c r="D2158" s="16">
        <v>3.0</v>
      </c>
      <c r="E2158" s="16">
        <v>1.0</v>
      </c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</row>
    <row r="2159">
      <c r="A2159" s="16">
        <v>4.0</v>
      </c>
      <c r="B2159" s="53">
        <v>789012.0</v>
      </c>
      <c r="C2159" s="16">
        <v>219.0</v>
      </c>
      <c r="D2159" s="16">
        <v>2.0</v>
      </c>
      <c r="E2159" s="16">
        <v>1.0</v>
      </c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</row>
    <row r="2160">
      <c r="A2160" s="16">
        <v>4.0</v>
      </c>
      <c r="B2160" s="53">
        <v>789012.0</v>
      </c>
      <c r="C2160" s="16">
        <v>220.0</v>
      </c>
      <c r="D2160" s="16">
        <v>1.0</v>
      </c>
      <c r="E2160" s="16">
        <v>1.0</v>
      </c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</row>
    <row r="2161">
      <c r="A2161" s="16">
        <v>5.0</v>
      </c>
      <c r="B2161" s="53">
        <v>789012.0</v>
      </c>
      <c r="C2161" s="16">
        <v>201.0</v>
      </c>
      <c r="D2161" s="16">
        <v>2.0</v>
      </c>
      <c r="E2161" s="16">
        <v>1.0</v>
      </c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</row>
    <row r="2162">
      <c r="A2162" s="16">
        <v>5.0</v>
      </c>
      <c r="B2162" s="53">
        <v>789012.0</v>
      </c>
      <c r="C2162" s="16">
        <v>202.0</v>
      </c>
      <c r="D2162" s="16">
        <v>1.0</v>
      </c>
      <c r="E2162" s="16">
        <v>1.0</v>
      </c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</row>
    <row r="2163">
      <c r="A2163" s="16">
        <v>5.0</v>
      </c>
      <c r="B2163" s="53">
        <v>789012.0</v>
      </c>
      <c r="C2163" s="16">
        <v>203.0</v>
      </c>
      <c r="D2163" s="16">
        <v>4.0</v>
      </c>
      <c r="E2163" s="16">
        <v>1.0</v>
      </c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</row>
    <row r="2164">
      <c r="A2164" s="16">
        <v>5.0</v>
      </c>
      <c r="B2164" s="53">
        <v>789012.0</v>
      </c>
      <c r="C2164" s="16">
        <v>204.0</v>
      </c>
      <c r="D2164" s="16">
        <v>3.0</v>
      </c>
      <c r="E2164" s="16">
        <v>1.0</v>
      </c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</row>
    <row r="2165">
      <c r="A2165" s="16">
        <v>5.0</v>
      </c>
      <c r="B2165" s="53">
        <v>789012.0</v>
      </c>
      <c r="C2165" s="16">
        <v>205.0</v>
      </c>
      <c r="D2165" s="16">
        <v>1.0</v>
      </c>
      <c r="E2165" s="16">
        <v>1.0</v>
      </c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</row>
    <row r="2166">
      <c r="A2166" s="16">
        <v>5.0</v>
      </c>
      <c r="B2166" s="53">
        <v>789012.0</v>
      </c>
      <c r="C2166" s="16">
        <v>206.0</v>
      </c>
      <c r="D2166" s="16">
        <v>1.0</v>
      </c>
      <c r="E2166" s="16">
        <v>1.0</v>
      </c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</row>
    <row r="2167">
      <c r="A2167" s="16">
        <v>5.0</v>
      </c>
      <c r="B2167" s="53">
        <v>789012.0</v>
      </c>
      <c r="C2167" s="16">
        <v>207.0</v>
      </c>
      <c r="D2167" s="16">
        <v>2.0</v>
      </c>
      <c r="E2167" s="16">
        <v>1.0</v>
      </c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</row>
    <row r="2168">
      <c r="A2168" s="16">
        <v>5.0</v>
      </c>
      <c r="B2168" s="53">
        <v>789012.0</v>
      </c>
      <c r="C2168" s="16">
        <v>208.0</v>
      </c>
      <c r="D2168" s="16">
        <v>3.0</v>
      </c>
      <c r="E2168" s="16">
        <v>1.0</v>
      </c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</row>
    <row r="2169">
      <c r="A2169" s="16">
        <v>5.0</v>
      </c>
      <c r="B2169" s="53">
        <v>789012.0</v>
      </c>
      <c r="C2169" s="16">
        <v>209.0</v>
      </c>
      <c r="D2169" s="16">
        <v>4.0</v>
      </c>
      <c r="E2169" s="16">
        <v>1.0</v>
      </c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</row>
    <row r="2170">
      <c r="A2170" s="16">
        <v>5.0</v>
      </c>
      <c r="B2170" s="53">
        <v>789012.0</v>
      </c>
      <c r="C2170" s="16">
        <v>210.0</v>
      </c>
      <c r="D2170" s="16">
        <v>3.0</v>
      </c>
      <c r="E2170" s="16">
        <v>1.0</v>
      </c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</row>
    <row r="2171">
      <c r="A2171" s="16">
        <v>5.0</v>
      </c>
      <c r="B2171" s="53">
        <v>789012.0</v>
      </c>
      <c r="C2171" s="16">
        <v>211.0</v>
      </c>
      <c r="D2171" s="16">
        <v>2.0</v>
      </c>
      <c r="E2171" s="16">
        <v>1.0</v>
      </c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</row>
    <row r="2172">
      <c r="A2172" s="16">
        <v>5.0</v>
      </c>
      <c r="B2172" s="53">
        <v>789012.0</v>
      </c>
      <c r="C2172" s="16">
        <v>212.0</v>
      </c>
      <c r="D2172" s="16">
        <v>1.0</v>
      </c>
      <c r="E2172" s="16">
        <v>1.0</v>
      </c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</row>
    <row r="2173">
      <c r="A2173" s="16">
        <v>5.0</v>
      </c>
      <c r="B2173" s="53">
        <v>789012.0</v>
      </c>
      <c r="C2173" s="16">
        <v>213.0</v>
      </c>
      <c r="D2173" s="16">
        <v>2.0</v>
      </c>
      <c r="E2173" s="16">
        <v>1.0</v>
      </c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</row>
    <row r="2174">
      <c r="A2174" s="16">
        <v>5.0</v>
      </c>
      <c r="B2174" s="53">
        <v>789012.0</v>
      </c>
      <c r="C2174" s="16">
        <v>214.0</v>
      </c>
      <c r="D2174" s="16">
        <v>3.0</v>
      </c>
      <c r="E2174" s="16">
        <v>1.0</v>
      </c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</row>
    <row r="2175">
      <c r="A2175" s="16">
        <v>5.0</v>
      </c>
      <c r="B2175" s="53">
        <v>789012.0</v>
      </c>
      <c r="C2175" s="16">
        <v>215.0</v>
      </c>
      <c r="D2175" s="16">
        <v>1.0</v>
      </c>
      <c r="E2175" s="16">
        <v>1.0</v>
      </c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</row>
    <row r="2176">
      <c r="A2176" s="16">
        <v>5.0</v>
      </c>
      <c r="B2176" s="53">
        <v>789012.0</v>
      </c>
      <c r="C2176" s="16">
        <v>216.0</v>
      </c>
      <c r="D2176" s="16">
        <v>3.0</v>
      </c>
      <c r="E2176" s="16">
        <v>1.0</v>
      </c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</row>
    <row r="2177">
      <c r="A2177" s="16">
        <v>5.0</v>
      </c>
      <c r="B2177" s="53">
        <v>789012.0</v>
      </c>
      <c r="C2177" s="16">
        <v>217.0</v>
      </c>
      <c r="D2177" s="16">
        <v>2.0</v>
      </c>
      <c r="E2177" s="16">
        <v>1.0</v>
      </c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</row>
    <row r="2178">
      <c r="A2178" s="16">
        <v>5.0</v>
      </c>
      <c r="B2178" s="53">
        <v>789012.0</v>
      </c>
      <c r="C2178" s="16">
        <v>218.0</v>
      </c>
      <c r="D2178" s="16">
        <v>4.0</v>
      </c>
      <c r="E2178" s="16">
        <v>1.0</v>
      </c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</row>
    <row r="2179">
      <c r="A2179" s="16">
        <v>5.0</v>
      </c>
      <c r="B2179" s="53">
        <v>789012.0</v>
      </c>
      <c r="C2179" s="16">
        <v>219.0</v>
      </c>
      <c r="D2179" s="16">
        <v>3.0</v>
      </c>
      <c r="E2179" s="16">
        <v>1.0</v>
      </c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</row>
    <row r="2180">
      <c r="A2180" s="16">
        <v>5.0</v>
      </c>
      <c r="B2180" s="53">
        <v>789012.0</v>
      </c>
      <c r="C2180" s="16">
        <v>220.0</v>
      </c>
      <c r="D2180" s="16">
        <v>2.0</v>
      </c>
      <c r="E2180" s="16">
        <v>1.0</v>
      </c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</row>
    <row r="2181">
      <c r="A2181" s="16">
        <v>6.0</v>
      </c>
      <c r="B2181" s="53">
        <v>789012.0</v>
      </c>
      <c r="C2181" s="16">
        <v>201.0</v>
      </c>
      <c r="D2181" s="16">
        <v>1.0</v>
      </c>
      <c r="E2181" s="16">
        <v>1.0</v>
      </c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</row>
    <row r="2182">
      <c r="A2182" s="16">
        <v>6.0</v>
      </c>
      <c r="B2182" s="53">
        <v>789012.0</v>
      </c>
      <c r="C2182" s="16">
        <v>202.0</v>
      </c>
      <c r="D2182" s="16">
        <v>2.0</v>
      </c>
      <c r="E2182" s="16">
        <v>1.0</v>
      </c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</row>
    <row r="2183">
      <c r="A2183" s="16">
        <v>6.0</v>
      </c>
      <c r="B2183" s="53">
        <v>789012.0</v>
      </c>
      <c r="C2183" s="16">
        <v>203.0</v>
      </c>
      <c r="D2183" s="16">
        <v>1.0</v>
      </c>
      <c r="E2183" s="16">
        <v>1.0</v>
      </c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</row>
    <row r="2184">
      <c r="A2184" s="16">
        <v>6.0</v>
      </c>
      <c r="B2184" s="53">
        <v>789012.0</v>
      </c>
      <c r="C2184" s="16">
        <v>204.0</v>
      </c>
      <c r="D2184" s="16">
        <v>4.0</v>
      </c>
      <c r="E2184" s="16">
        <v>1.0</v>
      </c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</row>
    <row r="2185">
      <c r="A2185" s="16">
        <v>6.0</v>
      </c>
      <c r="B2185" s="53">
        <v>789012.0</v>
      </c>
      <c r="C2185" s="16">
        <v>205.0</v>
      </c>
      <c r="D2185" s="16">
        <v>3.0</v>
      </c>
      <c r="E2185" s="16">
        <v>1.0</v>
      </c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</row>
    <row r="2186">
      <c r="A2186" s="16">
        <v>6.0</v>
      </c>
      <c r="B2186" s="53">
        <v>789012.0</v>
      </c>
      <c r="C2186" s="16">
        <v>206.0</v>
      </c>
      <c r="D2186" s="16">
        <v>1.0</v>
      </c>
      <c r="E2186" s="16">
        <v>1.0</v>
      </c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</row>
    <row r="2187">
      <c r="A2187" s="16">
        <v>6.0</v>
      </c>
      <c r="B2187" s="53">
        <v>789012.0</v>
      </c>
      <c r="C2187" s="16">
        <v>207.0</v>
      </c>
      <c r="D2187" s="16">
        <v>1.0</v>
      </c>
      <c r="E2187" s="16">
        <v>1.0</v>
      </c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</row>
    <row r="2188">
      <c r="A2188" s="16">
        <v>6.0</v>
      </c>
      <c r="B2188" s="53">
        <v>789012.0</v>
      </c>
      <c r="C2188" s="16">
        <v>208.0</v>
      </c>
      <c r="D2188" s="16">
        <v>2.0</v>
      </c>
      <c r="E2188" s="16">
        <v>1.0</v>
      </c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</row>
    <row r="2189">
      <c r="A2189" s="16">
        <v>6.0</v>
      </c>
      <c r="B2189" s="53">
        <v>789012.0</v>
      </c>
      <c r="C2189" s="16">
        <v>209.0</v>
      </c>
      <c r="D2189" s="16">
        <v>3.0</v>
      </c>
      <c r="E2189" s="16">
        <v>1.0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</row>
    <row r="2190">
      <c r="A2190" s="16">
        <v>6.0</v>
      </c>
      <c r="B2190" s="53">
        <v>789012.0</v>
      </c>
      <c r="C2190" s="16">
        <v>210.0</v>
      </c>
      <c r="D2190" s="16">
        <v>4.0</v>
      </c>
      <c r="E2190" s="16">
        <v>1.0</v>
      </c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</row>
    <row r="2191">
      <c r="A2191" s="16">
        <v>6.0</v>
      </c>
      <c r="B2191" s="53">
        <v>789012.0</v>
      </c>
      <c r="C2191" s="16">
        <v>211.0</v>
      </c>
      <c r="D2191" s="16">
        <v>3.0</v>
      </c>
      <c r="E2191" s="16">
        <v>1.0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</row>
    <row r="2192">
      <c r="A2192" s="16">
        <v>6.0</v>
      </c>
      <c r="B2192" s="53">
        <v>789012.0</v>
      </c>
      <c r="C2192" s="16">
        <v>212.0</v>
      </c>
      <c r="D2192" s="16">
        <v>2.0</v>
      </c>
      <c r="E2192" s="16">
        <v>1.0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</row>
    <row r="2193">
      <c r="A2193" s="16">
        <v>6.0</v>
      </c>
      <c r="B2193" s="53">
        <v>789012.0</v>
      </c>
      <c r="C2193" s="16">
        <v>213.0</v>
      </c>
      <c r="D2193" s="16">
        <v>1.0</v>
      </c>
      <c r="E2193" s="16">
        <v>1.0</v>
      </c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</row>
    <row r="2194">
      <c r="A2194" s="16">
        <v>6.0</v>
      </c>
      <c r="B2194" s="53">
        <v>789012.0</v>
      </c>
      <c r="C2194" s="16">
        <v>214.0</v>
      </c>
      <c r="D2194" s="16">
        <v>2.0</v>
      </c>
      <c r="E2194" s="16">
        <v>1.0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</row>
    <row r="2195">
      <c r="A2195" s="16">
        <v>6.0</v>
      </c>
      <c r="B2195" s="53">
        <v>789012.0</v>
      </c>
      <c r="C2195" s="16">
        <v>215.0</v>
      </c>
      <c r="D2195" s="16">
        <v>3.0</v>
      </c>
      <c r="E2195" s="16">
        <v>1.0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</row>
    <row r="2196">
      <c r="A2196" s="16">
        <v>6.0</v>
      </c>
      <c r="B2196" s="53">
        <v>789012.0</v>
      </c>
      <c r="C2196" s="16">
        <v>216.0</v>
      </c>
      <c r="D2196" s="16">
        <v>1.0</v>
      </c>
      <c r="E2196" s="16">
        <v>1.0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</row>
    <row r="2197">
      <c r="A2197" s="16">
        <v>6.0</v>
      </c>
      <c r="B2197" s="53">
        <v>789012.0</v>
      </c>
      <c r="C2197" s="16">
        <v>217.0</v>
      </c>
      <c r="D2197" s="16">
        <v>3.0</v>
      </c>
      <c r="E2197" s="16">
        <v>1.0</v>
      </c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</row>
    <row r="2198">
      <c r="A2198" s="16">
        <v>6.0</v>
      </c>
      <c r="B2198" s="53">
        <v>789012.0</v>
      </c>
      <c r="C2198" s="16">
        <v>218.0</v>
      </c>
      <c r="D2198" s="16">
        <v>2.0</v>
      </c>
      <c r="E2198" s="16">
        <v>1.0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</row>
    <row r="2199">
      <c r="A2199" s="16">
        <v>6.0</v>
      </c>
      <c r="B2199" s="53">
        <v>789012.0</v>
      </c>
      <c r="C2199" s="16">
        <v>219.0</v>
      </c>
      <c r="D2199" s="16">
        <v>4.0</v>
      </c>
      <c r="E2199" s="16">
        <v>1.0</v>
      </c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</row>
    <row r="2200">
      <c r="A2200" s="16">
        <v>6.0</v>
      </c>
      <c r="B2200" s="53">
        <v>789012.0</v>
      </c>
      <c r="C2200" s="16">
        <v>220.0</v>
      </c>
      <c r="D2200" s="16">
        <v>3.0</v>
      </c>
      <c r="E2200" s="16">
        <v>1.0</v>
      </c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</row>
    <row r="2201">
      <c r="A2201" s="16">
        <v>7.0</v>
      </c>
      <c r="B2201" s="53">
        <v>789012.0</v>
      </c>
      <c r="C2201" s="16">
        <v>201.0</v>
      </c>
      <c r="D2201" s="16">
        <v>2.0</v>
      </c>
      <c r="E2201" s="16">
        <v>1.0</v>
      </c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</row>
    <row r="2202">
      <c r="A2202" s="16">
        <v>7.0</v>
      </c>
      <c r="B2202" s="53">
        <v>789012.0</v>
      </c>
      <c r="C2202" s="16">
        <v>202.0</v>
      </c>
      <c r="D2202" s="16">
        <v>1.0</v>
      </c>
      <c r="E2202" s="16">
        <v>1.0</v>
      </c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</row>
    <row r="2203">
      <c r="A2203" s="16">
        <v>7.0</v>
      </c>
      <c r="B2203" s="53">
        <v>789012.0</v>
      </c>
      <c r="C2203" s="16">
        <v>203.0</v>
      </c>
      <c r="D2203" s="16">
        <v>2.0</v>
      </c>
      <c r="E2203" s="16">
        <v>1.0</v>
      </c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</row>
    <row r="2204">
      <c r="A2204" s="16">
        <v>7.0</v>
      </c>
      <c r="B2204" s="53">
        <v>789012.0</v>
      </c>
      <c r="C2204" s="16">
        <v>204.0</v>
      </c>
      <c r="D2204" s="16">
        <v>1.0</v>
      </c>
      <c r="E2204" s="16">
        <v>1.0</v>
      </c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</row>
    <row r="2205">
      <c r="A2205" s="16">
        <v>7.0</v>
      </c>
      <c r="B2205" s="53">
        <v>789012.0</v>
      </c>
      <c r="C2205" s="16">
        <v>205.0</v>
      </c>
      <c r="D2205" s="16">
        <v>4.0</v>
      </c>
      <c r="E2205" s="16">
        <v>1.0</v>
      </c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</row>
    <row r="2206">
      <c r="A2206" s="16">
        <v>7.0</v>
      </c>
      <c r="B2206" s="53">
        <v>789012.0</v>
      </c>
      <c r="C2206" s="16">
        <v>206.0</v>
      </c>
      <c r="D2206" s="16">
        <v>3.0</v>
      </c>
      <c r="E2206" s="16">
        <v>1.0</v>
      </c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</row>
    <row r="2207">
      <c r="A2207" s="16">
        <v>7.0</v>
      </c>
      <c r="B2207" s="53">
        <v>789012.0</v>
      </c>
      <c r="C2207" s="16">
        <v>207.0</v>
      </c>
      <c r="D2207" s="16">
        <v>1.0</v>
      </c>
      <c r="E2207" s="16">
        <v>1.0</v>
      </c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</row>
    <row r="2208">
      <c r="A2208" s="16">
        <v>7.0</v>
      </c>
      <c r="B2208" s="53">
        <v>789012.0</v>
      </c>
      <c r="C2208" s="16">
        <v>208.0</v>
      </c>
      <c r="D2208" s="16">
        <v>1.0</v>
      </c>
      <c r="E2208" s="16">
        <v>1.0</v>
      </c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</row>
    <row r="2209">
      <c r="A2209" s="16">
        <v>7.0</v>
      </c>
      <c r="B2209" s="53">
        <v>789012.0</v>
      </c>
      <c r="C2209" s="16">
        <v>209.0</v>
      </c>
      <c r="D2209" s="16">
        <v>2.0</v>
      </c>
      <c r="E2209" s="16">
        <v>1.0</v>
      </c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</row>
    <row r="2210">
      <c r="A2210" s="16">
        <v>7.0</v>
      </c>
      <c r="B2210" s="53">
        <v>789012.0</v>
      </c>
      <c r="C2210" s="16">
        <v>210.0</v>
      </c>
      <c r="D2210" s="16">
        <v>3.0</v>
      </c>
      <c r="E2210" s="16">
        <v>1.0</v>
      </c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</row>
    <row r="2211">
      <c r="A2211" s="16">
        <v>7.0</v>
      </c>
      <c r="B2211" s="53">
        <v>789012.0</v>
      </c>
      <c r="C2211" s="16">
        <v>211.0</v>
      </c>
      <c r="D2211" s="16">
        <v>4.0</v>
      </c>
      <c r="E2211" s="16">
        <v>1.0</v>
      </c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</row>
    <row r="2212">
      <c r="A2212" s="16">
        <v>7.0</v>
      </c>
      <c r="B2212" s="53">
        <v>789012.0</v>
      </c>
      <c r="C2212" s="16">
        <v>212.0</v>
      </c>
      <c r="D2212" s="16">
        <v>3.0</v>
      </c>
      <c r="E2212" s="16">
        <v>1.0</v>
      </c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</row>
    <row r="2213">
      <c r="A2213" s="16">
        <v>7.0</v>
      </c>
      <c r="B2213" s="53">
        <v>789012.0</v>
      </c>
      <c r="C2213" s="16">
        <v>213.0</v>
      </c>
      <c r="D2213" s="16">
        <v>2.0</v>
      </c>
      <c r="E2213" s="16">
        <v>1.0</v>
      </c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</row>
    <row r="2214">
      <c r="A2214" s="16">
        <v>7.0</v>
      </c>
      <c r="B2214" s="53">
        <v>789012.0</v>
      </c>
      <c r="C2214" s="16">
        <v>214.0</v>
      </c>
      <c r="D2214" s="16">
        <v>1.0</v>
      </c>
      <c r="E2214" s="16">
        <v>1.0</v>
      </c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</row>
    <row r="2215">
      <c r="A2215" s="16">
        <v>7.0</v>
      </c>
      <c r="B2215" s="53">
        <v>789012.0</v>
      </c>
      <c r="C2215" s="16">
        <v>215.0</v>
      </c>
      <c r="D2215" s="16">
        <v>2.0</v>
      </c>
      <c r="E2215" s="16">
        <v>1.0</v>
      </c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</row>
    <row r="2216">
      <c r="A2216" s="16">
        <v>7.0</v>
      </c>
      <c r="B2216" s="53">
        <v>789012.0</v>
      </c>
      <c r="C2216" s="16">
        <v>216.0</v>
      </c>
      <c r="D2216" s="16">
        <v>3.0</v>
      </c>
      <c r="E2216" s="16">
        <v>1.0</v>
      </c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</row>
    <row r="2217">
      <c r="A2217" s="16">
        <v>7.0</v>
      </c>
      <c r="B2217" s="53">
        <v>789012.0</v>
      </c>
      <c r="C2217" s="16">
        <v>217.0</v>
      </c>
      <c r="D2217" s="16">
        <v>1.0</v>
      </c>
      <c r="E2217" s="16">
        <v>1.0</v>
      </c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</row>
    <row r="2218">
      <c r="A2218" s="16">
        <v>7.0</v>
      </c>
      <c r="B2218" s="53">
        <v>789012.0</v>
      </c>
      <c r="C2218" s="16">
        <v>218.0</v>
      </c>
      <c r="D2218" s="16">
        <v>3.0</v>
      </c>
      <c r="E2218" s="16">
        <v>1.0</v>
      </c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</row>
    <row r="2219">
      <c r="A2219" s="16">
        <v>7.0</v>
      </c>
      <c r="B2219" s="53">
        <v>789012.0</v>
      </c>
      <c r="C2219" s="16">
        <v>219.0</v>
      </c>
      <c r="D2219" s="16">
        <v>2.0</v>
      </c>
      <c r="E2219" s="16">
        <v>1.0</v>
      </c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</row>
    <row r="2220">
      <c r="A2220" s="16">
        <v>7.0</v>
      </c>
      <c r="B2220" s="53">
        <v>789012.0</v>
      </c>
      <c r="C2220" s="16">
        <v>220.0</v>
      </c>
      <c r="D2220" s="16">
        <v>4.0</v>
      </c>
      <c r="E2220" s="16">
        <v>1.0</v>
      </c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</row>
    <row r="2221">
      <c r="A2221" s="16">
        <v>8.0</v>
      </c>
      <c r="B2221" s="53">
        <v>789012.0</v>
      </c>
      <c r="C2221" s="16">
        <v>201.0</v>
      </c>
      <c r="D2221" s="16">
        <v>3.0</v>
      </c>
      <c r="E2221" s="16">
        <v>1.0</v>
      </c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</row>
    <row r="2222">
      <c r="A2222" s="16">
        <v>8.0</v>
      </c>
      <c r="B2222" s="53">
        <v>789012.0</v>
      </c>
      <c r="C2222" s="16">
        <v>202.0</v>
      </c>
      <c r="D2222" s="16">
        <v>2.0</v>
      </c>
      <c r="E2222" s="16">
        <v>1.0</v>
      </c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</row>
    <row r="2223">
      <c r="A2223" s="16">
        <v>8.0</v>
      </c>
      <c r="B2223" s="53">
        <v>789012.0</v>
      </c>
      <c r="C2223" s="16">
        <v>203.0</v>
      </c>
      <c r="D2223" s="16">
        <v>1.0</v>
      </c>
      <c r="E2223" s="16">
        <v>1.0</v>
      </c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</row>
    <row r="2224">
      <c r="A2224" s="16">
        <v>8.0</v>
      </c>
      <c r="B2224" s="53">
        <v>789012.0</v>
      </c>
      <c r="C2224" s="16">
        <v>204.0</v>
      </c>
      <c r="D2224" s="16">
        <v>2.0</v>
      </c>
      <c r="E2224" s="16">
        <v>1.0</v>
      </c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</row>
    <row r="2225">
      <c r="A2225" s="16">
        <v>8.0</v>
      </c>
      <c r="B2225" s="53">
        <v>789012.0</v>
      </c>
      <c r="C2225" s="16">
        <v>205.0</v>
      </c>
      <c r="D2225" s="16">
        <v>1.0</v>
      </c>
      <c r="E2225" s="16">
        <v>1.0</v>
      </c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</row>
    <row r="2226">
      <c r="A2226" s="16">
        <v>8.0</v>
      </c>
      <c r="B2226" s="53">
        <v>789012.0</v>
      </c>
      <c r="C2226" s="16">
        <v>206.0</v>
      </c>
      <c r="D2226" s="16">
        <v>4.0</v>
      </c>
      <c r="E2226" s="16">
        <v>1.0</v>
      </c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</row>
    <row r="2227">
      <c r="A2227" s="16">
        <v>8.0</v>
      </c>
      <c r="B2227" s="53">
        <v>789012.0</v>
      </c>
      <c r="C2227" s="16">
        <v>207.0</v>
      </c>
      <c r="D2227" s="16">
        <v>3.0</v>
      </c>
      <c r="E2227" s="16">
        <v>1.0</v>
      </c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</row>
    <row r="2228">
      <c r="A2228" s="16">
        <v>8.0</v>
      </c>
      <c r="B2228" s="53">
        <v>789012.0</v>
      </c>
      <c r="C2228" s="16">
        <v>208.0</v>
      </c>
      <c r="D2228" s="16">
        <v>1.0</v>
      </c>
      <c r="E2228" s="16">
        <v>1.0</v>
      </c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</row>
    <row r="2229">
      <c r="A2229" s="16">
        <v>8.0</v>
      </c>
      <c r="B2229" s="53">
        <v>789012.0</v>
      </c>
      <c r="C2229" s="16">
        <v>209.0</v>
      </c>
      <c r="D2229" s="16">
        <v>1.0</v>
      </c>
      <c r="E2229" s="16">
        <v>1.0</v>
      </c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</row>
    <row r="2230">
      <c r="A2230" s="16">
        <v>8.0</v>
      </c>
      <c r="B2230" s="53">
        <v>789012.0</v>
      </c>
      <c r="C2230" s="16">
        <v>210.0</v>
      </c>
      <c r="D2230" s="16">
        <v>2.0</v>
      </c>
      <c r="E2230" s="16">
        <v>1.0</v>
      </c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</row>
    <row r="2231">
      <c r="A2231" s="16">
        <v>8.0</v>
      </c>
      <c r="B2231" s="53">
        <v>789012.0</v>
      </c>
      <c r="C2231" s="16">
        <v>211.0</v>
      </c>
      <c r="D2231" s="16">
        <v>3.0</v>
      </c>
      <c r="E2231" s="16">
        <v>1.0</v>
      </c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</row>
    <row r="2232">
      <c r="A2232" s="16">
        <v>8.0</v>
      </c>
      <c r="B2232" s="53">
        <v>789012.0</v>
      </c>
      <c r="C2232" s="16">
        <v>212.0</v>
      </c>
      <c r="D2232" s="16">
        <v>4.0</v>
      </c>
      <c r="E2232" s="16">
        <v>1.0</v>
      </c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</row>
    <row r="2233">
      <c r="A2233" s="16">
        <v>8.0</v>
      </c>
      <c r="B2233" s="53">
        <v>789012.0</v>
      </c>
      <c r="C2233" s="16">
        <v>213.0</v>
      </c>
      <c r="D2233" s="16">
        <v>3.0</v>
      </c>
      <c r="E2233" s="16">
        <v>1.0</v>
      </c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</row>
    <row r="2234">
      <c r="A2234" s="16">
        <v>8.0</v>
      </c>
      <c r="B2234" s="53">
        <v>789012.0</v>
      </c>
      <c r="C2234" s="16">
        <v>214.0</v>
      </c>
      <c r="D2234" s="16">
        <v>2.0</v>
      </c>
      <c r="E2234" s="16">
        <v>1.0</v>
      </c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</row>
    <row r="2235">
      <c r="A2235" s="16">
        <v>8.0</v>
      </c>
      <c r="B2235" s="53">
        <v>789012.0</v>
      </c>
      <c r="C2235" s="16">
        <v>215.0</v>
      </c>
      <c r="D2235" s="16">
        <v>1.0</v>
      </c>
      <c r="E2235" s="16">
        <v>1.0</v>
      </c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</row>
    <row r="2236">
      <c r="A2236" s="16">
        <v>8.0</v>
      </c>
      <c r="B2236" s="53">
        <v>789012.0</v>
      </c>
      <c r="C2236" s="16">
        <v>216.0</v>
      </c>
      <c r="D2236" s="16">
        <v>2.0</v>
      </c>
      <c r="E2236" s="16">
        <v>1.0</v>
      </c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</row>
    <row r="2237">
      <c r="A2237" s="16">
        <v>8.0</v>
      </c>
      <c r="B2237" s="53">
        <v>789012.0</v>
      </c>
      <c r="C2237" s="16">
        <v>217.0</v>
      </c>
      <c r="D2237" s="16">
        <v>3.0</v>
      </c>
      <c r="E2237" s="16">
        <v>1.0</v>
      </c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</row>
    <row r="2238">
      <c r="A2238" s="16">
        <v>8.0</v>
      </c>
      <c r="B2238" s="53">
        <v>789012.0</v>
      </c>
      <c r="C2238" s="16">
        <v>218.0</v>
      </c>
      <c r="D2238" s="16">
        <v>1.0</v>
      </c>
      <c r="E2238" s="16">
        <v>1.0</v>
      </c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</row>
    <row r="2239">
      <c r="A2239" s="16">
        <v>8.0</v>
      </c>
      <c r="B2239" s="53">
        <v>789012.0</v>
      </c>
      <c r="C2239" s="16">
        <v>219.0</v>
      </c>
      <c r="D2239" s="16">
        <v>3.0</v>
      </c>
      <c r="E2239" s="16">
        <v>1.0</v>
      </c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</row>
    <row r="2240">
      <c r="A2240" s="16">
        <v>8.0</v>
      </c>
      <c r="B2240" s="53">
        <v>789012.0</v>
      </c>
      <c r="C2240" s="16">
        <v>220.0</v>
      </c>
      <c r="D2240" s="16">
        <v>2.0</v>
      </c>
      <c r="E2240" s="16">
        <v>1.0</v>
      </c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</row>
    <row r="2241">
      <c r="A2241" s="16">
        <v>9.0</v>
      </c>
      <c r="B2241" s="53">
        <v>789012.0</v>
      </c>
      <c r="C2241" s="16">
        <v>201.0</v>
      </c>
      <c r="D2241" s="16">
        <v>4.0</v>
      </c>
      <c r="E2241" s="16">
        <v>1.0</v>
      </c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</row>
    <row r="2242">
      <c r="A2242" s="16">
        <v>9.0</v>
      </c>
      <c r="B2242" s="53">
        <v>789012.0</v>
      </c>
      <c r="C2242" s="16">
        <v>202.0</v>
      </c>
      <c r="D2242" s="16">
        <v>3.0</v>
      </c>
      <c r="E2242" s="16">
        <v>1.0</v>
      </c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</row>
    <row r="2243">
      <c r="A2243" s="16">
        <v>9.0</v>
      </c>
      <c r="B2243" s="53">
        <v>789012.0</v>
      </c>
      <c r="C2243" s="16">
        <v>203.0</v>
      </c>
      <c r="D2243" s="16">
        <v>2.0</v>
      </c>
      <c r="E2243" s="16">
        <v>1.0</v>
      </c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</row>
    <row r="2244">
      <c r="A2244" s="16">
        <v>9.0</v>
      </c>
      <c r="B2244" s="53">
        <v>789012.0</v>
      </c>
      <c r="C2244" s="16">
        <v>204.0</v>
      </c>
      <c r="D2244" s="16">
        <v>1.0</v>
      </c>
      <c r="E2244" s="16">
        <v>1.0</v>
      </c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</row>
    <row r="2245">
      <c r="A2245" s="16">
        <v>9.0</v>
      </c>
      <c r="B2245" s="53">
        <v>789012.0</v>
      </c>
      <c r="C2245" s="16">
        <v>205.0</v>
      </c>
      <c r="D2245" s="16">
        <v>2.0</v>
      </c>
      <c r="E2245" s="16">
        <v>1.0</v>
      </c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</row>
    <row r="2246">
      <c r="A2246" s="16">
        <v>9.0</v>
      </c>
      <c r="B2246" s="53">
        <v>789012.0</v>
      </c>
      <c r="C2246" s="16">
        <v>206.0</v>
      </c>
      <c r="D2246" s="16">
        <v>1.0</v>
      </c>
      <c r="E2246" s="16">
        <v>1.0</v>
      </c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</row>
    <row r="2247">
      <c r="A2247" s="16">
        <v>9.0</v>
      </c>
      <c r="B2247" s="53">
        <v>789012.0</v>
      </c>
      <c r="C2247" s="16">
        <v>207.0</v>
      </c>
      <c r="D2247" s="16">
        <v>4.0</v>
      </c>
      <c r="E2247" s="16">
        <v>1.0</v>
      </c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</row>
    <row r="2248">
      <c r="A2248" s="16">
        <v>9.0</v>
      </c>
      <c r="B2248" s="53">
        <v>789012.0</v>
      </c>
      <c r="C2248" s="16">
        <v>208.0</v>
      </c>
      <c r="D2248" s="16">
        <v>3.0</v>
      </c>
      <c r="E2248" s="16">
        <v>1.0</v>
      </c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</row>
    <row r="2249">
      <c r="A2249" s="16">
        <v>9.0</v>
      </c>
      <c r="B2249" s="53">
        <v>789012.0</v>
      </c>
      <c r="C2249" s="16">
        <v>209.0</v>
      </c>
      <c r="D2249" s="16">
        <v>1.0</v>
      </c>
      <c r="E2249" s="16">
        <v>1.0</v>
      </c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</row>
    <row r="2250">
      <c r="A2250" s="16">
        <v>9.0</v>
      </c>
      <c r="B2250" s="53">
        <v>789012.0</v>
      </c>
      <c r="C2250" s="16">
        <v>210.0</v>
      </c>
      <c r="D2250" s="16">
        <v>1.0</v>
      </c>
      <c r="E2250" s="16">
        <v>1.0</v>
      </c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</row>
    <row r="2251">
      <c r="A2251" s="16">
        <v>9.0</v>
      </c>
      <c r="B2251" s="53">
        <v>789012.0</v>
      </c>
      <c r="C2251" s="16">
        <v>211.0</v>
      </c>
      <c r="D2251" s="16">
        <v>2.0</v>
      </c>
      <c r="E2251" s="16">
        <v>1.0</v>
      </c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</row>
    <row r="2252">
      <c r="A2252" s="16">
        <v>9.0</v>
      </c>
      <c r="B2252" s="53">
        <v>789012.0</v>
      </c>
      <c r="C2252" s="16">
        <v>212.0</v>
      </c>
      <c r="D2252" s="16">
        <v>3.0</v>
      </c>
      <c r="E2252" s="16">
        <v>1.0</v>
      </c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</row>
    <row r="2253">
      <c r="A2253" s="16">
        <v>9.0</v>
      </c>
      <c r="B2253" s="53">
        <v>789012.0</v>
      </c>
      <c r="C2253" s="16">
        <v>213.0</v>
      </c>
      <c r="D2253" s="16">
        <v>4.0</v>
      </c>
      <c r="E2253" s="16">
        <v>1.0</v>
      </c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</row>
    <row r="2254">
      <c r="A2254" s="16">
        <v>9.0</v>
      </c>
      <c r="B2254" s="53">
        <v>789012.0</v>
      </c>
      <c r="C2254" s="16">
        <v>214.0</v>
      </c>
      <c r="D2254" s="16">
        <v>3.0</v>
      </c>
      <c r="E2254" s="16">
        <v>1.0</v>
      </c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</row>
    <row r="2255">
      <c r="A2255" s="16">
        <v>9.0</v>
      </c>
      <c r="B2255" s="53">
        <v>789012.0</v>
      </c>
      <c r="C2255" s="16">
        <v>215.0</v>
      </c>
      <c r="D2255" s="16">
        <v>2.0</v>
      </c>
      <c r="E2255" s="16">
        <v>1.0</v>
      </c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</row>
    <row r="2256">
      <c r="A2256" s="16">
        <v>9.0</v>
      </c>
      <c r="B2256" s="53">
        <v>789012.0</v>
      </c>
      <c r="C2256" s="16">
        <v>216.0</v>
      </c>
      <c r="D2256" s="16">
        <v>1.0</v>
      </c>
      <c r="E2256" s="16">
        <v>1.0</v>
      </c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</row>
    <row r="2257">
      <c r="A2257" s="16">
        <v>9.0</v>
      </c>
      <c r="B2257" s="53">
        <v>789012.0</v>
      </c>
      <c r="C2257" s="16">
        <v>217.0</v>
      </c>
      <c r="D2257" s="16">
        <v>2.0</v>
      </c>
      <c r="E2257" s="16">
        <v>1.0</v>
      </c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</row>
    <row r="2258">
      <c r="A2258" s="16">
        <v>9.0</v>
      </c>
      <c r="B2258" s="53">
        <v>789012.0</v>
      </c>
      <c r="C2258" s="16">
        <v>218.0</v>
      </c>
      <c r="D2258" s="16">
        <v>3.0</v>
      </c>
      <c r="E2258" s="16">
        <v>1.0</v>
      </c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</row>
    <row r="2259">
      <c r="A2259" s="16">
        <v>9.0</v>
      </c>
      <c r="B2259" s="53">
        <v>789012.0</v>
      </c>
      <c r="C2259" s="16">
        <v>219.0</v>
      </c>
      <c r="D2259" s="16">
        <v>1.0</v>
      </c>
      <c r="E2259" s="16">
        <v>1.0</v>
      </c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</row>
    <row r="2260">
      <c r="A2260" s="16">
        <v>9.0</v>
      </c>
      <c r="B2260" s="53">
        <v>789012.0</v>
      </c>
      <c r="C2260" s="16">
        <v>220.0</v>
      </c>
      <c r="D2260" s="16">
        <v>3.0</v>
      </c>
      <c r="E2260" s="16">
        <v>1.0</v>
      </c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</row>
    <row r="2261">
      <c r="A2261" s="16">
        <v>10.0</v>
      </c>
      <c r="B2261" s="53">
        <v>789012.0</v>
      </c>
      <c r="C2261" s="16">
        <v>201.0</v>
      </c>
      <c r="D2261" s="16">
        <v>2.0</v>
      </c>
      <c r="E2261" s="16">
        <v>1.0</v>
      </c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</row>
    <row r="2262">
      <c r="A2262" s="16">
        <v>10.0</v>
      </c>
      <c r="B2262" s="53">
        <v>789012.0</v>
      </c>
      <c r="C2262" s="16">
        <v>202.0</v>
      </c>
      <c r="D2262" s="16">
        <v>4.0</v>
      </c>
      <c r="E2262" s="16">
        <v>1.0</v>
      </c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</row>
    <row r="2263">
      <c r="A2263" s="16">
        <v>10.0</v>
      </c>
      <c r="B2263" s="53">
        <v>789012.0</v>
      </c>
      <c r="C2263" s="16">
        <v>203.0</v>
      </c>
      <c r="D2263" s="16">
        <v>3.0</v>
      </c>
      <c r="E2263" s="16">
        <v>1.0</v>
      </c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</row>
    <row r="2264">
      <c r="A2264" s="16">
        <v>10.0</v>
      </c>
      <c r="B2264" s="53">
        <v>789012.0</v>
      </c>
      <c r="C2264" s="16">
        <v>204.0</v>
      </c>
      <c r="D2264" s="16">
        <v>2.0</v>
      </c>
      <c r="E2264" s="16">
        <v>1.0</v>
      </c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</row>
    <row r="2265">
      <c r="A2265" s="16">
        <v>10.0</v>
      </c>
      <c r="B2265" s="53">
        <v>789012.0</v>
      </c>
      <c r="C2265" s="16">
        <v>205.0</v>
      </c>
      <c r="D2265" s="16">
        <v>1.0</v>
      </c>
      <c r="E2265" s="16">
        <v>1.0</v>
      </c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</row>
    <row r="2266">
      <c r="A2266" s="16">
        <v>10.0</v>
      </c>
      <c r="B2266" s="53">
        <v>789012.0</v>
      </c>
      <c r="C2266" s="16">
        <v>206.0</v>
      </c>
      <c r="D2266" s="16">
        <v>2.0</v>
      </c>
      <c r="E2266" s="16">
        <v>1.0</v>
      </c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</row>
    <row r="2267">
      <c r="A2267" s="16">
        <v>10.0</v>
      </c>
      <c r="B2267" s="53">
        <v>789012.0</v>
      </c>
      <c r="C2267" s="16">
        <v>207.0</v>
      </c>
      <c r="D2267" s="16">
        <v>1.0</v>
      </c>
      <c r="E2267" s="16">
        <v>1.0</v>
      </c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</row>
    <row r="2268">
      <c r="A2268" s="16">
        <v>10.0</v>
      </c>
      <c r="B2268" s="53">
        <v>789012.0</v>
      </c>
      <c r="C2268" s="16">
        <v>208.0</v>
      </c>
      <c r="D2268" s="16">
        <v>4.0</v>
      </c>
      <c r="E2268" s="16">
        <v>1.0</v>
      </c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</row>
    <row r="2269">
      <c r="A2269" s="16">
        <v>10.0</v>
      </c>
      <c r="B2269" s="53">
        <v>789012.0</v>
      </c>
      <c r="C2269" s="16">
        <v>209.0</v>
      </c>
      <c r="D2269" s="16">
        <v>3.0</v>
      </c>
      <c r="E2269" s="16">
        <v>1.0</v>
      </c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</row>
    <row r="2270">
      <c r="A2270" s="16">
        <v>10.0</v>
      </c>
      <c r="B2270" s="53">
        <v>789012.0</v>
      </c>
      <c r="C2270" s="16">
        <v>210.0</v>
      </c>
      <c r="D2270" s="16">
        <v>1.0</v>
      </c>
      <c r="E2270" s="16">
        <v>1.0</v>
      </c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</row>
    <row r="2271">
      <c r="A2271" s="16">
        <v>10.0</v>
      </c>
      <c r="B2271" s="53">
        <v>789012.0</v>
      </c>
      <c r="C2271" s="16">
        <v>211.0</v>
      </c>
      <c r="D2271" s="16">
        <v>1.0</v>
      </c>
      <c r="E2271" s="16">
        <v>1.0</v>
      </c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</row>
    <row r="2272">
      <c r="A2272" s="16">
        <v>10.0</v>
      </c>
      <c r="B2272" s="53">
        <v>789012.0</v>
      </c>
      <c r="C2272" s="16">
        <v>212.0</v>
      </c>
      <c r="D2272" s="16">
        <v>2.0</v>
      </c>
      <c r="E2272" s="16">
        <v>1.0</v>
      </c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</row>
    <row r="2273">
      <c r="A2273" s="16">
        <v>10.0</v>
      </c>
      <c r="B2273" s="53">
        <v>789012.0</v>
      </c>
      <c r="C2273" s="16">
        <v>213.0</v>
      </c>
      <c r="D2273" s="16">
        <v>3.0</v>
      </c>
      <c r="E2273" s="16">
        <v>1.0</v>
      </c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</row>
    <row r="2274">
      <c r="A2274" s="16">
        <v>10.0</v>
      </c>
      <c r="B2274" s="53">
        <v>789012.0</v>
      </c>
      <c r="C2274" s="16">
        <v>214.0</v>
      </c>
      <c r="D2274" s="16">
        <v>4.0</v>
      </c>
      <c r="E2274" s="16">
        <v>1.0</v>
      </c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</row>
    <row r="2275">
      <c r="A2275" s="16">
        <v>10.0</v>
      </c>
      <c r="B2275" s="53">
        <v>789012.0</v>
      </c>
      <c r="C2275" s="16">
        <v>215.0</v>
      </c>
      <c r="D2275" s="16">
        <v>3.0</v>
      </c>
      <c r="E2275" s="16">
        <v>1.0</v>
      </c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</row>
    <row r="2276">
      <c r="A2276" s="16">
        <v>10.0</v>
      </c>
      <c r="B2276" s="53">
        <v>789012.0</v>
      </c>
      <c r="C2276" s="16">
        <v>216.0</v>
      </c>
      <c r="D2276" s="16">
        <v>2.0</v>
      </c>
      <c r="E2276" s="16">
        <v>1.0</v>
      </c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</row>
    <row r="2277">
      <c r="A2277" s="16">
        <v>10.0</v>
      </c>
      <c r="B2277" s="53">
        <v>789012.0</v>
      </c>
      <c r="C2277" s="16">
        <v>217.0</v>
      </c>
      <c r="D2277" s="16">
        <v>1.0</v>
      </c>
      <c r="E2277" s="16">
        <v>1.0</v>
      </c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</row>
    <row r="2278">
      <c r="A2278" s="16">
        <v>10.0</v>
      </c>
      <c r="B2278" s="53">
        <v>789012.0</v>
      </c>
      <c r="C2278" s="16">
        <v>218.0</v>
      </c>
      <c r="D2278" s="16">
        <v>2.0</v>
      </c>
      <c r="E2278" s="16">
        <v>1.0</v>
      </c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</row>
    <row r="2279">
      <c r="A2279" s="16">
        <v>10.0</v>
      </c>
      <c r="B2279" s="53">
        <v>789012.0</v>
      </c>
      <c r="C2279" s="16">
        <v>219.0</v>
      </c>
      <c r="D2279" s="16">
        <v>3.0</v>
      </c>
      <c r="E2279" s="16">
        <v>1.0</v>
      </c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</row>
    <row r="2280">
      <c r="A2280" s="16">
        <v>10.0</v>
      </c>
      <c r="B2280" s="53">
        <v>789012.0</v>
      </c>
      <c r="C2280" s="16">
        <v>220.0</v>
      </c>
      <c r="D2280" s="16">
        <v>1.0</v>
      </c>
      <c r="E2280" s="16">
        <v>1.0</v>
      </c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</row>
    <row r="2281">
      <c r="A2281" s="16">
        <v>11.0</v>
      </c>
      <c r="B2281" s="53">
        <v>789012.0</v>
      </c>
      <c r="C2281" s="16">
        <v>201.0</v>
      </c>
      <c r="D2281" s="16">
        <v>3.0</v>
      </c>
      <c r="E2281" s="16">
        <v>1.0</v>
      </c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</row>
    <row r="2282">
      <c r="A2282" s="16">
        <v>11.0</v>
      </c>
      <c r="B2282" s="53">
        <v>789012.0</v>
      </c>
      <c r="C2282" s="16">
        <v>202.0</v>
      </c>
      <c r="D2282" s="16">
        <v>2.0</v>
      </c>
      <c r="E2282" s="16">
        <v>1.0</v>
      </c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</row>
    <row r="2283">
      <c r="A2283" s="16">
        <v>11.0</v>
      </c>
      <c r="B2283" s="53">
        <v>789012.0</v>
      </c>
      <c r="C2283" s="16">
        <v>203.0</v>
      </c>
      <c r="D2283" s="16">
        <v>4.0</v>
      </c>
      <c r="E2283" s="16">
        <v>1.0</v>
      </c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</row>
    <row r="2284">
      <c r="A2284" s="16">
        <v>11.0</v>
      </c>
      <c r="B2284" s="53">
        <v>789012.0</v>
      </c>
      <c r="C2284" s="16">
        <v>204.0</v>
      </c>
      <c r="D2284" s="16">
        <v>3.0</v>
      </c>
      <c r="E2284" s="16">
        <v>1.0</v>
      </c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</row>
    <row r="2285">
      <c r="A2285" s="16">
        <v>11.0</v>
      </c>
      <c r="B2285" s="53">
        <v>789012.0</v>
      </c>
      <c r="C2285" s="16">
        <v>205.0</v>
      </c>
      <c r="D2285" s="16">
        <v>2.0</v>
      </c>
      <c r="E2285" s="16">
        <v>1.0</v>
      </c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</row>
    <row r="2286">
      <c r="A2286" s="16">
        <v>11.0</v>
      </c>
      <c r="B2286" s="53">
        <v>789012.0</v>
      </c>
      <c r="C2286" s="16">
        <v>206.0</v>
      </c>
      <c r="D2286" s="16">
        <v>1.0</v>
      </c>
      <c r="E2286" s="16">
        <v>1.0</v>
      </c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</row>
    <row r="2287">
      <c r="A2287" s="16">
        <v>11.0</v>
      </c>
      <c r="B2287" s="53">
        <v>789012.0</v>
      </c>
      <c r="C2287" s="16">
        <v>207.0</v>
      </c>
      <c r="D2287" s="16">
        <v>2.0</v>
      </c>
      <c r="E2287" s="16">
        <v>1.0</v>
      </c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</row>
    <row r="2288">
      <c r="A2288" s="16">
        <v>11.0</v>
      </c>
      <c r="B2288" s="53">
        <v>789012.0</v>
      </c>
      <c r="C2288" s="16">
        <v>208.0</v>
      </c>
      <c r="D2288" s="16">
        <v>1.0</v>
      </c>
      <c r="E2288" s="16">
        <v>1.0</v>
      </c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</row>
    <row r="2289">
      <c r="A2289" s="16">
        <v>11.0</v>
      </c>
      <c r="B2289" s="53">
        <v>789012.0</v>
      </c>
      <c r="C2289" s="16">
        <v>209.0</v>
      </c>
      <c r="D2289" s="16">
        <v>4.0</v>
      </c>
      <c r="E2289" s="16">
        <v>1.0</v>
      </c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</row>
    <row r="2290">
      <c r="A2290" s="16">
        <v>11.0</v>
      </c>
      <c r="B2290" s="53">
        <v>789012.0</v>
      </c>
      <c r="C2290" s="16">
        <v>210.0</v>
      </c>
      <c r="D2290" s="16">
        <v>3.0</v>
      </c>
      <c r="E2290" s="16">
        <v>1.0</v>
      </c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</row>
    <row r="2291">
      <c r="A2291" s="16">
        <v>11.0</v>
      </c>
      <c r="B2291" s="53">
        <v>789012.0</v>
      </c>
      <c r="C2291" s="16">
        <v>211.0</v>
      </c>
      <c r="D2291" s="16">
        <v>1.0</v>
      </c>
      <c r="E2291" s="16">
        <v>1.0</v>
      </c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</row>
    <row r="2292">
      <c r="A2292" s="16">
        <v>11.0</v>
      </c>
      <c r="B2292" s="53">
        <v>789012.0</v>
      </c>
      <c r="C2292" s="16">
        <v>212.0</v>
      </c>
      <c r="D2292" s="16">
        <v>1.0</v>
      </c>
      <c r="E2292" s="16">
        <v>1.0</v>
      </c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</row>
    <row r="2293">
      <c r="A2293" s="16">
        <v>11.0</v>
      </c>
      <c r="B2293" s="53">
        <v>789012.0</v>
      </c>
      <c r="C2293" s="16">
        <v>213.0</v>
      </c>
      <c r="D2293" s="16">
        <v>2.0</v>
      </c>
      <c r="E2293" s="16">
        <v>1.0</v>
      </c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</row>
    <row r="2294">
      <c r="A2294" s="16">
        <v>11.0</v>
      </c>
      <c r="B2294" s="53">
        <v>789012.0</v>
      </c>
      <c r="C2294" s="16">
        <v>214.0</v>
      </c>
      <c r="D2294" s="16">
        <v>3.0</v>
      </c>
      <c r="E2294" s="16">
        <v>1.0</v>
      </c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</row>
    <row r="2295">
      <c r="A2295" s="16">
        <v>11.0</v>
      </c>
      <c r="B2295" s="53">
        <v>789012.0</v>
      </c>
      <c r="C2295" s="16">
        <v>215.0</v>
      </c>
      <c r="D2295" s="16">
        <v>4.0</v>
      </c>
      <c r="E2295" s="16">
        <v>1.0</v>
      </c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</row>
    <row r="2296">
      <c r="A2296" s="16">
        <v>11.0</v>
      </c>
      <c r="B2296" s="53">
        <v>789012.0</v>
      </c>
      <c r="C2296" s="16">
        <v>216.0</v>
      </c>
      <c r="D2296" s="16">
        <v>3.0</v>
      </c>
      <c r="E2296" s="16">
        <v>1.0</v>
      </c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</row>
    <row r="2297">
      <c r="A2297" s="16">
        <v>11.0</v>
      </c>
      <c r="B2297" s="53">
        <v>789012.0</v>
      </c>
      <c r="C2297" s="16">
        <v>217.0</v>
      </c>
      <c r="D2297" s="16">
        <v>2.0</v>
      </c>
      <c r="E2297" s="16">
        <v>1.0</v>
      </c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</row>
    <row r="2298">
      <c r="A2298" s="16">
        <v>11.0</v>
      </c>
      <c r="B2298" s="53">
        <v>789012.0</v>
      </c>
      <c r="C2298" s="16">
        <v>218.0</v>
      </c>
      <c r="D2298" s="16">
        <v>1.0</v>
      </c>
      <c r="E2298" s="16">
        <v>1.0</v>
      </c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</row>
    <row r="2299">
      <c r="A2299" s="16">
        <v>11.0</v>
      </c>
      <c r="B2299" s="53">
        <v>789012.0</v>
      </c>
      <c r="C2299" s="16">
        <v>219.0</v>
      </c>
      <c r="D2299" s="16">
        <v>2.0</v>
      </c>
      <c r="E2299" s="16">
        <v>1.0</v>
      </c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</row>
    <row r="2300">
      <c r="A2300" s="16">
        <v>11.0</v>
      </c>
      <c r="B2300" s="53">
        <v>789012.0</v>
      </c>
      <c r="C2300" s="16">
        <v>220.0</v>
      </c>
      <c r="D2300" s="16">
        <v>3.0</v>
      </c>
      <c r="E2300" s="16">
        <v>1.0</v>
      </c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</row>
    <row r="2301">
      <c r="A2301" s="16">
        <v>12.0</v>
      </c>
      <c r="B2301" s="53">
        <v>789012.0</v>
      </c>
      <c r="C2301" s="16">
        <v>201.0</v>
      </c>
      <c r="D2301" s="16">
        <v>1.0</v>
      </c>
      <c r="E2301" s="16">
        <v>1.0</v>
      </c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</row>
    <row r="2302">
      <c r="A2302" s="16">
        <v>12.0</v>
      </c>
      <c r="B2302" s="53">
        <v>789012.0</v>
      </c>
      <c r="C2302" s="16">
        <v>202.0</v>
      </c>
      <c r="D2302" s="16">
        <v>3.0</v>
      </c>
      <c r="E2302" s="16">
        <v>1.0</v>
      </c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</row>
    <row r="2303">
      <c r="A2303" s="16">
        <v>12.0</v>
      </c>
      <c r="B2303" s="53">
        <v>789012.0</v>
      </c>
      <c r="C2303" s="16">
        <v>203.0</v>
      </c>
      <c r="D2303" s="16">
        <v>2.0</v>
      </c>
      <c r="E2303" s="16">
        <v>1.0</v>
      </c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</row>
    <row r="2304">
      <c r="A2304" s="16">
        <v>12.0</v>
      </c>
      <c r="B2304" s="53">
        <v>789012.0</v>
      </c>
      <c r="C2304" s="16">
        <v>204.0</v>
      </c>
      <c r="D2304" s="16">
        <v>4.0</v>
      </c>
      <c r="E2304" s="16">
        <v>1.0</v>
      </c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</row>
    <row r="2305">
      <c r="A2305" s="16">
        <v>12.0</v>
      </c>
      <c r="B2305" s="53">
        <v>789012.0</v>
      </c>
      <c r="C2305" s="16">
        <v>205.0</v>
      </c>
      <c r="D2305" s="16">
        <v>3.0</v>
      </c>
      <c r="E2305" s="16">
        <v>1.0</v>
      </c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</row>
    <row r="2306">
      <c r="A2306" s="16">
        <v>12.0</v>
      </c>
      <c r="B2306" s="53">
        <v>789012.0</v>
      </c>
      <c r="C2306" s="16">
        <v>206.0</v>
      </c>
      <c r="D2306" s="16">
        <v>2.0</v>
      </c>
      <c r="E2306" s="16">
        <v>1.0</v>
      </c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</row>
    <row r="2307">
      <c r="A2307" s="16">
        <v>12.0</v>
      </c>
      <c r="B2307" s="53">
        <v>789012.0</v>
      </c>
      <c r="C2307" s="16">
        <v>207.0</v>
      </c>
      <c r="D2307" s="16">
        <v>1.0</v>
      </c>
      <c r="E2307" s="16">
        <v>1.0</v>
      </c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</row>
    <row r="2308">
      <c r="A2308" s="16">
        <v>12.0</v>
      </c>
      <c r="B2308" s="53">
        <v>789012.0</v>
      </c>
      <c r="C2308" s="16">
        <v>208.0</v>
      </c>
      <c r="D2308" s="16">
        <v>2.0</v>
      </c>
      <c r="E2308" s="16">
        <v>1.0</v>
      </c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</row>
    <row r="2309">
      <c r="A2309" s="16">
        <v>12.0</v>
      </c>
      <c r="B2309" s="53">
        <v>789012.0</v>
      </c>
      <c r="C2309" s="16">
        <v>209.0</v>
      </c>
      <c r="D2309" s="16">
        <v>1.0</v>
      </c>
      <c r="E2309" s="16">
        <v>1.0</v>
      </c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</row>
    <row r="2310">
      <c r="A2310" s="16">
        <v>12.0</v>
      </c>
      <c r="B2310" s="53">
        <v>789012.0</v>
      </c>
      <c r="C2310" s="16">
        <v>210.0</v>
      </c>
      <c r="D2310" s="16">
        <v>4.0</v>
      </c>
      <c r="E2310" s="16">
        <v>1.0</v>
      </c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</row>
    <row r="2311">
      <c r="A2311" s="16">
        <v>12.0</v>
      </c>
      <c r="B2311" s="53">
        <v>789012.0</v>
      </c>
      <c r="C2311" s="16">
        <v>211.0</v>
      </c>
      <c r="D2311" s="16">
        <v>3.0</v>
      </c>
      <c r="E2311" s="16">
        <v>1.0</v>
      </c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</row>
    <row r="2312">
      <c r="A2312" s="16">
        <v>12.0</v>
      </c>
      <c r="B2312" s="53">
        <v>789012.0</v>
      </c>
      <c r="C2312" s="16">
        <v>212.0</v>
      </c>
      <c r="D2312" s="16">
        <v>1.0</v>
      </c>
      <c r="E2312" s="16">
        <v>1.0</v>
      </c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</row>
    <row r="2313">
      <c r="A2313" s="16">
        <v>12.0</v>
      </c>
      <c r="B2313" s="53">
        <v>789012.0</v>
      </c>
      <c r="C2313" s="16">
        <v>213.0</v>
      </c>
      <c r="D2313" s="16">
        <v>1.0</v>
      </c>
      <c r="E2313" s="16">
        <v>1.0</v>
      </c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</row>
    <row r="2314">
      <c r="A2314" s="16">
        <v>12.0</v>
      </c>
      <c r="B2314" s="53">
        <v>789012.0</v>
      </c>
      <c r="C2314" s="16">
        <v>214.0</v>
      </c>
      <c r="D2314" s="16">
        <v>2.0</v>
      </c>
      <c r="E2314" s="16">
        <v>1.0</v>
      </c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</row>
    <row r="2315">
      <c r="A2315" s="16">
        <v>12.0</v>
      </c>
      <c r="B2315" s="53">
        <v>789012.0</v>
      </c>
      <c r="C2315" s="16">
        <v>215.0</v>
      </c>
      <c r="D2315" s="16">
        <v>3.0</v>
      </c>
      <c r="E2315" s="16">
        <v>1.0</v>
      </c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</row>
    <row r="2316">
      <c r="A2316" s="16">
        <v>12.0</v>
      </c>
      <c r="B2316" s="53">
        <v>789012.0</v>
      </c>
      <c r="C2316" s="16">
        <v>216.0</v>
      </c>
      <c r="D2316" s="16">
        <v>4.0</v>
      </c>
      <c r="E2316" s="16">
        <v>1.0</v>
      </c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</row>
    <row r="2317">
      <c r="A2317" s="16">
        <v>12.0</v>
      </c>
      <c r="B2317" s="53">
        <v>789012.0</v>
      </c>
      <c r="C2317" s="16">
        <v>217.0</v>
      </c>
      <c r="D2317" s="16">
        <v>3.0</v>
      </c>
      <c r="E2317" s="16">
        <v>1.0</v>
      </c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</row>
    <row r="2318">
      <c r="A2318" s="16">
        <v>12.0</v>
      </c>
      <c r="B2318" s="53">
        <v>789012.0</v>
      </c>
      <c r="C2318" s="16">
        <v>218.0</v>
      </c>
      <c r="D2318" s="16">
        <v>2.0</v>
      </c>
      <c r="E2318" s="16">
        <v>1.0</v>
      </c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</row>
    <row r="2319">
      <c r="A2319" s="16">
        <v>12.0</v>
      </c>
      <c r="B2319" s="53">
        <v>789012.0</v>
      </c>
      <c r="C2319" s="16">
        <v>219.0</v>
      </c>
      <c r="D2319" s="16">
        <v>1.0</v>
      </c>
      <c r="E2319" s="16">
        <v>1.0</v>
      </c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</row>
    <row r="2320">
      <c r="A2320" s="16">
        <v>12.0</v>
      </c>
      <c r="B2320" s="53">
        <v>789012.0</v>
      </c>
      <c r="C2320" s="16">
        <v>220.0</v>
      </c>
      <c r="D2320" s="16">
        <v>2.0</v>
      </c>
      <c r="E2320" s="16">
        <v>1.0</v>
      </c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</row>
    <row r="2321">
      <c r="A2321" s="16">
        <v>13.0</v>
      </c>
      <c r="B2321" s="53">
        <v>789012.0</v>
      </c>
      <c r="C2321" s="16">
        <v>201.0</v>
      </c>
      <c r="D2321" s="16">
        <v>3.0</v>
      </c>
      <c r="E2321" s="16">
        <v>1.0</v>
      </c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</row>
    <row r="2322">
      <c r="A2322" s="16">
        <v>13.0</v>
      </c>
      <c r="B2322" s="53">
        <v>789012.0</v>
      </c>
      <c r="C2322" s="16">
        <v>202.0</v>
      </c>
      <c r="D2322" s="16">
        <v>1.0</v>
      </c>
      <c r="E2322" s="16">
        <v>1.0</v>
      </c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</row>
    <row r="2323">
      <c r="A2323" s="16">
        <v>13.0</v>
      </c>
      <c r="B2323" s="53">
        <v>789012.0</v>
      </c>
      <c r="C2323" s="16">
        <v>203.0</v>
      </c>
      <c r="D2323" s="16">
        <v>3.0</v>
      </c>
      <c r="E2323" s="16">
        <v>1.0</v>
      </c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</row>
    <row r="2324">
      <c r="A2324" s="16">
        <v>13.0</v>
      </c>
      <c r="B2324" s="53">
        <v>789012.0</v>
      </c>
      <c r="C2324" s="16">
        <v>204.0</v>
      </c>
      <c r="D2324" s="16">
        <v>2.0</v>
      </c>
      <c r="E2324" s="16">
        <v>1.0</v>
      </c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</row>
    <row r="2325">
      <c r="A2325" s="16">
        <v>13.0</v>
      </c>
      <c r="B2325" s="53">
        <v>789012.0</v>
      </c>
      <c r="C2325" s="16">
        <v>205.0</v>
      </c>
      <c r="D2325" s="16">
        <v>4.0</v>
      </c>
      <c r="E2325" s="16">
        <v>1.0</v>
      </c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</row>
    <row r="2326">
      <c r="A2326" s="16">
        <v>13.0</v>
      </c>
      <c r="B2326" s="53">
        <v>789012.0</v>
      </c>
      <c r="C2326" s="16">
        <v>206.0</v>
      </c>
      <c r="D2326" s="16">
        <v>3.0</v>
      </c>
      <c r="E2326" s="16">
        <v>1.0</v>
      </c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</row>
    <row r="2327">
      <c r="A2327" s="16">
        <v>13.0</v>
      </c>
      <c r="B2327" s="53">
        <v>789012.0</v>
      </c>
      <c r="C2327" s="16">
        <v>207.0</v>
      </c>
      <c r="D2327" s="16">
        <v>2.0</v>
      </c>
      <c r="E2327" s="16">
        <v>1.0</v>
      </c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</row>
    <row r="2328">
      <c r="A2328" s="16">
        <v>13.0</v>
      </c>
      <c r="B2328" s="53">
        <v>789012.0</v>
      </c>
      <c r="C2328" s="16">
        <v>208.0</v>
      </c>
      <c r="D2328" s="16">
        <v>1.0</v>
      </c>
      <c r="E2328" s="16">
        <v>1.0</v>
      </c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</row>
    <row r="2329">
      <c r="A2329" s="16">
        <v>13.0</v>
      </c>
      <c r="B2329" s="53">
        <v>789012.0</v>
      </c>
      <c r="C2329" s="16">
        <v>209.0</v>
      </c>
      <c r="D2329" s="16">
        <v>2.0</v>
      </c>
      <c r="E2329" s="16">
        <v>1.0</v>
      </c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</row>
    <row r="2330">
      <c r="A2330" s="16">
        <v>13.0</v>
      </c>
      <c r="B2330" s="53">
        <v>789012.0</v>
      </c>
      <c r="C2330" s="16">
        <v>210.0</v>
      </c>
      <c r="D2330" s="16">
        <v>1.0</v>
      </c>
      <c r="E2330" s="16">
        <v>1.0</v>
      </c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</row>
    <row r="2331">
      <c r="A2331" s="16">
        <v>13.0</v>
      </c>
      <c r="B2331" s="53">
        <v>789012.0</v>
      </c>
      <c r="C2331" s="16">
        <v>211.0</v>
      </c>
      <c r="D2331" s="16">
        <v>4.0</v>
      </c>
      <c r="E2331" s="16">
        <v>1.0</v>
      </c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</row>
    <row r="2332">
      <c r="A2332" s="16">
        <v>13.0</v>
      </c>
      <c r="B2332" s="53">
        <v>789012.0</v>
      </c>
      <c r="C2332" s="16">
        <v>212.0</v>
      </c>
      <c r="D2332" s="16">
        <v>3.0</v>
      </c>
      <c r="E2332" s="16">
        <v>1.0</v>
      </c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</row>
    <row r="2333">
      <c r="A2333" s="16">
        <v>13.0</v>
      </c>
      <c r="B2333" s="53">
        <v>789012.0</v>
      </c>
      <c r="C2333" s="16">
        <v>213.0</v>
      </c>
      <c r="D2333" s="16">
        <v>1.0</v>
      </c>
      <c r="E2333" s="16">
        <v>1.0</v>
      </c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</row>
    <row r="2334">
      <c r="A2334" s="16">
        <v>13.0</v>
      </c>
      <c r="B2334" s="53">
        <v>789012.0</v>
      </c>
      <c r="C2334" s="16">
        <v>214.0</v>
      </c>
      <c r="D2334" s="16">
        <v>1.0</v>
      </c>
      <c r="E2334" s="16">
        <v>1.0</v>
      </c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</row>
    <row r="2335">
      <c r="A2335" s="16">
        <v>13.0</v>
      </c>
      <c r="B2335" s="53">
        <v>789012.0</v>
      </c>
      <c r="C2335" s="16">
        <v>215.0</v>
      </c>
      <c r="D2335" s="16">
        <v>2.0</v>
      </c>
      <c r="E2335" s="16">
        <v>1.0</v>
      </c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</row>
    <row r="2336">
      <c r="A2336" s="16">
        <v>13.0</v>
      </c>
      <c r="B2336" s="53">
        <v>789012.0</v>
      </c>
      <c r="C2336" s="16">
        <v>216.0</v>
      </c>
      <c r="D2336" s="16">
        <v>3.0</v>
      </c>
      <c r="E2336" s="16">
        <v>1.0</v>
      </c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</row>
    <row r="2337">
      <c r="A2337" s="16">
        <v>13.0</v>
      </c>
      <c r="B2337" s="53">
        <v>789012.0</v>
      </c>
      <c r="C2337" s="16">
        <v>217.0</v>
      </c>
      <c r="D2337" s="16">
        <v>4.0</v>
      </c>
      <c r="E2337" s="16">
        <v>1.0</v>
      </c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</row>
    <row r="2338">
      <c r="A2338" s="16">
        <v>13.0</v>
      </c>
      <c r="B2338" s="53">
        <v>789012.0</v>
      </c>
      <c r="C2338" s="16">
        <v>218.0</v>
      </c>
      <c r="D2338" s="16">
        <v>3.0</v>
      </c>
      <c r="E2338" s="16">
        <v>1.0</v>
      </c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</row>
    <row r="2339">
      <c r="A2339" s="16">
        <v>13.0</v>
      </c>
      <c r="B2339" s="53">
        <v>789012.0</v>
      </c>
      <c r="C2339" s="16">
        <v>219.0</v>
      </c>
      <c r="D2339" s="16">
        <v>2.0</v>
      </c>
      <c r="E2339" s="16">
        <v>1.0</v>
      </c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</row>
    <row r="2340">
      <c r="A2340" s="16">
        <v>13.0</v>
      </c>
      <c r="B2340" s="53">
        <v>789012.0</v>
      </c>
      <c r="C2340" s="16">
        <v>220.0</v>
      </c>
      <c r="D2340" s="16">
        <v>1.0</v>
      </c>
      <c r="E2340" s="16">
        <v>1.0</v>
      </c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</row>
    <row r="2341">
      <c r="A2341" s="16">
        <v>14.0</v>
      </c>
      <c r="B2341" s="53">
        <v>789012.0</v>
      </c>
      <c r="C2341" s="16">
        <v>201.0</v>
      </c>
      <c r="D2341" s="16">
        <v>2.0</v>
      </c>
      <c r="E2341" s="16">
        <v>1.0</v>
      </c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</row>
    <row r="2342">
      <c r="A2342" s="16">
        <v>14.0</v>
      </c>
      <c r="B2342" s="53">
        <v>789012.0</v>
      </c>
      <c r="C2342" s="16">
        <v>202.0</v>
      </c>
      <c r="D2342" s="16">
        <v>3.0</v>
      </c>
      <c r="E2342" s="16">
        <v>1.0</v>
      </c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</row>
    <row r="2343">
      <c r="A2343" s="16">
        <v>14.0</v>
      </c>
      <c r="B2343" s="53">
        <v>789012.0</v>
      </c>
      <c r="C2343" s="16">
        <v>203.0</v>
      </c>
      <c r="D2343" s="16">
        <v>1.0</v>
      </c>
      <c r="E2343" s="16">
        <v>1.0</v>
      </c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</row>
    <row r="2344">
      <c r="A2344" s="16">
        <v>14.0</v>
      </c>
      <c r="B2344" s="53">
        <v>789012.0</v>
      </c>
      <c r="C2344" s="16">
        <v>204.0</v>
      </c>
      <c r="D2344" s="16">
        <v>3.0</v>
      </c>
      <c r="E2344" s="16">
        <v>1.0</v>
      </c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</row>
    <row r="2345">
      <c r="A2345" s="16">
        <v>14.0</v>
      </c>
      <c r="B2345" s="53">
        <v>789012.0</v>
      </c>
      <c r="C2345" s="16">
        <v>205.0</v>
      </c>
      <c r="D2345" s="16">
        <v>2.0</v>
      </c>
      <c r="E2345" s="16">
        <v>1.0</v>
      </c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</row>
    <row r="2346">
      <c r="A2346" s="16">
        <v>14.0</v>
      </c>
      <c r="B2346" s="53">
        <v>789012.0</v>
      </c>
      <c r="C2346" s="16">
        <v>206.0</v>
      </c>
      <c r="D2346" s="16">
        <v>4.0</v>
      </c>
      <c r="E2346" s="16">
        <v>1.0</v>
      </c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</row>
    <row r="2347">
      <c r="A2347" s="16">
        <v>14.0</v>
      </c>
      <c r="B2347" s="53">
        <v>789012.0</v>
      </c>
      <c r="C2347" s="16">
        <v>207.0</v>
      </c>
      <c r="D2347" s="16">
        <v>3.0</v>
      </c>
      <c r="E2347" s="16">
        <v>1.0</v>
      </c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</row>
    <row r="2348">
      <c r="A2348" s="16">
        <v>14.0</v>
      </c>
      <c r="B2348" s="53">
        <v>789012.0</v>
      </c>
      <c r="C2348" s="16">
        <v>208.0</v>
      </c>
      <c r="D2348" s="16">
        <v>2.0</v>
      </c>
      <c r="E2348" s="16">
        <v>1.0</v>
      </c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</row>
    <row r="2349">
      <c r="A2349" s="16">
        <v>14.0</v>
      </c>
      <c r="B2349" s="53">
        <v>789012.0</v>
      </c>
      <c r="C2349" s="16">
        <v>209.0</v>
      </c>
      <c r="D2349" s="16">
        <v>1.0</v>
      </c>
      <c r="E2349" s="16">
        <v>1.0</v>
      </c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</row>
    <row r="2350">
      <c r="A2350" s="16">
        <v>14.0</v>
      </c>
      <c r="B2350" s="53">
        <v>789012.0</v>
      </c>
      <c r="C2350" s="16">
        <v>210.0</v>
      </c>
      <c r="D2350" s="16">
        <v>2.0</v>
      </c>
      <c r="E2350" s="16">
        <v>1.0</v>
      </c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</row>
    <row r="2351">
      <c r="A2351" s="16">
        <v>14.0</v>
      </c>
      <c r="B2351" s="53">
        <v>789012.0</v>
      </c>
      <c r="C2351" s="16">
        <v>211.0</v>
      </c>
      <c r="D2351" s="16">
        <v>1.0</v>
      </c>
      <c r="E2351" s="16">
        <v>1.0</v>
      </c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</row>
    <row r="2352">
      <c r="A2352" s="16">
        <v>14.0</v>
      </c>
      <c r="B2352" s="53">
        <v>789012.0</v>
      </c>
      <c r="C2352" s="16">
        <v>212.0</v>
      </c>
      <c r="D2352" s="16">
        <v>4.0</v>
      </c>
      <c r="E2352" s="16">
        <v>1.0</v>
      </c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</row>
    <row r="2353">
      <c r="A2353" s="16">
        <v>14.0</v>
      </c>
      <c r="B2353" s="53">
        <v>789012.0</v>
      </c>
      <c r="C2353" s="16">
        <v>213.0</v>
      </c>
      <c r="D2353" s="16">
        <v>3.0</v>
      </c>
      <c r="E2353" s="16">
        <v>1.0</v>
      </c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</row>
    <row r="2354">
      <c r="A2354" s="16">
        <v>14.0</v>
      </c>
      <c r="B2354" s="53">
        <v>789012.0</v>
      </c>
      <c r="C2354" s="16">
        <v>214.0</v>
      </c>
      <c r="D2354" s="16">
        <v>1.0</v>
      </c>
      <c r="E2354" s="16">
        <v>1.0</v>
      </c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</row>
    <row r="2355">
      <c r="A2355" s="16">
        <v>14.0</v>
      </c>
      <c r="B2355" s="53">
        <v>789012.0</v>
      </c>
      <c r="C2355" s="16">
        <v>215.0</v>
      </c>
      <c r="D2355" s="16">
        <v>1.0</v>
      </c>
      <c r="E2355" s="16">
        <v>1.0</v>
      </c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</row>
    <row r="2356">
      <c r="A2356" s="16">
        <v>14.0</v>
      </c>
      <c r="B2356" s="53">
        <v>789012.0</v>
      </c>
      <c r="C2356" s="16">
        <v>216.0</v>
      </c>
      <c r="D2356" s="16">
        <v>2.0</v>
      </c>
      <c r="E2356" s="16">
        <v>1.0</v>
      </c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</row>
    <row r="2357">
      <c r="A2357" s="16">
        <v>14.0</v>
      </c>
      <c r="B2357" s="53">
        <v>789012.0</v>
      </c>
      <c r="C2357" s="16">
        <v>217.0</v>
      </c>
      <c r="D2357" s="16">
        <v>3.0</v>
      </c>
      <c r="E2357" s="16">
        <v>1.0</v>
      </c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</row>
    <row r="2358">
      <c r="A2358" s="16">
        <v>14.0</v>
      </c>
      <c r="B2358" s="53">
        <v>789012.0</v>
      </c>
      <c r="C2358" s="16">
        <v>218.0</v>
      </c>
      <c r="D2358" s="16">
        <v>4.0</v>
      </c>
      <c r="E2358" s="16">
        <v>1.0</v>
      </c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</row>
    <row r="2359">
      <c r="A2359" s="16">
        <v>14.0</v>
      </c>
      <c r="B2359" s="53">
        <v>789012.0</v>
      </c>
      <c r="C2359" s="16">
        <v>219.0</v>
      </c>
      <c r="D2359" s="16">
        <v>3.0</v>
      </c>
      <c r="E2359" s="16">
        <v>1.0</v>
      </c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</row>
    <row r="2360">
      <c r="A2360" s="16">
        <v>14.0</v>
      </c>
      <c r="B2360" s="53">
        <v>789012.0</v>
      </c>
      <c r="C2360" s="16">
        <v>220.0</v>
      </c>
      <c r="D2360" s="16">
        <v>2.0</v>
      </c>
      <c r="E2360" s="16">
        <v>1.0</v>
      </c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</row>
    <row r="2361">
      <c r="A2361" s="16">
        <v>15.0</v>
      </c>
      <c r="B2361" s="53">
        <v>789012.0</v>
      </c>
      <c r="C2361" s="16">
        <v>201.0</v>
      </c>
      <c r="D2361" s="16">
        <v>1.0</v>
      </c>
      <c r="E2361" s="16">
        <v>1.0</v>
      </c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</row>
    <row r="2362">
      <c r="A2362" s="16">
        <v>15.0</v>
      </c>
      <c r="B2362" s="53">
        <v>789012.0</v>
      </c>
      <c r="C2362" s="16">
        <v>202.0</v>
      </c>
      <c r="D2362" s="16">
        <v>2.0</v>
      </c>
      <c r="E2362" s="16">
        <v>1.0</v>
      </c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</row>
    <row r="2363">
      <c r="A2363" s="16">
        <v>15.0</v>
      </c>
      <c r="B2363" s="53">
        <v>789012.0</v>
      </c>
      <c r="C2363" s="16">
        <v>203.0</v>
      </c>
      <c r="D2363" s="16">
        <v>3.0</v>
      </c>
      <c r="E2363" s="16">
        <v>1.0</v>
      </c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</row>
    <row r="2364">
      <c r="A2364" s="16">
        <v>15.0</v>
      </c>
      <c r="B2364" s="53">
        <v>789012.0</v>
      </c>
      <c r="C2364" s="16">
        <v>204.0</v>
      </c>
      <c r="D2364" s="16">
        <v>1.0</v>
      </c>
      <c r="E2364" s="16">
        <v>1.0</v>
      </c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</row>
    <row r="2365">
      <c r="A2365" s="16">
        <v>15.0</v>
      </c>
      <c r="B2365" s="53">
        <v>789012.0</v>
      </c>
      <c r="C2365" s="16">
        <v>205.0</v>
      </c>
      <c r="D2365" s="16">
        <v>3.0</v>
      </c>
      <c r="E2365" s="16">
        <v>1.0</v>
      </c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</row>
    <row r="2366">
      <c r="A2366" s="16">
        <v>15.0</v>
      </c>
      <c r="B2366" s="53">
        <v>789012.0</v>
      </c>
      <c r="C2366" s="16">
        <v>206.0</v>
      </c>
      <c r="D2366" s="16">
        <v>2.0</v>
      </c>
      <c r="E2366" s="16">
        <v>1.0</v>
      </c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</row>
    <row r="2367">
      <c r="A2367" s="16">
        <v>15.0</v>
      </c>
      <c r="B2367" s="53">
        <v>789012.0</v>
      </c>
      <c r="C2367" s="16">
        <v>207.0</v>
      </c>
      <c r="D2367" s="16">
        <v>4.0</v>
      </c>
      <c r="E2367" s="16">
        <v>1.0</v>
      </c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</row>
    <row r="2368">
      <c r="A2368" s="16">
        <v>15.0</v>
      </c>
      <c r="B2368" s="53">
        <v>789012.0</v>
      </c>
      <c r="C2368" s="16">
        <v>208.0</v>
      </c>
      <c r="D2368" s="16">
        <v>3.0</v>
      </c>
      <c r="E2368" s="16">
        <v>1.0</v>
      </c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</row>
    <row r="2369">
      <c r="A2369" s="16">
        <v>15.0</v>
      </c>
      <c r="B2369" s="53">
        <v>789012.0</v>
      </c>
      <c r="C2369" s="16">
        <v>209.0</v>
      </c>
      <c r="D2369" s="16">
        <v>2.0</v>
      </c>
      <c r="E2369" s="16">
        <v>1.0</v>
      </c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</row>
    <row r="2370">
      <c r="A2370" s="16">
        <v>15.0</v>
      </c>
      <c r="B2370" s="53">
        <v>789012.0</v>
      </c>
      <c r="C2370" s="16">
        <v>210.0</v>
      </c>
      <c r="D2370" s="16">
        <v>1.0</v>
      </c>
      <c r="E2370" s="16">
        <v>1.0</v>
      </c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</row>
    <row r="2371">
      <c r="A2371" s="16">
        <v>15.0</v>
      </c>
      <c r="B2371" s="53">
        <v>789012.0</v>
      </c>
      <c r="C2371" s="16">
        <v>211.0</v>
      </c>
      <c r="D2371" s="16">
        <v>2.0</v>
      </c>
      <c r="E2371" s="16">
        <v>1.0</v>
      </c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</row>
    <row r="2372">
      <c r="A2372" s="16">
        <v>15.0</v>
      </c>
      <c r="B2372" s="53">
        <v>789012.0</v>
      </c>
      <c r="C2372" s="16">
        <v>212.0</v>
      </c>
      <c r="D2372" s="16">
        <v>1.0</v>
      </c>
      <c r="E2372" s="16">
        <v>1.0</v>
      </c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</row>
    <row r="2373">
      <c r="A2373" s="16">
        <v>15.0</v>
      </c>
      <c r="B2373" s="53">
        <v>789012.0</v>
      </c>
      <c r="C2373" s="16">
        <v>213.0</v>
      </c>
      <c r="D2373" s="16">
        <v>4.0</v>
      </c>
      <c r="E2373" s="16">
        <v>1.0</v>
      </c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</row>
    <row r="2374">
      <c r="A2374" s="16">
        <v>15.0</v>
      </c>
      <c r="B2374" s="53">
        <v>789012.0</v>
      </c>
      <c r="C2374" s="16">
        <v>214.0</v>
      </c>
      <c r="D2374" s="16">
        <v>3.0</v>
      </c>
      <c r="E2374" s="16">
        <v>1.0</v>
      </c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</row>
    <row r="2375">
      <c r="A2375" s="16">
        <v>15.0</v>
      </c>
      <c r="B2375" s="53">
        <v>789012.0</v>
      </c>
      <c r="C2375" s="16">
        <v>215.0</v>
      </c>
      <c r="D2375" s="16">
        <v>1.0</v>
      </c>
      <c r="E2375" s="16">
        <v>1.0</v>
      </c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</row>
    <row r="2376">
      <c r="A2376" s="16">
        <v>15.0</v>
      </c>
      <c r="B2376" s="53">
        <v>789012.0</v>
      </c>
      <c r="C2376" s="16">
        <v>216.0</v>
      </c>
      <c r="D2376" s="16">
        <v>1.0</v>
      </c>
      <c r="E2376" s="16">
        <v>1.0</v>
      </c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</row>
    <row r="2377">
      <c r="A2377" s="16">
        <v>15.0</v>
      </c>
      <c r="B2377" s="53">
        <v>789012.0</v>
      </c>
      <c r="C2377" s="16">
        <v>217.0</v>
      </c>
      <c r="D2377" s="16">
        <v>2.0</v>
      </c>
      <c r="E2377" s="16">
        <v>1.0</v>
      </c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</row>
    <row r="2378">
      <c r="A2378" s="16">
        <v>15.0</v>
      </c>
      <c r="B2378" s="53">
        <v>789012.0</v>
      </c>
      <c r="C2378" s="16">
        <v>218.0</v>
      </c>
      <c r="D2378" s="16">
        <v>3.0</v>
      </c>
      <c r="E2378" s="16">
        <v>1.0</v>
      </c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</row>
    <row r="2379">
      <c r="A2379" s="16">
        <v>15.0</v>
      </c>
      <c r="B2379" s="53">
        <v>789012.0</v>
      </c>
      <c r="C2379" s="16">
        <v>219.0</v>
      </c>
      <c r="D2379" s="16">
        <v>4.0</v>
      </c>
      <c r="E2379" s="16">
        <v>1.0</v>
      </c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</row>
    <row r="2380">
      <c r="A2380" s="16">
        <v>15.0</v>
      </c>
      <c r="B2380" s="53">
        <v>789012.0</v>
      </c>
      <c r="C2380" s="16">
        <v>220.0</v>
      </c>
      <c r="D2380" s="16">
        <v>3.0</v>
      </c>
      <c r="E2380" s="16">
        <v>1.0</v>
      </c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</row>
    <row r="2381">
      <c r="A2381" s="16">
        <v>16.0</v>
      </c>
      <c r="B2381" s="53">
        <v>789012.0</v>
      </c>
      <c r="C2381" s="16">
        <v>201.0</v>
      </c>
      <c r="D2381" s="16">
        <v>2.0</v>
      </c>
      <c r="E2381" s="16">
        <v>1.0</v>
      </c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</row>
    <row r="2382">
      <c r="A2382" s="16">
        <v>16.0</v>
      </c>
      <c r="B2382" s="53">
        <v>789012.0</v>
      </c>
      <c r="C2382" s="16">
        <v>202.0</v>
      </c>
      <c r="D2382" s="16">
        <v>1.0</v>
      </c>
      <c r="E2382" s="16">
        <v>1.0</v>
      </c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</row>
    <row r="2383">
      <c r="A2383" s="16">
        <v>16.0</v>
      </c>
      <c r="B2383" s="53">
        <v>789012.0</v>
      </c>
      <c r="C2383" s="16">
        <v>203.0</v>
      </c>
      <c r="D2383" s="16">
        <v>2.0</v>
      </c>
      <c r="E2383" s="16">
        <v>1.0</v>
      </c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</row>
    <row r="2384">
      <c r="A2384" s="16">
        <v>16.0</v>
      </c>
      <c r="B2384" s="53">
        <v>789012.0</v>
      </c>
      <c r="C2384" s="16">
        <v>204.0</v>
      </c>
      <c r="D2384" s="16">
        <v>3.0</v>
      </c>
      <c r="E2384" s="16">
        <v>1.0</v>
      </c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</row>
    <row r="2385">
      <c r="A2385" s="16">
        <v>16.0</v>
      </c>
      <c r="B2385" s="53">
        <v>789012.0</v>
      </c>
      <c r="C2385" s="16">
        <v>205.0</v>
      </c>
      <c r="D2385" s="16">
        <v>1.0</v>
      </c>
      <c r="E2385" s="16">
        <v>1.0</v>
      </c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</row>
    <row r="2386">
      <c r="A2386" s="16">
        <v>16.0</v>
      </c>
      <c r="B2386" s="53">
        <v>789012.0</v>
      </c>
      <c r="C2386" s="16">
        <v>206.0</v>
      </c>
      <c r="D2386" s="16">
        <v>3.0</v>
      </c>
      <c r="E2386" s="16">
        <v>1.0</v>
      </c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</row>
    <row r="2387">
      <c r="A2387" s="16">
        <v>16.0</v>
      </c>
      <c r="B2387" s="53">
        <v>789012.0</v>
      </c>
      <c r="C2387" s="16">
        <v>207.0</v>
      </c>
      <c r="D2387" s="16">
        <v>2.0</v>
      </c>
      <c r="E2387" s="16">
        <v>1.0</v>
      </c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</row>
    <row r="2388">
      <c r="A2388" s="16">
        <v>16.0</v>
      </c>
      <c r="B2388" s="53">
        <v>789012.0</v>
      </c>
      <c r="C2388" s="16">
        <v>208.0</v>
      </c>
      <c r="D2388" s="16">
        <v>4.0</v>
      </c>
      <c r="E2388" s="16">
        <v>1.0</v>
      </c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</row>
    <row r="2389">
      <c r="A2389" s="16">
        <v>16.0</v>
      </c>
      <c r="B2389" s="53">
        <v>789012.0</v>
      </c>
      <c r="C2389" s="16">
        <v>209.0</v>
      </c>
      <c r="D2389" s="16">
        <v>3.0</v>
      </c>
      <c r="E2389" s="16">
        <v>1.0</v>
      </c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</row>
    <row r="2390">
      <c r="A2390" s="16">
        <v>16.0</v>
      </c>
      <c r="B2390" s="53">
        <v>789012.0</v>
      </c>
      <c r="C2390" s="16">
        <v>210.0</v>
      </c>
      <c r="D2390" s="16">
        <v>2.0</v>
      </c>
      <c r="E2390" s="16">
        <v>1.0</v>
      </c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</row>
    <row r="2391">
      <c r="A2391" s="16">
        <v>16.0</v>
      </c>
      <c r="B2391" s="53">
        <v>789012.0</v>
      </c>
      <c r="C2391" s="16">
        <v>211.0</v>
      </c>
      <c r="D2391" s="16">
        <v>1.0</v>
      </c>
      <c r="E2391" s="16">
        <v>1.0</v>
      </c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</row>
    <row r="2392">
      <c r="A2392" s="16">
        <v>16.0</v>
      </c>
      <c r="B2392" s="53">
        <v>789012.0</v>
      </c>
      <c r="C2392" s="16">
        <v>212.0</v>
      </c>
      <c r="D2392" s="16">
        <v>2.0</v>
      </c>
      <c r="E2392" s="16">
        <v>1.0</v>
      </c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</row>
    <row r="2393">
      <c r="A2393" s="16">
        <v>16.0</v>
      </c>
      <c r="B2393" s="53">
        <v>789012.0</v>
      </c>
      <c r="C2393" s="16">
        <v>213.0</v>
      </c>
      <c r="D2393" s="16">
        <v>1.0</v>
      </c>
      <c r="E2393" s="16">
        <v>1.0</v>
      </c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</row>
    <row r="2394">
      <c r="A2394" s="16">
        <v>16.0</v>
      </c>
      <c r="B2394" s="53">
        <v>789012.0</v>
      </c>
      <c r="C2394" s="16">
        <v>214.0</v>
      </c>
      <c r="D2394" s="16">
        <v>3.0</v>
      </c>
      <c r="E2394" s="16">
        <v>1.0</v>
      </c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</row>
    <row r="2395">
      <c r="A2395" s="16">
        <v>16.0</v>
      </c>
      <c r="B2395" s="53">
        <v>789012.0</v>
      </c>
      <c r="C2395" s="16">
        <v>215.0</v>
      </c>
      <c r="D2395" s="16">
        <v>1.0</v>
      </c>
      <c r="E2395" s="16">
        <v>1.0</v>
      </c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</row>
    <row r="2396">
      <c r="A2396" s="16">
        <v>16.0</v>
      </c>
      <c r="B2396" s="53">
        <v>789012.0</v>
      </c>
      <c r="C2396" s="16">
        <v>216.0</v>
      </c>
      <c r="D2396" s="16">
        <v>2.0</v>
      </c>
      <c r="E2396" s="16">
        <v>1.0</v>
      </c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</row>
    <row r="2397">
      <c r="A2397" s="16">
        <v>16.0</v>
      </c>
      <c r="B2397" s="53">
        <v>789012.0</v>
      </c>
      <c r="C2397" s="16">
        <v>217.0</v>
      </c>
      <c r="D2397" s="16">
        <v>4.0</v>
      </c>
      <c r="E2397" s="16">
        <v>1.0</v>
      </c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</row>
    <row r="2398">
      <c r="A2398" s="16">
        <v>16.0</v>
      </c>
      <c r="B2398" s="53">
        <v>789012.0</v>
      </c>
      <c r="C2398" s="16">
        <v>218.0</v>
      </c>
      <c r="D2398" s="16">
        <v>3.0</v>
      </c>
      <c r="E2398" s="16">
        <v>1.0</v>
      </c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</row>
    <row r="2399">
      <c r="A2399" s="16">
        <v>16.0</v>
      </c>
      <c r="B2399" s="53">
        <v>789012.0</v>
      </c>
      <c r="C2399" s="16">
        <v>219.0</v>
      </c>
      <c r="D2399" s="16">
        <v>1.0</v>
      </c>
      <c r="E2399" s="16">
        <v>1.0</v>
      </c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</row>
    <row r="2400">
      <c r="A2400" s="16">
        <v>16.0</v>
      </c>
      <c r="B2400" s="53">
        <v>789012.0</v>
      </c>
      <c r="C2400" s="16">
        <v>220.0</v>
      </c>
      <c r="D2400" s="16">
        <v>2.0</v>
      </c>
      <c r="E2400" s="16">
        <v>1.0</v>
      </c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</row>
    <row r="2401">
      <c r="A2401" s="16">
        <v>17.0</v>
      </c>
      <c r="B2401" s="53">
        <v>789012.0</v>
      </c>
      <c r="C2401" s="16">
        <v>201.0</v>
      </c>
      <c r="D2401" s="16">
        <v>4.0</v>
      </c>
      <c r="E2401" s="16">
        <v>1.0</v>
      </c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</row>
    <row r="2402">
      <c r="A2402" s="16">
        <v>17.0</v>
      </c>
      <c r="B2402" s="53">
        <v>789012.0</v>
      </c>
      <c r="C2402" s="16">
        <v>202.0</v>
      </c>
      <c r="D2402" s="16">
        <v>1.0</v>
      </c>
      <c r="E2402" s="16">
        <v>1.0</v>
      </c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</row>
    <row r="2403">
      <c r="A2403" s="16">
        <v>17.0</v>
      </c>
      <c r="B2403" s="53">
        <v>789012.0</v>
      </c>
      <c r="C2403" s="16">
        <v>203.0</v>
      </c>
      <c r="D2403" s="16">
        <v>2.0</v>
      </c>
      <c r="E2403" s="16">
        <v>1.0</v>
      </c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</row>
    <row r="2404">
      <c r="A2404" s="16">
        <v>17.0</v>
      </c>
      <c r="B2404" s="53">
        <v>789012.0</v>
      </c>
      <c r="C2404" s="16">
        <v>204.0</v>
      </c>
      <c r="D2404" s="16">
        <v>3.0</v>
      </c>
      <c r="E2404" s="16">
        <v>1.0</v>
      </c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</row>
    <row r="2405">
      <c r="A2405" s="16">
        <v>17.0</v>
      </c>
      <c r="B2405" s="53">
        <v>789012.0</v>
      </c>
      <c r="C2405" s="16">
        <v>205.0</v>
      </c>
      <c r="D2405" s="16">
        <v>1.0</v>
      </c>
      <c r="E2405" s="16">
        <v>1.0</v>
      </c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</row>
    <row r="2406">
      <c r="A2406" s="16">
        <v>17.0</v>
      </c>
      <c r="B2406" s="53">
        <v>789012.0</v>
      </c>
      <c r="C2406" s="16">
        <v>206.0</v>
      </c>
      <c r="D2406" s="16">
        <v>3.0</v>
      </c>
      <c r="E2406" s="16">
        <v>1.0</v>
      </c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</row>
    <row r="2407">
      <c r="A2407" s="16">
        <v>17.0</v>
      </c>
      <c r="B2407" s="53">
        <v>789012.0</v>
      </c>
      <c r="C2407" s="16">
        <v>207.0</v>
      </c>
      <c r="D2407" s="16">
        <v>2.0</v>
      </c>
      <c r="E2407" s="16">
        <v>1.0</v>
      </c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</row>
    <row r="2408">
      <c r="A2408" s="16">
        <v>17.0</v>
      </c>
      <c r="B2408" s="53">
        <v>789012.0</v>
      </c>
      <c r="C2408" s="16">
        <v>208.0</v>
      </c>
      <c r="D2408" s="16">
        <v>4.0</v>
      </c>
      <c r="E2408" s="16">
        <v>1.0</v>
      </c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</row>
    <row r="2409">
      <c r="A2409" s="16">
        <v>17.0</v>
      </c>
      <c r="B2409" s="53">
        <v>789012.0</v>
      </c>
      <c r="C2409" s="16">
        <v>209.0</v>
      </c>
      <c r="D2409" s="16">
        <v>3.0</v>
      </c>
      <c r="E2409" s="16">
        <v>1.0</v>
      </c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</row>
    <row r="2410">
      <c r="A2410" s="16">
        <v>17.0</v>
      </c>
      <c r="B2410" s="53">
        <v>789012.0</v>
      </c>
      <c r="C2410" s="16">
        <v>210.0</v>
      </c>
      <c r="D2410" s="16">
        <v>2.0</v>
      </c>
      <c r="E2410" s="16">
        <v>1.0</v>
      </c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</row>
    <row r="2411">
      <c r="A2411" s="16">
        <v>17.0</v>
      </c>
      <c r="B2411" s="53">
        <v>789012.0</v>
      </c>
      <c r="C2411" s="16">
        <v>211.0</v>
      </c>
      <c r="D2411" s="16">
        <v>1.0</v>
      </c>
      <c r="E2411" s="16">
        <v>1.0</v>
      </c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</row>
    <row r="2412">
      <c r="A2412" s="16">
        <v>17.0</v>
      </c>
      <c r="B2412" s="53">
        <v>789012.0</v>
      </c>
      <c r="C2412" s="16">
        <v>212.0</v>
      </c>
      <c r="D2412" s="16">
        <v>2.0</v>
      </c>
      <c r="E2412" s="16">
        <v>1.0</v>
      </c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</row>
    <row r="2413">
      <c r="A2413" s="16">
        <v>17.0</v>
      </c>
      <c r="B2413" s="53">
        <v>789012.0</v>
      </c>
      <c r="C2413" s="16">
        <v>213.0</v>
      </c>
      <c r="D2413" s="16">
        <v>1.0</v>
      </c>
      <c r="E2413" s="16">
        <v>1.0</v>
      </c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</row>
    <row r="2414">
      <c r="A2414" s="16">
        <v>17.0</v>
      </c>
      <c r="B2414" s="53">
        <v>789012.0</v>
      </c>
      <c r="C2414" s="16">
        <v>214.0</v>
      </c>
      <c r="D2414" s="16">
        <v>3.0</v>
      </c>
      <c r="E2414" s="16">
        <v>1.0</v>
      </c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</row>
    <row r="2415">
      <c r="A2415" s="16">
        <v>17.0</v>
      </c>
      <c r="B2415" s="53">
        <v>789012.0</v>
      </c>
      <c r="C2415" s="16">
        <v>215.0</v>
      </c>
      <c r="D2415" s="16">
        <v>1.0</v>
      </c>
      <c r="E2415" s="16">
        <v>1.0</v>
      </c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</row>
    <row r="2416">
      <c r="A2416" s="16">
        <v>17.0</v>
      </c>
      <c r="B2416" s="53">
        <v>789012.0</v>
      </c>
      <c r="C2416" s="16">
        <v>216.0</v>
      </c>
      <c r="D2416" s="16">
        <v>2.0</v>
      </c>
      <c r="E2416" s="16">
        <v>1.0</v>
      </c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</row>
    <row r="2417">
      <c r="A2417" s="16">
        <v>17.0</v>
      </c>
      <c r="B2417" s="53">
        <v>789012.0</v>
      </c>
      <c r="C2417" s="16">
        <v>217.0</v>
      </c>
      <c r="D2417" s="16">
        <v>4.0</v>
      </c>
      <c r="E2417" s="16">
        <v>1.0</v>
      </c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</row>
    <row r="2418">
      <c r="A2418" s="16">
        <v>17.0</v>
      </c>
      <c r="B2418" s="53">
        <v>789012.0</v>
      </c>
      <c r="C2418" s="16">
        <v>218.0</v>
      </c>
      <c r="D2418" s="16">
        <v>3.0</v>
      </c>
      <c r="E2418" s="16">
        <v>1.0</v>
      </c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</row>
    <row r="2419">
      <c r="A2419" s="16">
        <v>17.0</v>
      </c>
      <c r="B2419" s="53">
        <v>789012.0</v>
      </c>
      <c r="C2419" s="16">
        <v>219.0</v>
      </c>
      <c r="D2419" s="16">
        <v>1.0</v>
      </c>
      <c r="E2419" s="16">
        <v>1.0</v>
      </c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</row>
    <row r="2420">
      <c r="A2420" s="16">
        <v>17.0</v>
      </c>
      <c r="B2420" s="53">
        <v>789012.0</v>
      </c>
      <c r="C2420" s="16">
        <v>220.0</v>
      </c>
      <c r="D2420" s="16">
        <v>2.0</v>
      </c>
      <c r="E2420" s="16">
        <v>1.0</v>
      </c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</row>
    <row r="2421">
      <c r="A2421" s="16">
        <v>18.0</v>
      </c>
      <c r="B2421" s="53">
        <v>789012.0</v>
      </c>
      <c r="C2421" s="16">
        <v>201.0</v>
      </c>
      <c r="D2421" s="16">
        <v>4.0</v>
      </c>
      <c r="E2421" s="16">
        <v>1.0</v>
      </c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</row>
    <row r="2422">
      <c r="A2422" s="16">
        <v>18.0</v>
      </c>
      <c r="B2422" s="53">
        <v>789012.0</v>
      </c>
      <c r="C2422" s="16">
        <v>202.0</v>
      </c>
      <c r="D2422" s="16">
        <v>1.0</v>
      </c>
      <c r="E2422" s="16">
        <v>1.0</v>
      </c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</row>
    <row r="2423">
      <c r="A2423" s="16">
        <v>18.0</v>
      </c>
      <c r="B2423" s="53">
        <v>789012.0</v>
      </c>
      <c r="C2423" s="16">
        <v>203.0</v>
      </c>
      <c r="D2423" s="16">
        <v>2.0</v>
      </c>
      <c r="E2423" s="16">
        <v>1.0</v>
      </c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</row>
    <row r="2424">
      <c r="A2424" s="16">
        <v>18.0</v>
      </c>
      <c r="B2424" s="53">
        <v>789012.0</v>
      </c>
      <c r="C2424" s="16">
        <v>204.0</v>
      </c>
      <c r="D2424" s="16">
        <v>3.0</v>
      </c>
      <c r="E2424" s="16">
        <v>1.0</v>
      </c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</row>
    <row r="2425">
      <c r="A2425" s="16">
        <v>18.0</v>
      </c>
      <c r="B2425" s="53">
        <v>789012.0</v>
      </c>
      <c r="C2425" s="16">
        <v>205.0</v>
      </c>
      <c r="D2425" s="16">
        <v>1.0</v>
      </c>
      <c r="E2425" s="16">
        <v>1.0</v>
      </c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</row>
    <row r="2426">
      <c r="A2426" s="16">
        <v>18.0</v>
      </c>
      <c r="B2426" s="53">
        <v>789012.0</v>
      </c>
      <c r="C2426" s="16">
        <v>206.0</v>
      </c>
      <c r="D2426" s="16">
        <v>3.0</v>
      </c>
      <c r="E2426" s="16">
        <v>1.0</v>
      </c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</row>
    <row r="2427">
      <c r="A2427" s="16">
        <v>18.0</v>
      </c>
      <c r="B2427" s="53">
        <v>789012.0</v>
      </c>
      <c r="C2427" s="16">
        <v>207.0</v>
      </c>
      <c r="D2427" s="16">
        <v>2.0</v>
      </c>
      <c r="E2427" s="16">
        <v>1.0</v>
      </c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</row>
    <row r="2428">
      <c r="A2428" s="16">
        <v>18.0</v>
      </c>
      <c r="B2428" s="53">
        <v>789012.0</v>
      </c>
      <c r="C2428" s="16">
        <v>208.0</v>
      </c>
      <c r="D2428" s="16">
        <v>4.0</v>
      </c>
      <c r="E2428" s="16">
        <v>1.0</v>
      </c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</row>
    <row r="2429">
      <c r="A2429" s="16">
        <v>18.0</v>
      </c>
      <c r="B2429" s="53">
        <v>789012.0</v>
      </c>
      <c r="C2429" s="16">
        <v>209.0</v>
      </c>
      <c r="D2429" s="16">
        <v>3.0</v>
      </c>
      <c r="E2429" s="16">
        <v>1.0</v>
      </c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</row>
    <row r="2430">
      <c r="A2430" s="16">
        <v>18.0</v>
      </c>
      <c r="B2430" s="53">
        <v>789012.0</v>
      </c>
      <c r="C2430" s="16">
        <v>210.0</v>
      </c>
      <c r="D2430" s="16">
        <v>2.0</v>
      </c>
      <c r="E2430" s="16">
        <v>1.0</v>
      </c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</row>
    <row r="2431">
      <c r="A2431" s="16">
        <v>18.0</v>
      </c>
      <c r="B2431" s="53">
        <v>789012.0</v>
      </c>
      <c r="C2431" s="16">
        <v>211.0</v>
      </c>
      <c r="D2431" s="16">
        <v>1.0</v>
      </c>
      <c r="E2431" s="16">
        <v>1.0</v>
      </c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</row>
    <row r="2432">
      <c r="A2432" s="16">
        <v>18.0</v>
      </c>
      <c r="B2432" s="53">
        <v>789012.0</v>
      </c>
      <c r="C2432" s="16">
        <v>212.0</v>
      </c>
      <c r="D2432" s="16">
        <v>2.0</v>
      </c>
      <c r="E2432" s="16">
        <v>1.0</v>
      </c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</row>
    <row r="2433">
      <c r="A2433" s="16">
        <v>18.0</v>
      </c>
      <c r="B2433" s="53">
        <v>789012.0</v>
      </c>
      <c r="C2433" s="16">
        <v>213.0</v>
      </c>
      <c r="D2433" s="16">
        <v>1.0</v>
      </c>
      <c r="E2433" s="16">
        <v>1.0</v>
      </c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</row>
    <row r="2434">
      <c r="A2434" s="16">
        <v>18.0</v>
      </c>
      <c r="B2434" s="53">
        <v>789012.0</v>
      </c>
      <c r="C2434" s="16">
        <v>214.0</v>
      </c>
      <c r="D2434" s="16">
        <v>3.0</v>
      </c>
      <c r="E2434" s="16">
        <v>1.0</v>
      </c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</row>
    <row r="2435">
      <c r="A2435" s="16">
        <v>18.0</v>
      </c>
      <c r="B2435" s="53">
        <v>789012.0</v>
      </c>
      <c r="C2435" s="16">
        <v>215.0</v>
      </c>
      <c r="D2435" s="16">
        <v>1.0</v>
      </c>
      <c r="E2435" s="16">
        <v>1.0</v>
      </c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</row>
    <row r="2436">
      <c r="A2436" s="16">
        <v>18.0</v>
      </c>
      <c r="B2436" s="53">
        <v>789012.0</v>
      </c>
      <c r="C2436" s="16">
        <v>216.0</v>
      </c>
      <c r="D2436" s="16">
        <v>2.0</v>
      </c>
      <c r="E2436" s="16">
        <v>1.0</v>
      </c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</row>
    <row r="2437">
      <c r="A2437" s="16">
        <v>18.0</v>
      </c>
      <c r="B2437" s="53">
        <v>789012.0</v>
      </c>
      <c r="C2437" s="16">
        <v>217.0</v>
      </c>
      <c r="D2437" s="16">
        <v>4.0</v>
      </c>
      <c r="E2437" s="16">
        <v>1.0</v>
      </c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</row>
    <row r="2438">
      <c r="A2438" s="16">
        <v>18.0</v>
      </c>
      <c r="B2438" s="53">
        <v>789012.0</v>
      </c>
      <c r="C2438" s="16">
        <v>218.0</v>
      </c>
      <c r="D2438" s="16">
        <v>3.0</v>
      </c>
      <c r="E2438" s="16">
        <v>1.0</v>
      </c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</row>
    <row r="2439">
      <c r="A2439" s="16">
        <v>18.0</v>
      </c>
      <c r="B2439" s="53">
        <v>789012.0</v>
      </c>
      <c r="C2439" s="16">
        <v>219.0</v>
      </c>
      <c r="D2439" s="16">
        <v>1.0</v>
      </c>
      <c r="E2439" s="16">
        <v>1.0</v>
      </c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</row>
    <row r="2440">
      <c r="A2440" s="16">
        <v>18.0</v>
      </c>
      <c r="B2440" s="53">
        <v>789012.0</v>
      </c>
      <c r="C2440" s="16">
        <v>220.0</v>
      </c>
      <c r="D2440" s="16">
        <v>2.0</v>
      </c>
      <c r="E2440" s="16">
        <v>1.0</v>
      </c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</row>
    <row r="2441">
      <c r="A2441" s="16">
        <v>19.0</v>
      </c>
      <c r="B2441" s="53">
        <v>789012.0</v>
      </c>
      <c r="C2441" s="16">
        <v>201.0</v>
      </c>
      <c r="D2441" s="16">
        <v>4.0</v>
      </c>
      <c r="E2441" s="16">
        <v>1.0</v>
      </c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</row>
    <row r="2442">
      <c r="A2442" s="16">
        <v>19.0</v>
      </c>
      <c r="B2442" s="53">
        <v>789012.0</v>
      </c>
      <c r="C2442" s="16">
        <v>202.0</v>
      </c>
      <c r="D2442" s="16">
        <v>1.0</v>
      </c>
      <c r="E2442" s="16">
        <v>1.0</v>
      </c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</row>
    <row r="2443">
      <c r="A2443" s="16">
        <v>19.0</v>
      </c>
      <c r="B2443" s="53">
        <v>789012.0</v>
      </c>
      <c r="C2443" s="16">
        <v>203.0</v>
      </c>
      <c r="D2443" s="16">
        <v>2.0</v>
      </c>
      <c r="E2443" s="16">
        <v>1.0</v>
      </c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</row>
    <row r="2444">
      <c r="A2444" s="16">
        <v>19.0</v>
      </c>
      <c r="B2444" s="53">
        <v>789012.0</v>
      </c>
      <c r="C2444" s="16">
        <v>204.0</v>
      </c>
      <c r="D2444" s="16">
        <v>3.0</v>
      </c>
      <c r="E2444" s="16">
        <v>1.0</v>
      </c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</row>
    <row r="2445">
      <c r="A2445" s="16">
        <v>19.0</v>
      </c>
      <c r="B2445" s="53">
        <v>789012.0</v>
      </c>
      <c r="C2445" s="16">
        <v>205.0</v>
      </c>
      <c r="D2445" s="16">
        <v>1.0</v>
      </c>
      <c r="E2445" s="16">
        <v>1.0</v>
      </c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</row>
    <row r="2446">
      <c r="A2446" s="16">
        <v>19.0</v>
      </c>
      <c r="B2446" s="53">
        <v>789012.0</v>
      </c>
      <c r="C2446" s="16">
        <v>206.0</v>
      </c>
      <c r="D2446" s="16">
        <v>3.0</v>
      </c>
      <c r="E2446" s="16">
        <v>1.0</v>
      </c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</row>
    <row r="2447">
      <c r="A2447" s="16">
        <v>19.0</v>
      </c>
      <c r="B2447" s="53">
        <v>789012.0</v>
      </c>
      <c r="C2447" s="16">
        <v>207.0</v>
      </c>
      <c r="D2447" s="16">
        <v>2.0</v>
      </c>
      <c r="E2447" s="16">
        <v>1.0</v>
      </c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</row>
    <row r="2448">
      <c r="A2448" s="16">
        <v>19.0</v>
      </c>
      <c r="B2448" s="53">
        <v>789012.0</v>
      </c>
      <c r="C2448" s="16">
        <v>208.0</v>
      </c>
      <c r="D2448" s="16">
        <v>4.0</v>
      </c>
      <c r="E2448" s="16">
        <v>1.0</v>
      </c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</row>
    <row r="2449">
      <c r="A2449" s="16">
        <v>19.0</v>
      </c>
      <c r="B2449" s="53">
        <v>789012.0</v>
      </c>
      <c r="C2449" s="16">
        <v>209.0</v>
      </c>
      <c r="D2449" s="16">
        <v>3.0</v>
      </c>
      <c r="E2449" s="16">
        <v>1.0</v>
      </c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</row>
    <row r="2450">
      <c r="A2450" s="16">
        <v>19.0</v>
      </c>
      <c r="B2450" s="53">
        <v>789012.0</v>
      </c>
      <c r="C2450" s="16">
        <v>210.0</v>
      </c>
      <c r="D2450" s="16">
        <v>2.0</v>
      </c>
      <c r="E2450" s="16">
        <v>1.0</v>
      </c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</row>
    <row r="2451">
      <c r="A2451" s="16">
        <v>19.0</v>
      </c>
      <c r="B2451" s="53">
        <v>789012.0</v>
      </c>
      <c r="C2451" s="16">
        <v>211.0</v>
      </c>
      <c r="D2451" s="16">
        <v>1.0</v>
      </c>
      <c r="E2451" s="16">
        <v>1.0</v>
      </c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</row>
    <row r="2452">
      <c r="A2452" s="16">
        <v>19.0</v>
      </c>
      <c r="B2452" s="53">
        <v>789012.0</v>
      </c>
      <c r="C2452" s="16">
        <v>212.0</v>
      </c>
      <c r="D2452" s="16">
        <v>2.0</v>
      </c>
      <c r="E2452" s="16">
        <v>1.0</v>
      </c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</row>
    <row r="2453">
      <c r="A2453" s="16">
        <v>19.0</v>
      </c>
      <c r="B2453" s="53">
        <v>789012.0</v>
      </c>
      <c r="C2453" s="16">
        <v>213.0</v>
      </c>
      <c r="D2453" s="16">
        <v>1.0</v>
      </c>
      <c r="E2453" s="16">
        <v>1.0</v>
      </c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</row>
    <row r="2454">
      <c r="A2454" s="16">
        <v>19.0</v>
      </c>
      <c r="B2454" s="53">
        <v>789012.0</v>
      </c>
      <c r="C2454" s="16">
        <v>214.0</v>
      </c>
      <c r="D2454" s="16">
        <v>3.0</v>
      </c>
      <c r="E2454" s="16">
        <v>1.0</v>
      </c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</row>
    <row r="2455">
      <c r="A2455" s="16">
        <v>19.0</v>
      </c>
      <c r="B2455" s="53">
        <v>789012.0</v>
      </c>
      <c r="C2455" s="16">
        <v>215.0</v>
      </c>
      <c r="D2455" s="16">
        <v>1.0</v>
      </c>
      <c r="E2455" s="16">
        <v>1.0</v>
      </c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</row>
    <row r="2456">
      <c r="A2456" s="16">
        <v>19.0</v>
      </c>
      <c r="B2456" s="53">
        <v>789012.0</v>
      </c>
      <c r="C2456" s="16">
        <v>216.0</v>
      </c>
      <c r="D2456" s="16">
        <v>2.0</v>
      </c>
      <c r="E2456" s="16">
        <v>1.0</v>
      </c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</row>
    <row r="2457">
      <c r="A2457" s="16">
        <v>19.0</v>
      </c>
      <c r="B2457" s="53">
        <v>789012.0</v>
      </c>
      <c r="C2457" s="16">
        <v>217.0</v>
      </c>
      <c r="D2457" s="16">
        <v>4.0</v>
      </c>
      <c r="E2457" s="16">
        <v>1.0</v>
      </c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</row>
    <row r="2458">
      <c r="A2458" s="16">
        <v>19.0</v>
      </c>
      <c r="B2458" s="53">
        <v>789012.0</v>
      </c>
      <c r="C2458" s="16">
        <v>218.0</v>
      </c>
      <c r="D2458" s="16">
        <v>3.0</v>
      </c>
      <c r="E2458" s="16">
        <v>1.0</v>
      </c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</row>
    <row r="2459">
      <c r="A2459" s="16">
        <v>19.0</v>
      </c>
      <c r="B2459" s="53">
        <v>789012.0</v>
      </c>
      <c r="C2459" s="16">
        <v>219.0</v>
      </c>
      <c r="D2459" s="16">
        <v>1.0</v>
      </c>
      <c r="E2459" s="16">
        <v>1.0</v>
      </c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</row>
    <row r="2460">
      <c r="A2460" s="16">
        <v>19.0</v>
      </c>
      <c r="B2460" s="53">
        <v>789012.0</v>
      </c>
      <c r="C2460" s="16">
        <v>220.0</v>
      </c>
      <c r="D2460" s="16">
        <v>2.0</v>
      </c>
      <c r="E2460" s="16">
        <v>1.0</v>
      </c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</row>
    <row r="2461">
      <c r="A2461" s="16">
        <v>20.0</v>
      </c>
      <c r="B2461" s="53">
        <v>789012.0</v>
      </c>
      <c r="C2461" s="16">
        <v>201.0</v>
      </c>
      <c r="D2461" s="16">
        <v>4.0</v>
      </c>
      <c r="E2461" s="16">
        <v>1.0</v>
      </c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</row>
    <row r="2462">
      <c r="A2462" s="16">
        <v>20.0</v>
      </c>
      <c r="B2462" s="53">
        <v>789012.0</v>
      </c>
      <c r="C2462" s="16">
        <v>202.0</v>
      </c>
      <c r="D2462" s="16">
        <v>1.0</v>
      </c>
      <c r="E2462" s="16">
        <v>1.0</v>
      </c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</row>
    <row r="2463">
      <c r="A2463" s="16">
        <v>20.0</v>
      </c>
      <c r="B2463" s="53">
        <v>789012.0</v>
      </c>
      <c r="C2463" s="16">
        <v>203.0</v>
      </c>
      <c r="D2463" s="16">
        <v>2.0</v>
      </c>
      <c r="E2463" s="16">
        <v>1.0</v>
      </c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</row>
    <row r="2464">
      <c r="A2464" s="16">
        <v>20.0</v>
      </c>
      <c r="B2464" s="53">
        <v>789012.0</v>
      </c>
      <c r="C2464" s="16">
        <v>204.0</v>
      </c>
      <c r="D2464" s="16">
        <v>3.0</v>
      </c>
      <c r="E2464" s="16">
        <v>1.0</v>
      </c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</row>
    <row r="2465">
      <c r="A2465" s="16">
        <v>20.0</v>
      </c>
      <c r="B2465" s="53">
        <v>789012.0</v>
      </c>
      <c r="C2465" s="16">
        <v>205.0</v>
      </c>
      <c r="D2465" s="16">
        <v>1.0</v>
      </c>
      <c r="E2465" s="16">
        <v>1.0</v>
      </c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</row>
    <row r="2466">
      <c r="A2466" s="16">
        <v>20.0</v>
      </c>
      <c r="B2466" s="53">
        <v>789012.0</v>
      </c>
      <c r="C2466" s="16">
        <v>206.0</v>
      </c>
      <c r="D2466" s="16">
        <v>3.0</v>
      </c>
      <c r="E2466" s="16">
        <v>1.0</v>
      </c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</row>
    <row r="2467">
      <c r="A2467" s="16">
        <v>20.0</v>
      </c>
      <c r="B2467" s="53">
        <v>789012.0</v>
      </c>
      <c r="C2467" s="16">
        <v>207.0</v>
      </c>
      <c r="D2467" s="16">
        <v>2.0</v>
      </c>
      <c r="E2467" s="16">
        <v>1.0</v>
      </c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</row>
    <row r="2468">
      <c r="A2468" s="16">
        <v>20.0</v>
      </c>
      <c r="B2468" s="53">
        <v>789012.0</v>
      </c>
      <c r="C2468" s="16">
        <v>208.0</v>
      </c>
      <c r="D2468" s="16">
        <v>4.0</v>
      </c>
      <c r="E2468" s="16">
        <v>1.0</v>
      </c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</row>
    <row r="2469">
      <c r="A2469" s="16">
        <v>20.0</v>
      </c>
      <c r="B2469" s="53">
        <v>789012.0</v>
      </c>
      <c r="C2469" s="16">
        <v>209.0</v>
      </c>
      <c r="D2469" s="16">
        <v>3.0</v>
      </c>
      <c r="E2469" s="16">
        <v>1.0</v>
      </c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</row>
    <row r="2470">
      <c r="A2470" s="16">
        <v>20.0</v>
      </c>
      <c r="B2470" s="53">
        <v>789012.0</v>
      </c>
      <c r="C2470" s="16">
        <v>210.0</v>
      </c>
      <c r="D2470" s="16">
        <v>2.0</v>
      </c>
      <c r="E2470" s="16">
        <v>1.0</v>
      </c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</row>
    <row r="2471">
      <c r="A2471" s="16">
        <v>20.0</v>
      </c>
      <c r="B2471" s="53">
        <v>789012.0</v>
      </c>
      <c r="C2471" s="16">
        <v>211.0</v>
      </c>
      <c r="D2471" s="16">
        <v>1.0</v>
      </c>
      <c r="E2471" s="16">
        <v>1.0</v>
      </c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</row>
    <row r="2472">
      <c r="A2472" s="16">
        <v>20.0</v>
      </c>
      <c r="B2472" s="53">
        <v>789012.0</v>
      </c>
      <c r="C2472" s="16">
        <v>212.0</v>
      </c>
      <c r="D2472" s="16">
        <v>2.0</v>
      </c>
      <c r="E2472" s="16">
        <v>1.0</v>
      </c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</row>
    <row r="2473">
      <c r="A2473" s="16">
        <v>20.0</v>
      </c>
      <c r="B2473" s="53">
        <v>789012.0</v>
      </c>
      <c r="C2473" s="16">
        <v>213.0</v>
      </c>
      <c r="D2473" s="16">
        <v>1.0</v>
      </c>
      <c r="E2473" s="16">
        <v>1.0</v>
      </c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</row>
    <row r="2474">
      <c r="A2474" s="16">
        <v>20.0</v>
      </c>
      <c r="B2474" s="53">
        <v>789012.0</v>
      </c>
      <c r="C2474" s="16">
        <v>214.0</v>
      </c>
      <c r="D2474" s="16">
        <v>3.0</v>
      </c>
      <c r="E2474" s="16">
        <v>1.0</v>
      </c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</row>
    <row r="2475">
      <c r="A2475" s="16">
        <v>20.0</v>
      </c>
      <c r="B2475" s="53">
        <v>789012.0</v>
      </c>
      <c r="C2475" s="16">
        <v>215.0</v>
      </c>
      <c r="D2475" s="16">
        <v>1.0</v>
      </c>
      <c r="E2475" s="16">
        <v>1.0</v>
      </c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</row>
    <row r="2476">
      <c r="A2476" s="16">
        <v>20.0</v>
      </c>
      <c r="B2476" s="53">
        <v>789012.0</v>
      </c>
      <c r="C2476" s="16">
        <v>216.0</v>
      </c>
      <c r="D2476" s="16">
        <v>2.0</v>
      </c>
      <c r="E2476" s="16">
        <v>1.0</v>
      </c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</row>
    <row r="2477">
      <c r="A2477" s="16">
        <v>20.0</v>
      </c>
      <c r="B2477" s="53">
        <v>789012.0</v>
      </c>
      <c r="C2477" s="16">
        <v>217.0</v>
      </c>
      <c r="D2477" s="16">
        <v>4.0</v>
      </c>
      <c r="E2477" s="16">
        <v>1.0</v>
      </c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</row>
    <row r="2478">
      <c r="A2478" s="16">
        <v>20.0</v>
      </c>
      <c r="B2478" s="53">
        <v>789012.0</v>
      </c>
      <c r="C2478" s="16">
        <v>218.0</v>
      </c>
      <c r="D2478" s="16">
        <v>3.0</v>
      </c>
      <c r="E2478" s="16">
        <v>1.0</v>
      </c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</row>
    <row r="2479">
      <c r="A2479" s="16">
        <v>20.0</v>
      </c>
      <c r="B2479" s="53">
        <v>789012.0</v>
      </c>
      <c r="C2479" s="16">
        <v>219.0</v>
      </c>
      <c r="D2479" s="16">
        <v>1.0</v>
      </c>
      <c r="E2479" s="16">
        <v>1.0</v>
      </c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</row>
    <row r="2480">
      <c r="A2480" s="16">
        <v>20.0</v>
      </c>
      <c r="B2480" s="53">
        <v>789012.0</v>
      </c>
      <c r="C2480" s="16">
        <v>220.0</v>
      </c>
      <c r="D2480" s="16">
        <v>2.0</v>
      </c>
      <c r="E2480" s="16">
        <v>1.0</v>
      </c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</row>
    <row r="2481">
      <c r="A2481" s="16">
        <v>21.0</v>
      </c>
      <c r="B2481" s="53">
        <v>789012.0</v>
      </c>
      <c r="C2481" s="16">
        <v>201.0</v>
      </c>
      <c r="D2481" s="16">
        <v>4.0</v>
      </c>
      <c r="E2481" s="16">
        <v>1.0</v>
      </c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</row>
    <row r="2482">
      <c r="A2482" s="16">
        <v>21.0</v>
      </c>
      <c r="B2482" s="53">
        <v>789012.0</v>
      </c>
      <c r="C2482" s="16">
        <v>202.0</v>
      </c>
      <c r="D2482" s="16">
        <v>1.0</v>
      </c>
      <c r="E2482" s="16">
        <v>1.0</v>
      </c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</row>
    <row r="2483">
      <c r="A2483" s="16">
        <v>21.0</v>
      </c>
      <c r="B2483" s="53">
        <v>789012.0</v>
      </c>
      <c r="C2483" s="16">
        <v>203.0</v>
      </c>
      <c r="D2483" s="16">
        <v>2.0</v>
      </c>
      <c r="E2483" s="16">
        <v>1.0</v>
      </c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</row>
    <row r="2484">
      <c r="A2484" s="16">
        <v>21.0</v>
      </c>
      <c r="B2484" s="53">
        <v>789012.0</v>
      </c>
      <c r="C2484" s="16">
        <v>204.0</v>
      </c>
      <c r="D2484" s="16">
        <v>3.0</v>
      </c>
      <c r="E2484" s="16">
        <v>1.0</v>
      </c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</row>
    <row r="2485">
      <c r="A2485" s="16">
        <v>21.0</v>
      </c>
      <c r="B2485" s="53">
        <v>789012.0</v>
      </c>
      <c r="C2485" s="16">
        <v>205.0</v>
      </c>
      <c r="D2485" s="16">
        <v>1.0</v>
      </c>
      <c r="E2485" s="16">
        <v>1.0</v>
      </c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</row>
    <row r="2486">
      <c r="A2486" s="16">
        <v>21.0</v>
      </c>
      <c r="B2486" s="53">
        <v>789012.0</v>
      </c>
      <c r="C2486" s="16">
        <v>206.0</v>
      </c>
      <c r="D2486" s="16">
        <v>3.0</v>
      </c>
      <c r="E2486" s="16">
        <v>1.0</v>
      </c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</row>
    <row r="2487">
      <c r="A2487" s="16">
        <v>21.0</v>
      </c>
      <c r="B2487" s="53">
        <v>789012.0</v>
      </c>
      <c r="C2487" s="16">
        <v>207.0</v>
      </c>
      <c r="D2487" s="16">
        <v>2.0</v>
      </c>
      <c r="E2487" s="16">
        <v>1.0</v>
      </c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</row>
    <row r="2488">
      <c r="A2488" s="16">
        <v>21.0</v>
      </c>
      <c r="B2488" s="53">
        <v>789012.0</v>
      </c>
      <c r="C2488" s="16">
        <v>208.0</v>
      </c>
      <c r="D2488" s="16">
        <v>4.0</v>
      </c>
      <c r="E2488" s="16">
        <v>1.0</v>
      </c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</row>
    <row r="2489">
      <c r="A2489" s="16">
        <v>21.0</v>
      </c>
      <c r="B2489" s="53">
        <v>789012.0</v>
      </c>
      <c r="C2489" s="16">
        <v>209.0</v>
      </c>
      <c r="D2489" s="16">
        <v>3.0</v>
      </c>
      <c r="E2489" s="16">
        <v>1.0</v>
      </c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</row>
    <row r="2490">
      <c r="A2490" s="16">
        <v>21.0</v>
      </c>
      <c r="B2490" s="53">
        <v>789012.0</v>
      </c>
      <c r="C2490" s="16">
        <v>210.0</v>
      </c>
      <c r="D2490" s="16">
        <v>2.0</v>
      </c>
      <c r="E2490" s="16">
        <v>1.0</v>
      </c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</row>
    <row r="2491">
      <c r="A2491" s="16">
        <v>21.0</v>
      </c>
      <c r="B2491" s="53">
        <v>789012.0</v>
      </c>
      <c r="C2491" s="16">
        <v>211.0</v>
      </c>
      <c r="D2491" s="16">
        <v>1.0</v>
      </c>
      <c r="E2491" s="16">
        <v>1.0</v>
      </c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</row>
    <row r="2492">
      <c r="A2492" s="16">
        <v>21.0</v>
      </c>
      <c r="B2492" s="53">
        <v>789012.0</v>
      </c>
      <c r="C2492" s="16">
        <v>212.0</v>
      </c>
      <c r="D2492" s="16">
        <v>2.0</v>
      </c>
      <c r="E2492" s="16">
        <v>1.0</v>
      </c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</row>
    <row r="2493">
      <c r="A2493" s="16">
        <v>21.0</v>
      </c>
      <c r="B2493" s="53">
        <v>789012.0</v>
      </c>
      <c r="C2493" s="16">
        <v>213.0</v>
      </c>
      <c r="D2493" s="16">
        <v>1.0</v>
      </c>
      <c r="E2493" s="16">
        <v>1.0</v>
      </c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</row>
    <row r="2494">
      <c r="A2494" s="16">
        <v>21.0</v>
      </c>
      <c r="B2494" s="53">
        <v>789012.0</v>
      </c>
      <c r="C2494" s="16">
        <v>214.0</v>
      </c>
      <c r="D2494" s="16">
        <v>3.0</v>
      </c>
      <c r="E2494" s="16">
        <v>1.0</v>
      </c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</row>
    <row r="2495">
      <c r="A2495" s="16">
        <v>21.0</v>
      </c>
      <c r="B2495" s="53">
        <v>789012.0</v>
      </c>
      <c r="C2495" s="16">
        <v>215.0</v>
      </c>
      <c r="D2495" s="16">
        <v>1.0</v>
      </c>
      <c r="E2495" s="16">
        <v>1.0</v>
      </c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</row>
    <row r="2496">
      <c r="A2496" s="16">
        <v>21.0</v>
      </c>
      <c r="B2496" s="53">
        <v>789012.0</v>
      </c>
      <c r="C2496" s="16">
        <v>216.0</v>
      </c>
      <c r="D2496" s="16">
        <v>2.0</v>
      </c>
      <c r="E2496" s="16">
        <v>1.0</v>
      </c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</row>
    <row r="2497">
      <c r="A2497" s="16">
        <v>21.0</v>
      </c>
      <c r="B2497" s="53">
        <v>789012.0</v>
      </c>
      <c r="C2497" s="16">
        <v>217.0</v>
      </c>
      <c r="D2497" s="16">
        <v>4.0</v>
      </c>
      <c r="E2497" s="16">
        <v>1.0</v>
      </c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</row>
    <row r="2498">
      <c r="A2498" s="16">
        <v>21.0</v>
      </c>
      <c r="B2498" s="53">
        <v>789012.0</v>
      </c>
      <c r="C2498" s="16">
        <v>218.0</v>
      </c>
      <c r="D2498" s="16">
        <v>3.0</v>
      </c>
      <c r="E2498" s="16">
        <v>1.0</v>
      </c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</row>
    <row r="2499">
      <c r="A2499" s="16">
        <v>21.0</v>
      </c>
      <c r="B2499" s="53">
        <v>789012.0</v>
      </c>
      <c r="C2499" s="16">
        <v>219.0</v>
      </c>
      <c r="D2499" s="16">
        <v>1.0</v>
      </c>
      <c r="E2499" s="16">
        <v>1.0</v>
      </c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</row>
    <row r="2500">
      <c r="A2500" s="16">
        <v>21.0</v>
      </c>
      <c r="B2500" s="53">
        <v>789012.0</v>
      </c>
      <c r="C2500" s="16">
        <v>220.0</v>
      </c>
      <c r="D2500" s="16">
        <v>2.0</v>
      </c>
      <c r="E2500" s="16">
        <v>1.0</v>
      </c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</row>
    <row r="2501">
      <c r="A2501" s="16">
        <v>22.0</v>
      </c>
      <c r="B2501" s="53">
        <v>789012.0</v>
      </c>
      <c r="C2501" s="16">
        <v>201.0</v>
      </c>
      <c r="D2501" s="16">
        <v>4.0</v>
      </c>
      <c r="E2501" s="16">
        <v>1.0</v>
      </c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</row>
    <row r="2502">
      <c r="A2502" s="16">
        <v>22.0</v>
      </c>
      <c r="B2502" s="53">
        <v>789012.0</v>
      </c>
      <c r="C2502" s="16">
        <v>202.0</v>
      </c>
      <c r="D2502" s="16">
        <v>1.0</v>
      </c>
      <c r="E2502" s="16">
        <v>1.0</v>
      </c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</row>
    <row r="2503">
      <c r="A2503" s="16">
        <v>22.0</v>
      </c>
      <c r="B2503" s="53">
        <v>789012.0</v>
      </c>
      <c r="C2503" s="16">
        <v>203.0</v>
      </c>
      <c r="D2503" s="16">
        <v>2.0</v>
      </c>
      <c r="E2503" s="16">
        <v>1.0</v>
      </c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</row>
    <row r="2504">
      <c r="A2504" s="16">
        <v>22.0</v>
      </c>
      <c r="B2504" s="53">
        <v>789012.0</v>
      </c>
      <c r="C2504" s="16">
        <v>204.0</v>
      </c>
      <c r="D2504" s="16">
        <v>3.0</v>
      </c>
      <c r="E2504" s="16">
        <v>1.0</v>
      </c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</row>
    <row r="2505">
      <c r="A2505" s="16">
        <v>22.0</v>
      </c>
      <c r="B2505" s="53">
        <v>789012.0</v>
      </c>
      <c r="C2505" s="16">
        <v>205.0</v>
      </c>
      <c r="D2505" s="16">
        <v>1.0</v>
      </c>
      <c r="E2505" s="16">
        <v>1.0</v>
      </c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</row>
    <row r="2506">
      <c r="A2506" s="16">
        <v>22.0</v>
      </c>
      <c r="B2506" s="53">
        <v>789012.0</v>
      </c>
      <c r="C2506" s="16">
        <v>206.0</v>
      </c>
      <c r="D2506" s="16">
        <v>3.0</v>
      </c>
      <c r="E2506" s="16">
        <v>1.0</v>
      </c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</row>
    <row r="2507">
      <c r="A2507" s="16">
        <v>22.0</v>
      </c>
      <c r="B2507" s="53">
        <v>789012.0</v>
      </c>
      <c r="C2507" s="16">
        <v>207.0</v>
      </c>
      <c r="D2507" s="16">
        <v>2.0</v>
      </c>
      <c r="E2507" s="16">
        <v>1.0</v>
      </c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</row>
    <row r="2508">
      <c r="A2508" s="16">
        <v>22.0</v>
      </c>
      <c r="B2508" s="53">
        <v>789012.0</v>
      </c>
      <c r="C2508" s="16">
        <v>208.0</v>
      </c>
      <c r="D2508" s="16">
        <v>4.0</v>
      </c>
      <c r="E2508" s="16">
        <v>1.0</v>
      </c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</row>
    <row r="2509">
      <c r="A2509" s="16">
        <v>22.0</v>
      </c>
      <c r="B2509" s="53">
        <v>789012.0</v>
      </c>
      <c r="C2509" s="16">
        <v>209.0</v>
      </c>
      <c r="D2509" s="16">
        <v>3.0</v>
      </c>
      <c r="E2509" s="16">
        <v>1.0</v>
      </c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</row>
    <row r="2510">
      <c r="A2510" s="16">
        <v>22.0</v>
      </c>
      <c r="B2510" s="53">
        <v>789012.0</v>
      </c>
      <c r="C2510" s="16">
        <v>210.0</v>
      </c>
      <c r="D2510" s="16">
        <v>2.0</v>
      </c>
      <c r="E2510" s="16">
        <v>1.0</v>
      </c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</row>
    <row r="2511">
      <c r="A2511" s="16">
        <v>22.0</v>
      </c>
      <c r="B2511" s="53">
        <v>789012.0</v>
      </c>
      <c r="C2511" s="16">
        <v>211.0</v>
      </c>
      <c r="D2511" s="16">
        <v>1.0</v>
      </c>
      <c r="E2511" s="16">
        <v>1.0</v>
      </c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</row>
    <row r="2512">
      <c r="A2512" s="16">
        <v>22.0</v>
      </c>
      <c r="B2512" s="53">
        <v>789012.0</v>
      </c>
      <c r="C2512" s="16">
        <v>212.0</v>
      </c>
      <c r="D2512" s="16">
        <v>2.0</v>
      </c>
      <c r="E2512" s="16">
        <v>1.0</v>
      </c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</row>
    <row r="2513">
      <c r="A2513" s="16">
        <v>22.0</v>
      </c>
      <c r="B2513" s="53">
        <v>789012.0</v>
      </c>
      <c r="C2513" s="16">
        <v>213.0</v>
      </c>
      <c r="D2513" s="16">
        <v>1.0</v>
      </c>
      <c r="E2513" s="16">
        <v>1.0</v>
      </c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</row>
    <row r="2514">
      <c r="A2514" s="16">
        <v>22.0</v>
      </c>
      <c r="B2514" s="53">
        <v>789012.0</v>
      </c>
      <c r="C2514" s="16">
        <v>214.0</v>
      </c>
      <c r="D2514" s="16">
        <v>3.0</v>
      </c>
      <c r="E2514" s="16">
        <v>1.0</v>
      </c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</row>
    <row r="2515">
      <c r="A2515" s="16">
        <v>22.0</v>
      </c>
      <c r="B2515" s="53">
        <v>789012.0</v>
      </c>
      <c r="C2515" s="16">
        <v>215.0</v>
      </c>
      <c r="D2515" s="16">
        <v>1.0</v>
      </c>
      <c r="E2515" s="16">
        <v>1.0</v>
      </c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</row>
    <row r="2516">
      <c r="A2516" s="16">
        <v>22.0</v>
      </c>
      <c r="B2516" s="53">
        <v>789012.0</v>
      </c>
      <c r="C2516" s="16">
        <v>216.0</v>
      </c>
      <c r="D2516" s="16">
        <v>2.0</v>
      </c>
      <c r="E2516" s="16">
        <v>1.0</v>
      </c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</row>
    <row r="2517">
      <c r="A2517" s="16">
        <v>22.0</v>
      </c>
      <c r="B2517" s="53">
        <v>789012.0</v>
      </c>
      <c r="C2517" s="16">
        <v>217.0</v>
      </c>
      <c r="D2517" s="16">
        <v>4.0</v>
      </c>
      <c r="E2517" s="16">
        <v>1.0</v>
      </c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</row>
    <row r="2518">
      <c r="A2518" s="16">
        <v>22.0</v>
      </c>
      <c r="B2518" s="53">
        <v>789012.0</v>
      </c>
      <c r="C2518" s="16">
        <v>218.0</v>
      </c>
      <c r="D2518" s="16">
        <v>3.0</v>
      </c>
      <c r="E2518" s="16">
        <v>1.0</v>
      </c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</row>
    <row r="2519">
      <c r="A2519" s="16">
        <v>22.0</v>
      </c>
      <c r="B2519" s="53">
        <v>789012.0</v>
      </c>
      <c r="C2519" s="16">
        <v>219.0</v>
      </c>
      <c r="D2519" s="16">
        <v>1.0</v>
      </c>
      <c r="E2519" s="16">
        <v>1.0</v>
      </c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</row>
    <row r="2520">
      <c r="A2520" s="16">
        <v>22.0</v>
      </c>
      <c r="B2520" s="53">
        <v>789012.0</v>
      </c>
      <c r="C2520" s="16">
        <v>220.0</v>
      </c>
      <c r="D2520" s="16">
        <v>2.0</v>
      </c>
      <c r="E2520" s="16">
        <v>1.0</v>
      </c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</row>
    <row r="2521">
      <c r="A2521" s="16">
        <v>23.0</v>
      </c>
      <c r="B2521" s="53">
        <v>789012.0</v>
      </c>
      <c r="C2521" s="16">
        <v>201.0</v>
      </c>
      <c r="D2521" s="16">
        <v>4.0</v>
      </c>
      <c r="E2521" s="16">
        <v>1.0</v>
      </c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</row>
    <row r="2522">
      <c r="A2522" s="16">
        <v>23.0</v>
      </c>
      <c r="B2522" s="53">
        <v>789012.0</v>
      </c>
      <c r="C2522" s="16">
        <v>202.0</v>
      </c>
      <c r="D2522" s="16">
        <v>1.0</v>
      </c>
      <c r="E2522" s="16">
        <v>1.0</v>
      </c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</row>
    <row r="2523">
      <c r="A2523" s="16">
        <v>23.0</v>
      </c>
      <c r="B2523" s="53">
        <v>789012.0</v>
      </c>
      <c r="C2523" s="16">
        <v>203.0</v>
      </c>
      <c r="D2523" s="16">
        <v>2.0</v>
      </c>
      <c r="E2523" s="16">
        <v>1.0</v>
      </c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</row>
    <row r="2524">
      <c r="A2524" s="16">
        <v>23.0</v>
      </c>
      <c r="B2524" s="53">
        <v>789012.0</v>
      </c>
      <c r="C2524" s="16">
        <v>204.0</v>
      </c>
      <c r="D2524" s="16">
        <v>3.0</v>
      </c>
      <c r="E2524" s="16">
        <v>1.0</v>
      </c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</row>
    <row r="2525">
      <c r="A2525" s="16">
        <v>23.0</v>
      </c>
      <c r="B2525" s="53">
        <v>789012.0</v>
      </c>
      <c r="C2525" s="16">
        <v>205.0</v>
      </c>
      <c r="D2525" s="16">
        <v>1.0</v>
      </c>
      <c r="E2525" s="16">
        <v>1.0</v>
      </c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</row>
    <row r="2526">
      <c r="A2526" s="16">
        <v>23.0</v>
      </c>
      <c r="B2526" s="53">
        <v>789012.0</v>
      </c>
      <c r="C2526" s="16">
        <v>206.0</v>
      </c>
      <c r="D2526" s="16">
        <v>3.0</v>
      </c>
      <c r="E2526" s="16">
        <v>1.0</v>
      </c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</row>
    <row r="2527">
      <c r="A2527" s="16">
        <v>23.0</v>
      </c>
      <c r="B2527" s="53">
        <v>789012.0</v>
      </c>
      <c r="C2527" s="16">
        <v>207.0</v>
      </c>
      <c r="D2527" s="16">
        <v>2.0</v>
      </c>
      <c r="E2527" s="16">
        <v>1.0</v>
      </c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</row>
    <row r="2528">
      <c r="A2528" s="16">
        <v>23.0</v>
      </c>
      <c r="B2528" s="53">
        <v>789012.0</v>
      </c>
      <c r="C2528" s="16">
        <v>208.0</v>
      </c>
      <c r="D2528" s="16">
        <v>4.0</v>
      </c>
      <c r="E2528" s="16">
        <v>1.0</v>
      </c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</row>
    <row r="2529">
      <c r="A2529" s="16">
        <v>23.0</v>
      </c>
      <c r="B2529" s="53">
        <v>789012.0</v>
      </c>
      <c r="C2529" s="16">
        <v>209.0</v>
      </c>
      <c r="D2529" s="16">
        <v>3.0</v>
      </c>
      <c r="E2529" s="16">
        <v>1.0</v>
      </c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</row>
    <row r="2530">
      <c r="A2530" s="16">
        <v>23.0</v>
      </c>
      <c r="B2530" s="53">
        <v>789012.0</v>
      </c>
      <c r="C2530" s="16">
        <v>210.0</v>
      </c>
      <c r="D2530" s="16">
        <v>2.0</v>
      </c>
      <c r="E2530" s="16">
        <v>1.0</v>
      </c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</row>
    <row r="2531">
      <c r="A2531" s="16">
        <v>23.0</v>
      </c>
      <c r="B2531" s="53">
        <v>789012.0</v>
      </c>
      <c r="C2531" s="16">
        <v>211.0</v>
      </c>
      <c r="D2531" s="16">
        <v>1.0</v>
      </c>
      <c r="E2531" s="16">
        <v>1.0</v>
      </c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</row>
    <row r="2532">
      <c r="A2532" s="16">
        <v>23.0</v>
      </c>
      <c r="B2532" s="53">
        <v>789012.0</v>
      </c>
      <c r="C2532" s="16">
        <v>212.0</v>
      </c>
      <c r="D2532" s="16">
        <v>2.0</v>
      </c>
      <c r="E2532" s="16">
        <v>1.0</v>
      </c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</row>
    <row r="2533">
      <c r="A2533" s="16">
        <v>23.0</v>
      </c>
      <c r="B2533" s="53">
        <v>789012.0</v>
      </c>
      <c r="C2533" s="16">
        <v>213.0</v>
      </c>
      <c r="D2533" s="16">
        <v>1.0</v>
      </c>
      <c r="E2533" s="16">
        <v>1.0</v>
      </c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</row>
    <row r="2534">
      <c r="A2534" s="16">
        <v>23.0</v>
      </c>
      <c r="B2534" s="53">
        <v>789012.0</v>
      </c>
      <c r="C2534" s="16">
        <v>214.0</v>
      </c>
      <c r="D2534" s="16">
        <v>3.0</v>
      </c>
      <c r="E2534" s="16">
        <v>1.0</v>
      </c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</row>
    <row r="2535">
      <c r="A2535" s="16">
        <v>23.0</v>
      </c>
      <c r="B2535" s="53">
        <v>789012.0</v>
      </c>
      <c r="C2535" s="16">
        <v>215.0</v>
      </c>
      <c r="D2535" s="16">
        <v>1.0</v>
      </c>
      <c r="E2535" s="16">
        <v>1.0</v>
      </c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</row>
    <row r="2536">
      <c r="A2536" s="16">
        <v>23.0</v>
      </c>
      <c r="B2536" s="53">
        <v>789012.0</v>
      </c>
      <c r="C2536" s="16">
        <v>216.0</v>
      </c>
      <c r="D2536" s="16">
        <v>2.0</v>
      </c>
      <c r="E2536" s="16">
        <v>1.0</v>
      </c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</row>
    <row r="2537">
      <c r="A2537" s="16">
        <v>23.0</v>
      </c>
      <c r="B2537" s="53">
        <v>789012.0</v>
      </c>
      <c r="C2537" s="16">
        <v>217.0</v>
      </c>
      <c r="D2537" s="16">
        <v>4.0</v>
      </c>
      <c r="E2537" s="16">
        <v>1.0</v>
      </c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</row>
    <row r="2538">
      <c r="A2538" s="16">
        <v>23.0</v>
      </c>
      <c r="B2538" s="53">
        <v>789012.0</v>
      </c>
      <c r="C2538" s="16">
        <v>218.0</v>
      </c>
      <c r="D2538" s="16">
        <v>3.0</v>
      </c>
      <c r="E2538" s="16">
        <v>1.0</v>
      </c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</row>
    <row r="2539">
      <c r="A2539" s="16">
        <v>23.0</v>
      </c>
      <c r="B2539" s="53">
        <v>789012.0</v>
      </c>
      <c r="C2539" s="16">
        <v>219.0</v>
      </c>
      <c r="D2539" s="16">
        <v>1.0</v>
      </c>
      <c r="E2539" s="16">
        <v>1.0</v>
      </c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</row>
    <row r="2540">
      <c r="A2540" s="16">
        <v>23.0</v>
      </c>
      <c r="B2540" s="53">
        <v>789012.0</v>
      </c>
      <c r="C2540" s="16">
        <v>220.0</v>
      </c>
      <c r="D2540" s="16">
        <v>2.0</v>
      </c>
      <c r="E2540" s="16">
        <v>1.0</v>
      </c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</row>
    <row r="2541">
      <c r="A2541" s="16">
        <v>24.0</v>
      </c>
      <c r="B2541" s="53">
        <v>789012.0</v>
      </c>
      <c r="C2541" s="16">
        <v>201.0</v>
      </c>
      <c r="D2541" s="16">
        <v>4.0</v>
      </c>
      <c r="E2541" s="16">
        <v>1.0</v>
      </c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</row>
    <row r="2542">
      <c r="A2542" s="16">
        <v>24.0</v>
      </c>
      <c r="B2542" s="53">
        <v>789012.0</v>
      </c>
      <c r="C2542" s="16">
        <v>202.0</v>
      </c>
      <c r="D2542" s="16">
        <v>1.0</v>
      </c>
      <c r="E2542" s="16">
        <v>1.0</v>
      </c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</row>
    <row r="2543">
      <c r="A2543" s="16">
        <v>24.0</v>
      </c>
      <c r="B2543" s="53">
        <v>789012.0</v>
      </c>
      <c r="C2543" s="16">
        <v>203.0</v>
      </c>
      <c r="D2543" s="16">
        <v>2.0</v>
      </c>
      <c r="E2543" s="16">
        <v>1.0</v>
      </c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</row>
    <row r="2544">
      <c r="A2544" s="16">
        <v>24.0</v>
      </c>
      <c r="B2544" s="53">
        <v>789012.0</v>
      </c>
      <c r="C2544" s="16">
        <v>204.0</v>
      </c>
      <c r="D2544" s="16">
        <v>3.0</v>
      </c>
      <c r="E2544" s="16">
        <v>1.0</v>
      </c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</row>
    <row r="2545">
      <c r="A2545" s="16">
        <v>24.0</v>
      </c>
      <c r="B2545" s="53">
        <v>789012.0</v>
      </c>
      <c r="C2545" s="16">
        <v>205.0</v>
      </c>
      <c r="D2545" s="16">
        <v>1.0</v>
      </c>
      <c r="E2545" s="16">
        <v>1.0</v>
      </c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</row>
    <row r="2546">
      <c r="A2546" s="16">
        <v>24.0</v>
      </c>
      <c r="B2546" s="53">
        <v>789012.0</v>
      </c>
      <c r="C2546" s="16">
        <v>206.0</v>
      </c>
      <c r="D2546" s="16">
        <v>3.0</v>
      </c>
      <c r="E2546" s="16">
        <v>1.0</v>
      </c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</row>
    <row r="2547">
      <c r="A2547" s="16">
        <v>24.0</v>
      </c>
      <c r="B2547" s="53">
        <v>789012.0</v>
      </c>
      <c r="C2547" s="16">
        <v>207.0</v>
      </c>
      <c r="D2547" s="16">
        <v>2.0</v>
      </c>
      <c r="E2547" s="16">
        <v>1.0</v>
      </c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</row>
    <row r="2548">
      <c r="A2548" s="16">
        <v>24.0</v>
      </c>
      <c r="B2548" s="53">
        <v>789012.0</v>
      </c>
      <c r="C2548" s="16">
        <v>208.0</v>
      </c>
      <c r="D2548" s="16">
        <v>4.0</v>
      </c>
      <c r="E2548" s="16">
        <v>1.0</v>
      </c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</row>
    <row r="2549">
      <c r="A2549" s="16">
        <v>24.0</v>
      </c>
      <c r="B2549" s="53">
        <v>789012.0</v>
      </c>
      <c r="C2549" s="16">
        <v>209.0</v>
      </c>
      <c r="D2549" s="16">
        <v>3.0</v>
      </c>
      <c r="E2549" s="16">
        <v>1.0</v>
      </c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</row>
    <row r="2550">
      <c r="A2550" s="16">
        <v>24.0</v>
      </c>
      <c r="B2550" s="53">
        <v>789012.0</v>
      </c>
      <c r="C2550" s="16">
        <v>210.0</v>
      </c>
      <c r="D2550" s="16">
        <v>2.0</v>
      </c>
      <c r="E2550" s="16">
        <v>1.0</v>
      </c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</row>
    <row r="2551">
      <c r="A2551" s="16">
        <v>24.0</v>
      </c>
      <c r="B2551" s="53">
        <v>789012.0</v>
      </c>
      <c r="C2551" s="16">
        <v>211.0</v>
      </c>
      <c r="D2551" s="16">
        <v>1.0</v>
      </c>
      <c r="E2551" s="16">
        <v>1.0</v>
      </c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</row>
    <row r="2552">
      <c r="A2552" s="16">
        <v>24.0</v>
      </c>
      <c r="B2552" s="53">
        <v>789012.0</v>
      </c>
      <c r="C2552" s="16">
        <v>212.0</v>
      </c>
      <c r="D2552" s="16">
        <v>2.0</v>
      </c>
      <c r="E2552" s="16">
        <v>1.0</v>
      </c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</row>
    <row r="2553">
      <c r="A2553" s="16">
        <v>24.0</v>
      </c>
      <c r="B2553" s="53">
        <v>789012.0</v>
      </c>
      <c r="C2553" s="16">
        <v>213.0</v>
      </c>
      <c r="D2553" s="16">
        <v>1.0</v>
      </c>
      <c r="E2553" s="16">
        <v>1.0</v>
      </c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</row>
    <row r="2554">
      <c r="A2554" s="16">
        <v>24.0</v>
      </c>
      <c r="B2554" s="53">
        <v>789012.0</v>
      </c>
      <c r="C2554" s="16">
        <v>214.0</v>
      </c>
      <c r="D2554" s="16">
        <v>3.0</v>
      </c>
      <c r="E2554" s="16">
        <v>1.0</v>
      </c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</row>
    <row r="2555">
      <c r="A2555" s="16">
        <v>24.0</v>
      </c>
      <c r="B2555" s="53">
        <v>789012.0</v>
      </c>
      <c r="C2555" s="16">
        <v>215.0</v>
      </c>
      <c r="D2555" s="16">
        <v>1.0</v>
      </c>
      <c r="E2555" s="16">
        <v>1.0</v>
      </c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</row>
    <row r="2556">
      <c r="A2556" s="16">
        <v>24.0</v>
      </c>
      <c r="B2556" s="53">
        <v>789012.0</v>
      </c>
      <c r="C2556" s="16">
        <v>216.0</v>
      </c>
      <c r="D2556" s="16">
        <v>2.0</v>
      </c>
      <c r="E2556" s="16">
        <v>1.0</v>
      </c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</row>
    <row r="2557">
      <c r="A2557" s="16">
        <v>24.0</v>
      </c>
      <c r="B2557" s="53">
        <v>789012.0</v>
      </c>
      <c r="C2557" s="16">
        <v>217.0</v>
      </c>
      <c r="D2557" s="16">
        <v>4.0</v>
      </c>
      <c r="E2557" s="16">
        <v>1.0</v>
      </c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</row>
    <row r="2558">
      <c r="A2558" s="16">
        <v>24.0</v>
      </c>
      <c r="B2558" s="53">
        <v>789012.0</v>
      </c>
      <c r="C2558" s="16">
        <v>218.0</v>
      </c>
      <c r="D2558" s="16">
        <v>3.0</v>
      </c>
      <c r="E2558" s="16">
        <v>1.0</v>
      </c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</row>
    <row r="2559">
      <c r="A2559" s="16">
        <v>24.0</v>
      </c>
      <c r="B2559" s="53">
        <v>789012.0</v>
      </c>
      <c r="C2559" s="16">
        <v>219.0</v>
      </c>
      <c r="D2559" s="16">
        <v>1.0</v>
      </c>
      <c r="E2559" s="16">
        <v>1.0</v>
      </c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</row>
    <row r="2560">
      <c r="A2560" s="16">
        <v>24.0</v>
      </c>
      <c r="B2560" s="53">
        <v>789012.0</v>
      </c>
      <c r="C2560" s="16">
        <v>220.0</v>
      </c>
      <c r="D2560" s="16">
        <v>2.0</v>
      </c>
      <c r="E2560" s="16">
        <v>1.0</v>
      </c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</row>
    <row r="2561">
      <c r="A2561" s="16">
        <v>25.0</v>
      </c>
      <c r="B2561" s="53">
        <v>789012.0</v>
      </c>
      <c r="C2561" s="16">
        <v>201.0</v>
      </c>
      <c r="D2561" s="16">
        <v>4.0</v>
      </c>
      <c r="E2561" s="16">
        <v>1.0</v>
      </c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</row>
    <row r="2562">
      <c r="A2562" s="16">
        <v>25.0</v>
      </c>
      <c r="B2562" s="53">
        <v>789012.0</v>
      </c>
      <c r="C2562" s="16">
        <v>202.0</v>
      </c>
      <c r="D2562" s="16">
        <v>1.0</v>
      </c>
      <c r="E2562" s="16">
        <v>1.0</v>
      </c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</row>
    <row r="2563">
      <c r="A2563" s="16">
        <v>25.0</v>
      </c>
      <c r="B2563" s="53">
        <v>789012.0</v>
      </c>
      <c r="C2563" s="16">
        <v>203.0</v>
      </c>
      <c r="D2563" s="16">
        <v>2.0</v>
      </c>
      <c r="E2563" s="16">
        <v>1.0</v>
      </c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</row>
    <row r="2564">
      <c r="A2564" s="16">
        <v>25.0</v>
      </c>
      <c r="B2564" s="53">
        <v>789012.0</v>
      </c>
      <c r="C2564" s="16">
        <v>204.0</v>
      </c>
      <c r="D2564" s="16">
        <v>3.0</v>
      </c>
      <c r="E2564" s="16">
        <v>1.0</v>
      </c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</row>
    <row r="2565">
      <c r="A2565" s="16">
        <v>25.0</v>
      </c>
      <c r="B2565" s="53">
        <v>789012.0</v>
      </c>
      <c r="C2565" s="16">
        <v>205.0</v>
      </c>
      <c r="D2565" s="16">
        <v>1.0</v>
      </c>
      <c r="E2565" s="16">
        <v>1.0</v>
      </c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</row>
    <row r="2566">
      <c r="A2566" s="16">
        <v>25.0</v>
      </c>
      <c r="B2566" s="53">
        <v>789012.0</v>
      </c>
      <c r="C2566" s="16">
        <v>206.0</v>
      </c>
      <c r="D2566" s="16">
        <v>3.0</v>
      </c>
      <c r="E2566" s="16">
        <v>1.0</v>
      </c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</row>
    <row r="2567">
      <c r="A2567" s="16">
        <v>25.0</v>
      </c>
      <c r="B2567" s="53">
        <v>789012.0</v>
      </c>
      <c r="C2567" s="16">
        <v>207.0</v>
      </c>
      <c r="D2567" s="16">
        <v>2.0</v>
      </c>
      <c r="E2567" s="16">
        <v>1.0</v>
      </c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</row>
    <row r="2568">
      <c r="A2568" s="16">
        <v>25.0</v>
      </c>
      <c r="B2568" s="53">
        <v>789012.0</v>
      </c>
      <c r="C2568" s="16">
        <v>208.0</v>
      </c>
      <c r="D2568" s="16">
        <v>4.0</v>
      </c>
      <c r="E2568" s="16">
        <v>1.0</v>
      </c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</row>
    <row r="2569">
      <c r="A2569" s="16">
        <v>25.0</v>
      </c>
      <c r="B2569" s="53">
        <v>789012.0</v>
      </c>
      <c r="C2569" s="16">
        <v>209.0</v>
      </c>
      <c r="D2569" s="16">
        <v>3.0</v>
      </c>
      <c r="E2569" s="16">
        <v>1.0</v>
      </c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</row>
    <row r="2570">
      <c r="A2570" s="16">
        <v>25.0</v>
      </c>
      <c r="B2570" s="53">
        <v>789012.0</v>
      </c>
      <c r="C2570" s="16">
        <v>210.0</v>
      </c>
      <c r="D2570" s="16">
        <v>2.0</v>
      </c>
      <c r="E2570" s="16">
        <v>1.0</v>
      </c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</row>
    <row r="2571">
      <c r="A2571" s="16">
        <v>25.0</v>
      </c>
      <c r="B2571" s="53">
        <v>789012.0</v>
      </c>
      <c r="C2571" s="16">
        <v>211.0</v>
      </c>
      <c r="D2571" s="16">
        <v>1.0</v>
      </c>
      <c r="E2571" s="16">
        <v>1.0</v>
      </c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</row>
    <row r="2572">
      <c r="A2572" s="16">
        <v>25.0</v>
      </c>
      <c r="B2572" s="53">
        <v>789012.0</v>
      </c>
      <c r="C2572" s="16">
        <v>212.0</v>
      </c>
      <c r="D2572" s="16">
        <v>2.0</v>
      </c>
      <c r="E2572" s="16">
        <v>1.0</v>
      </c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</row>
    <row r="2573">
      <c r="A2573" s="16">
        <v>25.0</v>
      </c>
      <c r="B2573" s="53">
        <v>789012.0</v>
      </c>
      <c r="C2573" s="16">
        <v>213.0</v>
      </c>
      <c r="D2573" s="16">
        <v>1.0</v>
      </c>
      <c r="E2573" s="16">
        <v>1.0</v>
      </c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</row>
    <row r="2574">
      <c r="A2574" s="16">
        <v>25.0</v>
      </c>
      <c r="B2574" s="53">
        <v>789012.0</v>
      </c>
      <c r="C2574" s="16">
        <v>214.0</v>
      </c>
      <c r="D2574" s="16">
        <v>3.0</v>
      </c>
      <c r="E2574" s="16">
        <v>1.0</v>
      </c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</row>
    <row r="2575">
      <c r="A2575" s="16">
        <v>25.0</v>
      </c>
      <c r="B2575" s="53">
        <v>789012.0</v>
      </c>
      <c r="C2575" s="16">
        <v>215.0</v>
      </c>
      <c r="D2575" s="16">
        <v>1.0</v>
      </c>
      <c r="E2575" s="16">
        <v>1.0</v>
      </c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</row>
    <row r="2576">
      <c r="A2576" s="16">
        <v>25.0</v>
      </c>
      <c r="B2576" s="53">
        <v>789012.0</v>
      </c>
      <c r="C2576" s="16">
        <v>216.0</v>
      </c>
      <c r="D2576" s="16">
        <v>2.0</v>
      </c>
      <c r="E2576" s="16">
        <v>1.0</v>
      </c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</row>
    <row r="2577">
      <c r="A2577" s="16">
        <v>25.0</v>
      </c>
      <c r="B2577" s="53">
        <v>789012.0</v>
      </c>
      <c r="C2577" s="16">
        <v>217.0</v>
      </c>
      <c r="D2577" s="16">
        <v>4.0</v>
      </c>
      <c r="E2577" s="16">
        <v>1.0</v>
      </c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</row>
    <row r="2578">
      <c r="A2578" s="16">
        <v>25.0</v>
      </c>
      <c r="B2578" s="53">
        <v>789012.0</v>
      </c>
      <c r="C2578" s="16">
        <v>218.0</v>
      </c>
      <c r="D2578" s="16">
        <v>3.0</v>
      </c>
      <c r="E2578" s="16">
        <v>1.0</v>
      </c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</row>
    <row r="2579">
      <c r="A2579" s="16">
        <v>25.0</v>
      </c>
      <c r="B2579" s="53">
        <v>789012.0</v>
      </c>
      <c r="C2579" s="16">
        <v>219.0</v>
      </c>
      <c r="D2579" s="16">
        <v>1.0</v>
      </c>
      <c r="E2579" s="16">
        <v>1.0</v>
      </c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</row>
    <row r="2580">
      <c r="A2580" s="16">
        <v>25.0</v>
      </c>
      <c r="B2580" s="53">
        <v>789012.0</v>
      </c>
      <c r="C2580" s="16">
        <v>220.0</v>
      </c>
      <c r="D2580" s="16">
        <v>2.0</v>
      </c>
      <c r="E2580" s="16">
        <v>1.0</v>
      </c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</row>
    <row r="2581">
      <c r="A2581" s="16">
        <v>26.0</v>
      </c>
      <c r="B2581" s="53">
        <v>789012.0</v>
      </c>
      <c r="C2581" s="16">
        <v>201.0</v>
      </c>
      <c r="D2581" s="16">
        <v>4.0</v>
      </c>
      <c r="E2581" s="16">
        <v>1.0</v>
      </c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</row>
    <row r="2582">
      <c r="A2582" s="16">
        <v>26.0</v>
      </c>
      <c r="B2582" s="53">
        <v>789012.0</v>
      </c>
      <c r="C2582" s="16">
        <v>202.0</v>
      </c>
      <c r="D2582" s="16">
        <v>1.0</v>
      </c>
      <c r="E2582" s="16">
        <v>1.0</v>
      </c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</row>
    <row r="2583">
      <c r="A2583" s="16">
        <v>26.0</v>
      </c>
      <c r="B2583" s="53">
        <v>789012.0</v>
      </c>
      <c r="C2583" s="16">
        <v>203.0</v>
      </c>
      <c r="D2583" s="16">
        <v>2.0</v>
      </c>
      <c r="E2583" s="16">
        <v>1.0</v>
      </c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</row>
    <row r="2584">
      <c r="A2584" s="16">
        <v>26.0</v>
      </c>
      <c r="B2584" s="53">
        <v>789012.0</v>
      </c>
      <c r="C2584" s="16">
        <v>204.0</v>
      </c>
      <c r="D2584" s="16">
        <v>3.0</v>
      </c>
      <c r="E2584" s="16">
        <v>1.0</v>
      </c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</row>
    <row r="2585">
      <c r="A2585" s="16">
        <v>26.0</v>
      </c>
      <c r="B2585" s="53">
        <v>789012.0</v>
      </c>
      <c r="C2585" s="16">
        <v>205.0</v>
      </c>
      <c r="D2585" s="16">
        <v>1.0</v>
      </c>
      <c r="E2585" s="16">
        <v>1.0</v>
      </c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</row>
    <row r="2586">
      <c r="A2586" s="16">
        <v>26.0</v>
      </c>
      <c r="B2586" s="53">
        <v>789012.0</v>
      </c>
      <c r="C2586" s="16">
        <v>206.0</v>
      </c>
      <c r="D2586" s="16">
        <v>3.0</v>
      </c>
      <c r="E2586" s="16">
        <v>1.0</v>
      </c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</row>
    <row r="2587">
      <c r="A2587" s="16">
        <v>26.0</v>
      </c>
      <c r="B2587" s="53">
        <v>789012.0</v>
      </c>
      <c r="C2587" s="16">
        <v>207.0</v>
      </c>
      <c r="D2587" s="16">
        <v>2.0</v>
      </c>
      <c r="E2587" s="16">
        <v>1.0</v>
      </c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</row>
    <row r="2588">
      <c r="A2588" s="16">
        <v>26.0</v>
      </c>
      <c r="B2588" s="53">
        <v>789012.0</v>
      </c>
      <c r="C2588" s="16">
        <v>208.0</v>
      </c>
      <c r="D2588" s="16">
        <v>4.0</v>
      </c>
      <c r="E2588" s="16">
        <v>1.0</v>
      </c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</row>
    <row r="2589">
      <c r="A2589" s="16">
        <v>26.0</v>
      </c>
      <c r="B2589" s="53">
        <v>789012.0</v>
      </c>
      <c r="C2589" s="16">
        <v>209.0</v>
      </c>
      <c r="D2589" s="16">
        <v>3.0</v>
      </c>
      <c r="E2589" s="16">
        <v>1.0</v>
      </c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</row>
    <row r="2590">
      <c r="A2590" s="16">
        <v>26.0</v>
      </c>
      <c r="B2590" s="53">
        <v>789012.0</v>
      </c>
      <c r="C2590" s="16">
        <v>210.0</v>
      </c>
      <c r="D2590" s="16">
        <v>2.0</v>
      </c>
      <c r="E2590" s="16">
        <v>1.0</v>
      </c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</row>
    <row r="2591">
      <c r="A2591" s="16">
        <v>26.0</v>
      </c>
      <c r="B2591" s="53">
        <v>789012.0</v>
      </c>
      <c r="C2591" s="16">
        <v>211.0</v>
      </c>
      <c r="D2591" s="16">
        <v>1.0</v>
      </c>
      <c r="E2591" s="16">
        <v>1.0</v>
      </c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</row>
    <row r="2592">
      <c r="A2592" s="16">
        <v>26.0</v>
      </c>
      <c r="B2592" s="53">
        <v>789012.0</v>
      </c>
      <c r="C2592" s="16">
        <v>212.0</v>
      </c>
      <c r="D2592" s="16">
        <v>2.0</v>
      </c>
      <c r="E2592" s="16">
        <v>1.0</v>
      </c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</row>
    <row r="2593">
      <c r="A2593" s="16">
        <v>26.0</v>
      </c>
      <c r="B2593" s="53">
        <v>789012.0</v>
      </c>
      <c r="C2593" s="16">
        <v>213.0</v>
      </c>
      <c r="D2593" s="16">
        <v>1.0</v>
      </c>
      <c r="E2593" s="16">
        <v>1.0</v>
      </c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</row>
    <row r="2594">
      <c r="A2594" s="16">
        <v>26.0</v>
      </c>
      <c r="B2594" s="53">
        <v>789012.0</v>
      </c>
      <c r="C2594" s="16">
        <v>214.0</v>
      </c>
      <c r="D2594" s="16">
        <v>3.0</v>
      </c>
      <c r="E2594" s="16">
        <v>1.0</v>
      </c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</row>
    <row r="2595">
      <c r="A2595" s="16">
        <v>26.0</v>
      </c>
      <c r="B2595" s="53">
        <v>789012.0</v>
      </c>
      <c r="C2595" s="16">
        <v>215.0</v>
      </c>
      <c r="D2595" s="16">
        <v>1.0</v>
      </c>
      <c r="E2595" s="16">
        <v>1.0</v>
      </c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</row>
    <row r="2596">
      <c r="A2596" s="16">
        <v>26.0</v>
      </c>
      <c r="B2596" s="53">
        <v>789012.0</v>
      </c>
      <c r="C2596" s="16">
        <v>216.0</v>
      </c>
      <c r="D2596" s="16">
        <v>2.0</v>
      </c>
      <c r="E2596" s="16">
        <v>1.0</v>
      </c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</row>
    <row r="2597">
      <c r="A2597" s="16">
        <v>26.0</v>
      </c>
      <c r="B2597" s="53">
        <v>789012.0</v>
      </c>
      <c r="C2597" s="16">
        <v>217.0</v>
      </c>
      <c r="D2597" s="16">
        <v>4.0</v>
      </c>
      <c r="E2597" s="16">
        <v>1.0</v>
      </c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</row>
    <row r="2598">
      <c r="A2598" s="16">
        <v>26.0</v>
      </c>
      <c r="B2598" s="53">
        <v>789012.0</v>
      </c>
      <c r="C2598" s="16">
        <v>218.0</v>
      </c>
      <c r="D2598" s="16">
        <v>3.0</v>
      </c>
      <c r="E2598" s="16">
        <v>1.0</v>
      </c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</row>
    <row r="2599">
      <c r="A2599" s="16">
        <v>26.0</v>
      </c>
      <c r="B2599" s="53">
        <v>789012.0</v>
      </c>
      <c r="C2599" s="16">
        <v>219.0</v>
      </c>
      <c r="D2599" s="16">
        <v>1.0</v>
      </c>
      <c r="E2599" s="16">
        <v>1.0</v>
      </c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</row>
    <row r="2600">
      <c r="A2600" s="16">
        <v>26.0</v>
      </c>
      <c r="B2600" s="53">
        <v>789012.0</v>
      </c>
      <c r="C2600" s="16">
        <v>220.0</v>
      </c>
      <c r="D2600" s="16">
        <v>2.0</v>
      </c>
      <c r="E2600" s="16">
        <v>1.0</v>
      </c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</row>
    <row r="2601">
      <c r="A2601" s="16">
        <v>27.0</v>
      </c>
      <c r="B2601" s="53">
        <v>789012.0</v>
      </c>
      <c r="C2601" s="16">
        <v>201.0</v>
      </c>
      <c r="D2601" s="16">
        <v>4.0</v>
      </c>
      <c r="E2601" s="16">
        <v>1.0</v>
      </c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</row>
    <row r="2602">
      <c r="A2602" s="16">
        <v>27.0</v>
      </c>
      <c r="B2602" s="53">
        <v>789012.0</v>
      </c>
      <c r="C2602" s="16">
        <v>202.0</v>
      </c>
      <c r="D2602" s="16">
        <v>1.0</v>
      </c>
      <c r="E2602" s="16">
        <v>1.0</v>
      </c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</row>
    <row r="2603">
      <c r="A2603" s="16">
        <v>27.0</v>
      </c>
      <c r="B2603" s="53">
        <v>789012.0</v>
      </c>
      <c r="C2603" s="16">
        <v>203.0</v>
      </c>
      <c r="D2603" s="16">
        <v>2.0</v>
      </c>
      <c r="E2603" s="16">
        <v>1.0</v>
      </c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</row>
    <row r="2604">
      <c r="A2604" s="16">
        <v>27.0</v>
      </c>
      <c r="B2604" s="53">
        <v>789012.0</v>
      </c>
      <c r="C2604" s="16">
        <v>204.0</v>
      </c>
      <c r="D2604" s="16">
        <v>3.0</v>
      </c>
      <c r="E2604" s="16">
        <v>1.0</v>
      </c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</row>
    <row r="2605">
      <c r="A2605" s="16">
        <v>27.0</v>
      </c>
      <c r="B2605" s="53">
        <v>789012.0</v>
      </c>
      <c r="C2605" s="16">
        <v>205.0</v>
      </c>
      <c r="D2605" s="16">
        <v>1.0</v>
      </c>
      <c r="E2605" s="16">
        <v>1.0</v>
      </c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</row>
    <row r="2606">
      <c r="A2606" s="16">
        <v>27.0</v>
      </c>
      <c r="B2606" s="53">
        <v>789012.0</v>
      </c>
      <c r="C2606" s="16">
        <v>206.0</v>
      </c>
      <c r="D2606" s="16">
        <v>3.0</v>
      </c>
      <c r="E2606" s="16">
        <v>1.0</v>
      </c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</row>
    <row r="2607">
      <c r="A2607" s="16">
        <v>27.0</v>
      </c>
      <c r="B2607" s="53">
        <v>789012.0</v>
      </c>
      <c r="C2607" s="16">
        <v>207.0</v>
      </c>
      <c r="D2607" s="16">
        <v>2.0</v>
      </c>
      <c r="E2607" s="16">
        <v>1.0</v>
      </c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</row>
    <row r="2608">
      <c r="A2608" s="16">
        <v>27.0</v>
      </c>
      <c r="B2608" s="53">
        <v>789012.0</v>
      </c>
      <c r="C2608" s="16">
        <v>208.0</v>
      </c>
      <c r="D2608" s="16">
        <v>4.0</v>
      </c>
      <c r="E2608" s="16">
        <v>1.0</v>
      </c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</row>
    <row r="2609">
      <c r="A2609" s="16">
        <v>27.0</v>
      </c>
      <c r="B2609" s="53">
        <v>789012.0</v>
      </c>
      <c r="C2609" s="16">
        <v>209.0</v>
      </c>
      <c r="D2609" s="16">
        <v>3.0</v>
      </c>
      <c r="E2609" s="16">
        <v>1.0</v>
      </c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</row>
    <row r="2610">
      <c r="A2610" s="16">
        <v>27.0</v>
      </c>
      <c r="B2610" s="53">
        <v>789012.0</v>
      </c>
      <c r="C2610" s="16">
        <v>210.0</v>
      </c>
      <c r="D2610" s="16">
        <v>2.0</v>
      </c>
      <c r="E2610" s="16">
        <v>1.0</v>
      </c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</row>
    <row r="2611">
      <c r="A2611" s="16">
        <v>27.0</v>
      </c>
      <c r="B2611" s="53">
        <v>789012.0</v>
      </c>
      <c r="C2611" s="16">
        <v>211.0</v>
      </c>
      <c r="D2611" s="16">
        <v>1.0</v>
      </c>
      <c r="E2611" s="16">
        <v>1.0</v>
      </c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</row>
    <row r="2612">
      <c r="A2612" s="16">
        <v>27.0</v>
      </c>
      <c r="B2612" s="53">
        <v>789012.0</v>
      </c>
      <c r="C2612" s="16">
        <v>212.0</v>
      </c>
      <c r="D2612" s="16">
        <v>2.0</v>
      </c>
      <c r="E2612" s="16">
        <v>1.0</v>
      </c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</row>
    <row r="2613">
      <c r="A2613" s="16">
        <v>27.0</v>
      </c>
      <c r="B2613" s="53">
        <v>789012.0</v>
      </c>
      <c r="C2613" s="16">
        <v>213.0</v>
      </c>
      <c r="D2613" s="16">
        <v>1.0</v>
      </c>
      <c r="E2613" s="16">
        <v>1.0</v>
      </c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</row>
    <row r="2614">
      <c r="A2614" s="16">
        <v>27.0</v>
      </c>
      <c r="B2614" s="53">
        <v>789012.0</v>
      </c>
      <c r="C2614" s="16">
        <v>214.0</v>
      </c>
      <c r="D2614" s="16">
        <v>3.0</v>
      </c>
      <c r="E2614" s="16">
        <v>1.0</v>
      </c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</row>
    <row r="2615">
      <c r="A2615" s="16">
        <v>27.0</v>
      </c>
      <c r="B2615" s="53">
        <v>789012.0</v>
      </c>
      <c r="C2615" s="16">
        <v>215.0</v>
      </c>
      <c r="D2615" s="16">
        <v>1.0</v>
      </c>
      <c r="E2615" s="16">
        <v>1.0</v>
      </c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</row>
    <row r="2616">
      <c r="A2616" s="16">
        <v>27.0</v>
      </c>
      <c r="B2616" s="53">
        <v>789012.0</v>
      </c>
      <c r="C2616" s="16">
        <v>216.0</v>
      </c>
      <c r="D2616" s="16">
        <v>2.0</v>
      </c>
      <c r="E2616" s="16">
        <v>1.0</v>
      </c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</row>
    <row r="2617">
      <c r="A2617" s="16">
        <v>27.0</v>
      </c>
      <c r="B2617" s="53">
        <v>789012.0</v>
      </c>
      <c r="C2617" s="16">
        <v>217.0</v>
      </c>
      <c r="D2617" s="16">
        <v>4.0</v>
      </c>
      <c r="E2617" s="16">
        <v>1.0</v>
      </c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</row>
    <row r="2618">
      <c r="A2618" s="16">
        <v>27.0</v>
      </c>
      <c r="B2618" s="53">
        <v>789012.0</v>
      </c>
      <c r="C2618" s="16">
        <v>218.0</v>
      </c>
      <c r="D2618" s="16">
        <v>3.0</v>
      </c>
      <c r="E2618" s="16">
        <v>1.0</v>
      </c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</row>
    <row r="2619">
      <c r="A2619" s="16">
        <v>27.0</v>
      </c>
      <c r="B2619" s="53">
        <v>789012.0</v>
      </c>
      <c r="C2619" s="16">
        <v>219.0</v>
      </c>
      <c r="D2619" s="16">
        <v>1.0</v>
      </c>
      <c r="E2619" s="16">
        <v>1.0</v>
      </c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</row>
    <row r="2620">
      <c r="A2620" s="16">
        <v>27.0</v>
      </c>
      <c r="B2620" s="53">
        <v>789012.0</v>
      </c>
      <c r="C2620" s="16">
        <v>220.0</v>
      </c>
      <c r="D2620" s="16">
        <v>2.0</v>
      </c>
      <c r="E2620" s="16">
        <v>1.0</v>
      </c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</row>
    <row r="2621">
      <c r="A2621" s="16">
        <v>28.0</v>
      </c>
      <c r="B2621" s="53">
        <v>789012.0</v>
      </c>
      <c r="C2621" s="16">
        <v>201.0</v>
      </c>
      <c r="D2621" s="16">
        <v>4.0</v>
      </c>
      <c r="E2621" s="16">
        <v>1.0</v>
      </c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</row>
    <row r="2622">
      <c r="A2622" s="16">
        <v>28.0</v>
      </c>
      <c r="B2622" s="53">
        <v>789012.0</v>
      </c>
      <c r="C2622" s="16">
        <v>202.0</v>
      </c>
      <c r="D2622" s="16">
        <v>1.0</v>
      </c>
      <c r="E2622" s="16">
        <v>1.0</v>
      </c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</row>
    <row r="2623">
      <c r="A2623" s="16">
        <v>28.0</v>
      </c>
      <c r="B2623" s="53">
        <v>789012.0</v>
      </c>
      <c r="C2623" s="16">
        <v>203.0</v>
      </c>
      <c r="D2623" s="16">
        <v>2.0</v>
      </c>
      <c r="E2623" s="16">
        <v>1.0</v>
      </c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</row>
    <row r="2624">
      <c r="A2624" s="16">
        <v>28.0</v>
      </c>
      <c r="B2624" s="53">
        <v>789012.0</v>
      </c>
      <c r="C2624" s="16">
        <v>204.0</v>
      </c>
      <c r="D2624" s="16">
        <v>3.0</v>
      </c>
      <c r="E2624" s="16">
        <v>1.0</v>
      </c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</row>
    <row r="2625">
      <c r="A2625" s="16">
        <v>28.0</v>
      </c>
      <c r="B2625" s="53">
        <v>789012.0</v>
      </c>
      <c r="C2625" s="16">
        <v>205.0</v>
      </c>
      <c r="D2625" s="16">
        <v>1.0</v>
      </c>
      <c r="E2625" s="16">
        <v>1.0</v>
      </c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</row>
    <row r="2626">
      <c r="A2626" s="16">
        <v>28.0</v>
      </c>
      <c r="B2626" s="53">
        <v>789012.0</v>
      </c>
      <c r="C2626" s="16">
        <v>206.0</v>
      </c>
      <c r="D2626" s="16">
        <v>3.0</v>
      </c>
      <c r="E2626" s="16">
        <v>1.0</v>
      </c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</row>
    <row r="2627">
      <c r="A2627" s="16">
        <v>28.0</v>
      </c>
      <c r="B2627" s="53">
        <v>789012.0</v>
      </c>
      <c r="C2627" s="16">
        <v>207.0</v>
      </c>
      <c r="D2627" s="16">
        <v>2.0</v>
      </c>
      <c r="E2627" s="16">
        <v>1.0</v>
      </c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</row>
    <row r="2628">
      <c r="A2628" s="16">
        <v>28.0</v>
      </c>
      <c r="B2628" s="53">
        <v>789012.0</v>
      </c>
      <c r="C2628" s="16">
        <v>208.0</v>
      </c>
      <c r="D2628" s="16">
        <v>4.0</v>
      </c>
      <c r="E2628" s="16">
        <v>1.0</v>
      </c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</row>
    <row r="2629">
      <c r="A2629" s="16">
        <v>28.0</v>
      </c>
      <c r="B2629" s="53">
        <v>789012.0</v>
      </c>
      <c r="C2629" s="16">
        <v>209.0</v>
      </c>
      <c r="D2629" s="16">
        <v>3.0</v>
      </c>
      <c r="E2629" s="16">
        <v>1.0</v>
      </c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</row>
    <row r="2630">
      <c r="A2630" s="16">
        <v>28.0</v>
      </c>
      <c r="B2630" s="53">
        <v>789012.0</v>
      </c>
      <c r="C2630" s="16">
        <v>210.0</v>
      </c>
      <c r="D2630" s="16">
        <v>2.0</v>
      </c>
      <c r="E2630" s="16">
        <v>1.0</v>
      </c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</row>
    <row r="2631">
      <c r="A2631" s="16">
        <v>28.0</v>
      </c>
      <c r="B2631" s="53">
        <v>789012.0</v>
      </c>
      <c r="C2631" s="16">
        <v>211.0</v>
      </c>
      <c r="D2631" s="16">
        <v>1.0</v>
      </c>
      <c r="E2631" s="16">
        <v>1.0</v>
      </c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</row>
    <row r="2632">
      <c r="A2632" s="16">
        <v>28.0</v>
      </c>
      <c r="B2632" s="53">
        <v>789012.0</v>
      </c>
      <c r="C2632" s="16">
        <v>212.0</v>
      </c>
      <c r="D2632" s="16">
        <v>2.0</v>
      </c>
      <c r="E2632" s="16">
        <v>1.0</v>
      </c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</row>
    <row r="2633">
      <c r="A2633" s="16">
        <v>28.0</v>
      </c>
      <c r="B2633" s="53">
        <v>789012.0</v>
      </c>
      <c r="C2633" s="16">
        <v>213.0</v>
      </c>
      <c r="D2633" s="16">
        <v>1.0</v>
      </c>
      <c r="E2633" s="16">
        <v>1.0</v>
      </c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</row>
    <row r="2634">
      <c r="A2634" s="16">
        <v>28.0</v>
      </c>
      <c r="B2634" s="53">
        <v>789012.0</v>
      </c>
      <c r="C2634" s="16">
        <v>214.0</v>
      </c>
      <c r="D2634" s="16">
        <v>3.0</v>
      </c>
      <c r="E2634" s="16">
        <v>1.0</v>
      </c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</row>
    <row r="2635">
      <c r="A2635" s="16">
        <v>28.0</v>
      </c>
      <c r="B2635" s="53">
        <v>789012.0</v>
      </c>
      <c r="C2635" s="16">
        <v>215.0</v>
      </c>
      <c r="D2635" s="16">
        <v>1.0</v>
      </c>
      <c r="E2635" s="16">
        <v>1.0</v>
      </c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</row>
    <row r="2636">
      <c r="A2636" s="16">
        <v>28.0</v>
      </c>
      <c r="B2636" s="53">
        <v>789012.0</v>
      </c>
      <c r="C2636" s="16">
        <v>216.0</v>
      </c>
      <c r="D2636" s="16">
        <v>2.0</v>
      </c>
      <c r="E2636" s="16">
        <v>1.0</v>
      </c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</row>
    <row r="2637">
      <c r="A2637" s="16">
        <v>28.0</v>
      </c>
      <c r="B2637" s="53">
        <v>789012.0</v>
      </c>
      <c r="C2637" s="16">
        <v>217.0</v>
      </c>
      <c r="D2637" s="16">
        <v>4.0</v>
      </c>
      <c r="E2637" s="16">
        <v>1.0</v>
      </c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</row>
    <row r="2638">
      <c r="A2638" s="16">
        <v>28.0</v>
      </c>
      <c r="B2638" s="53">
        <v>789012.0</v>
      </c>
      <c r="C2638" s="16">
        <v>218.0</v>
      </c>
      <c r="D2638" s="16">
        <v>3.0</v>
      </c>
      <c r="E2638" s="16">
        <v>1.0</v>
      </c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</row>
    <row r="2639">
      <c r="A2639" s="16">
        <v>28.0</v>
      </c>
      <c r="B2639" s="53">
        <v>789012.0</v>
      </c>
      <c r="C2639" s="16">
        <v>219.0</v>
      </c>
      <c r="D2639" s="16">
        <v>1.0</v>
      </c>
      <c r="E2639" s="16">
        <v>1.0</v>
      </c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</row>
    <row r="2640">
      <c r="A2640" s="16">
        <v>28.0</v>
      </c>
      <c r="B2640" s="53">
        <v>789012.0</v>
      </c>
      <c r="C2640" s="16">
        <v>220.0</v>
      </c>
      <c r="D2640" s="16">
        <v>2.0</v>
      </c>
      <c r="E2640" s="16">
        <v>1.0</v>
      </c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</row>
    <row r="2641">
      <c r="A2641" s="16">
        <v>29.0</v>
      </c>
      <c r="B2641" s="53">
        <v>789012.0</v>
      </c>
      <c r="C2641" s="16">
        <v>201.0</v>
      </c>
      <c r="D2641" s="16">
        <v>4.0</v>
      </c>
      <c r="E2641" s="16">
        <v>1.0</v>
      </c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</row>
    <row r="2642">
      <c r="A2642" s="16">
        <v>29.0</v>
      </c>
      <c r="B2642" s="53">
        <v>789012.0</v>
      </c>
      <c r="C2642" s="16">
        <v>202.0</v>
      </c>
      <c r="D2642" s="16">
        <v>1.0</v>
      </c>
      <c r="E2642" s="16">
        <v>1.0</v>
      </c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</row>
    <row r="2643">
      <c r="A2643" s="16">
        <v>29.0</v>
      </c>
      <c r="B2643" s="53">
        <v>789012.0</v>
      </c>
      <c r="C2643" s="16">
        <v>203.0</v>
      </c>
      <c r="D2643" s="16">
        <v>2.0</v>
      </c>
      <c r="E2643" s="16">
        <v>1.0</v>
      </c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</row>
    <row r="2644">
      <c r="A2644" s="16">
        <v>29.0</v>
      </c>
      <c r="B2644" s="53">
        <v>789012.0</v>
      </c>
      <c r="C2644" s="16">
        <v>204.0</v>
      </c>
      <c r="D2644" s="16">
        <v>3.0</v>
      </c>
      <c r="E2644" s="16">
        <v>1.0</v>
      </c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</row>
    <row r="2645">
      <c r="A2645" s="16">
        <v>29.0</v>
      </c>
      <c r="B2645" s="53">
        <v>789012.0</v>
      </c>
      <c r="C2645" s="16">
        <v>205.0</v>
      </c>
      <c r="D2645" s="16">
        <v>1.0</v>
      </c>
      <c r="E2645" s="16">
        <v>1.0</v>
      </c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</row>
    <row r="2646">
      <c r="A2646" s="16">
        <v>29.0</v>
      </c>
      <c r="B2646" s="53">
        <v>789012.0</v>
      </c>
      <c r="C2646" s="16">
        <v>206.0</v>
      </c>
      <c r="D2646" s="16">
        <v>3.0</v>
      </c>
      <c r="E2646" s="16">
        <v>1.0</v>
      </c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</row>
    <row r="2647">
      <c r="A2647" s="16">
        <v>29.0</v>
      </c>
      <c r="B2647" s="53">
        <v>789012.0</v>
      </c>
      <c r="C2647" s="16">
        <v>207.0</v>
      </c>
      <c r="D2647" s="16">
        <v>2.0</v>
      </c>
      <c r="E2647" s="16">
        <v>1.0</v>
      </c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</row>
    <row r="2648">
      <c r="A2648" s="16">
        <v>29.0</v>
      </c>
      <c r="B2648" s="53">
        <v>789012.0</v>
      </c>
      <c r="C2648" s="16">
        <v>208.0</v>
      </c>
      <c r="D2648" s="16">
        <v>4.0</v>
      </c>
      <c r="E2648" s="16">
        <v>1.0</v>
      </c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</row>
    <row r="2649">
      <c r="A2649" s="16">
        <v>29.0</v>
      </c>
      <c r="B2649" s="53">
        <v>789012.0</v>
      </c>
      <c r="C2649" s="16">
        <v>209.0</v>
      </c>
      <c r="D2649" s="16">
        <v>3.0</v>
      </c>
      <c r="E2649" s="16">
        <v>1.0</v>
      </c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</row>
    <row r="2650">
      <c r="A2650" s="16">
        <v>29.0</v>
      </c>
      <c r="B2650" s="53">
        <v>789012.0</v>
      </c>
      <c r="C2650" s="16">
        <v>210.0</v>
      </c>
      <c r="D2650" s="16">
        <v>2.0</v>
      </c>
      <c r="E2650" s="16">
        <v>1.0</v>
      </c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</row>
    <row r="2651">
      <c r="A2651" s="16">
        <v>29.0</v>
      </c>
      <c r="B2651" s="53">
        <v>789012.0</v>
      </c>
      <c r="C2651" s="16">
        <v>211.0</v>
      </c>
      <c r="D2651" s="16">
        <v>1.0</v>
      </c>
      <c r="E2651" s="16">
        <v>1.0</v>
      </c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</row>
    <row r="2652">
      <c r="A2652" s="16">
        <v>29.0</v>
      </c>
      <c r="B2652" s="53">
        <v>789012.0</v>
      </c>
      <c r="C2652" s="16">
        <v>212.0</v>
      </c>
      <c r="D2652" s="16">
        <v>2.0</v>
      </c>
      <c r="E2652" s="16">
        <v>1.0</v>
      </c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</row>
    <row r="2653">
      <c r="A2653" s="16">
        <v>29.0</v>
      </c>
      <c r="B2653" s="53">
        <v>789012.0</v>
      </c>
      <c r="C2653" s="16">
        <v>213.0</v>
      </c>
      <c r="D2653" s="16">
        <v>1.0</v>
      </c>
      <c r="E2653" s="16">
        <v>1.0</v>
      </c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</row>
    <row r="2654">
      <c r="A2654" s="16">
        <v>29.0</v>
      </c>
      <c r="B2654" s="53">
        <v>789012.0</v>
      </c>
      <c r="C2654" s="16">
        <v>214.0</v>
      </c>
      <c r="D2654" s="16">
        <v>3.0</v>
      </c>
      <c r="E2654" s="16">
        <v>1.0</v>
      </c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</row>
    <row r="2655">
      <c r="A2655" s="16">
        <v>29.0</v>
      </c>
      <c r="B2655" s="53">
        <v>789012.0</v>
      </c>
      <c r="C2655" s="16">
        <v>215.0</v>
      </c>
      <c r="D2655" s="16">
        <v>1.0</v>
      </c>
      <c r="E2655" s="16">
        <v>1.0</v>
      </c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</row>
    <row r="2656">
      <c r="A2656" s="16">
        <v>29.0</v>
      </c>
      <c r="B2656" s="53">
        <v>789012.0</v>
      </c>
      <c r="C2656" s="16">
        <v>216.0</v>
      </c>
      <c r="D2656" s="16">
        <v>2.0</v>
      </c>
      <c r="E2656" s="16">
        <v>1.0</v>
      </c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</row>
    <row r="2657">
      <c r="A2657" s="16">
        <v>29.0</v>
      </c>
      <c r="B2657" s="53">
        <v>789012.0</v>
      </c>
      <c r="C2657" s="16">
        <v>217.0</v>
      </c>
      <c r="D2657" s="16">
        <v>4.0</v>
      </c>
      <c r="E2657" s="16">
        <v>1.0</v>
      </c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</row>
    <row r="2658">
      <c r="A2658" s="16">
        <v>29.0</v>
      </c>
      <c r="B2658" s="53">
        <v>789012.0</v>
      </c>
      <c r="C2658" s="16">
        <v>218.0</v>
      </c>
      <c r="D2658" s="16">
        <v>3.0</v>
      </c>
      <c r="E2658" s="16">
        <v>1.0</v>
      </c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</row>
    <row r="2659">
      <c r="A2659" s="16">
        <v>29.0</v>
      </c>
      <c r="B2659" s="53">
        <v>789012.0</v>
      </c>
      <c r="C2659" s="16">
        <v>219.0</v>
      </c>
      <c r="D2659" s="16">
        <v>1.0</v>
      </c>
      <c r="E2659" s="16">
        <v>1.0</v>
      </c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</row>
    <row r="2660">
      <c r="A2660" s="16">
        <v>29.0</v>
      </c>
      <c r="B2660" s="53">
        <v>789012.0</v>
      </c>
      <c r="C2660" s="16">
        <v>220.0</v>
      </c>
      <c r="D2660" s="16">
        <v>2.0</v>
      </c>
      <c r="E2660" s="16">
        <v>1.0</v>
      </c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</row>
    <row r="2661">
      <c r="A2661" s="16">
        <v>30.0</v>
      </c>
      <c r="B2661" s="53">
        <v>789012.0</v>
      </c>
      <c r="C2661" s="16">
        <v>201.0</v>
      </c>
      <c r="D2661" s="16">
        <v>4.0</v>
      </c>
      <c r="E2661" s="16">
        <v>1.0</v>
      </c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</row>
    <row r="2662">
      <c r="A2662" s="16">
        <v>30.0</v>
      </c>
      <c r="B2662" s="53">
        <v>789012.0</v>
      </c>
      <c r="C2662" s="16">
        <v>202.0</v>
      </c>
      <c r="D2662" s="16">
        <v>1.0</v>
      </c>
      <c r="E2662" s="16">
        <v>1.0</v>
      </c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</row>
    <row r="2663">
      <c r="A2663" s="16">
        <v>30.0</v>
      </c>
      <c r="B2663" s="53">
        <v>789012.0</v>
      </c>
      <c r="C2663" s="16">
        <v>203.0</v>
      </c>
      <c r="D2663" s="16">
        <v>2.0</v>
      </c>
      <c r="E2663" s="16">
        <v>1.0</v>
      </c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</row>
    <row r="2664">
      <c r="A2664" s="16">
        <v>30.0</v>
      </c>
      <c r="B2664" s="53">
        <v>789012.0</v>
      </c>
      <c r="C2664" s="16">
        <v>204.0</v>
      </c>
      <c r="D2664" s="16">
        <v>3.0</v>
      </c>
      <c r="E2664" s="16">
        <v>1.0</v>
      </c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</row>
    <row r="2665">
      <c r="A2665" s="16">
        <v>30.0</v>
      </c>
      <c r="B2665" s="53">
        <v>789012.0</v>
      </c>
      <c r="C2665" s="16">
        <v>205.0</v>
      </c>
      <c r="D2665" s="16">
        <v>1.0</v>
      </c>
      <c r="E2665" s="16">
        <v>1.0</v>
      </c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</row>
    <row r="2666">
      <c r="A2666" s="16">
        <v>30.0</v>
      </c>
      <c r="B2666" s="53">
        <v>789012.0</v>
      </c>
      <c r="C2666" s="16">
        <v>206.0</v>
      </c>
      <c r="D2666" s="16">
        <v>3.0</v>
      </c>
      <c r="E2666" s="16">
        <v>1.0</v>
      </c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</row>
    <row r="2667">
      <c r="A2667" s="16">
        <v>30.0</v>
      </c>
      <c r="B2667" s="53">
        <v>789012.0</v>
      </c>
      <c r="C2667" s="16">
        <v>207.0</v>
      </c>
      <c r="D2667" s="16">
        <v>2.0</v>
      </c>
      <c r="E2667" s="16">
        <v>1.0</v>
      </c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</row>
    <row r="2668">
      <c r="A2668" s="16">
        <v>30.0</v>
      </c>
      <c r="B2668" s="53">
        <v>789012.0</v>
      </c>
      <c r="C2668" s="16">
        <v>208.0</v>
      </c>
      <c r="D2668" s="16">
        <v>4.0</v>
      </c>
      <c r="E2668" s="16">
        <v>1.0</v>
      </c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</row>
    <row r="2669">
      <c r="A2669" s="16">
        <v>30.0</v>
      </c>
      <c r="B2669" s="53">
        <v>789012.0</v>
      </c>
      <c r="C2669" s="16">
        <v>209.0</v>
      </c>
      <c r="D2669" s="16">
        <v>3.0</v>
      </c>
      <c r="E2669" s="16">
        <v>1.0</v>
      </c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</row>
    <row r="2670">
      <c r="A2670" s="16">
        <v>30.0</v>
      </c>
      <c r="B2670" s="53">
        <v>789012.0</v>
      </c>
      <c r="C2670" s="16">
        <v>210.0</v>
      </c>
      <c r="D2670" s="16">
        <v>2.0</v>
      </c>
      <c r="E2670" s="16">
        <v>1.0</v>
      </c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</row>
    <row r="2671">
      <c r="A2671" s="16">
        <v>30.0</v>
      </c>
      <c r="B2671" s="53">
        <v>789012.0</v>
      </c>
      <c r="C2671" s="16">
        <v>211.0</v>
      </c>
      <c r="D2671" s="16">
        <v>1.0</v>
      </c>
      <c r="E2671" s="16">
        <v>1.0</v>
      </c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</row>
    <row r="2672">
      <c r="A2672" s="16">
        <v>30.0</v>
      </c>
      <c r="B2672" s="53">
        <v>789012.0</v>
      </c>
      <c r="C2672" s="16">
        <v>212.0</v>
      </c>
      <c r="D2672" s="16">
        <v>2.0</v>
      </c>
      <c r="E2672" s="16">
        <v>1.0</v>
      </c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</row>
    <row r="2673">
      <c r="A2673" s="16">
        <v>30.0</v>
      </c>
      <c r="B2673" s="53">
        <v>789012.0</v>
      </c>
      <c r="C2673" s="16">
        <v>213.0</v>
      </c>
      <c r="D2673" s="16">
        <v>1.0</v>
      </c>
      <c r="E2673" s="16">
        <v>1.0</v>
      </c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</row>
    <row r="2674">
      <c r="A2674" s="16">
        <v>30.0</v>
      </c>
      <c r="B2674" s="53">
        <v>789012.0</v>
      </c>
      <c r="C2674" s="16">
        <v>214.0</v>
      </c>
      <c r="D2674" s="16">
        <v>3.0</v>
      </c>
      <c r="E2674" s="16">
        <v>1.0</v>
      </c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</row>
    <row r="2675">
      <c r="A2675" s="16">
        <v>30.0</v>
      </c>
      <c r="B2675" s="53">
        <v>789012.0</v>
      </c>
      <c r="C2675" s="16">
        <v>215.0</v>
      </c>
      <c r="D2675" s="16">
        <v>1.0</v>
      </c>
      <c r="E2675" s="16">
        <v>1.0</v>
      </c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</row>
    <row r="2676">
      <c r="A2676" s="16">
        <v>30.0</v>
      </c>
      <c r="B2676" s="53">
        <v>789012.0</v>
      </c>
      <c r="C2676" s="16">
        <v>216.0</v>
      </c>
      <c r="D2676" s="16">
        <v>2.0</v>
      </c>
      <c r="E2676" s="16">
        <v>1.0</v>
      </c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</row>
    <row r="2677">
      <c r="A2677" s="16">
        <v>30.0</v>
      </c>
      <c r="B2677" s="53">
        <v>789012.0</v>
      </c>
      <c r="C2677" s="16">
        <v>217.0</v>
      </c>
      <c r="D2677" s="16">
        <v>4.0</v>
      </c>
      <c r="E2677" s="16">
        <v>1.0</v>
      </c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</row>
    <row r="2678">
      <c r="A2678" s="16">
        <v>30.0</v>
      </c>
      <c r="B2678" s="53">
        <v>789012.0</v>
      </c>
      <c r="C2678" s="16">
        <v>218.0</v>
      </c>
      <c r="D2678" s="16">
        <v>3.0</v>
      </c>
      <c r="E2678" s="16">
        <v>1.0</v>
      </c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</row>
    <row r="2679">
      <c r="A2679" s="16">
        <v>30.0</v>
      </c>
      <c r="B2679" s="53">
        <v>789012.0</v>
      </c>
      <c r="C2679" s="16">
        <v>219.0</v>
      </c>
      <c r="D2679" s="16">
        <v>1.0</v>
      </c>
      <c r="E2679" s="16">
        <v>1.0</v>
      </c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</row>
    <row r="2680">
      <c r="A2680" s="16">
        <v>30.0</v>
      </c>
      <c r="B2680" s="53">
        <v>789012.0</v>
      </c>
      <c r="C2680" s="16">
        <v>220.0</v>
      </c>
      <c r="D2680" s="16">
        <v>2.0</v>
      </c>
      <c r="E2680" s="16">
        <v>1.0</v>
      </c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</row>
    <row r="2681">
      <c r="A2681" s="16">
        <v>31.0</v>
      </c>
      <c r="B2681" s="53">
        <v>789012.0</v>
      </c>
      <c r="C2681" s="16">
        <v>201.0</v>
      </c>
      <c r="D2681" s="16">
        <v>4.0</v>
      </c>
      <c r="E2681" s="16">
        <v>1.0</v>
      </c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</row>
    <row r="2682">
      <c r="A2682" s="16">
        <v>31.0</v>
      </c>
      <c r="B2682" s="53">
        <v>789012.0</v>
      </c>
      <c r="C2682" s="16">
        <v>202.0</v>
      </c>
      <c r="D2682" s="16">
        <v>1.0</v>
      </c>
      <c r="E2682" s="16">
        <v>1.0</v>
      </c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</row>
    <row r="2683">
      <c r="A2683" s="16">
        <v>31.0</v>
      </c>
      <c r="B2683" s="53">
        <v>789012.0</v>
      </c>
      <c r="C2683" s="16">
        <v>203.0</v>
      </c>
      <c r="D2683" s="16">
        <v>2.0</v>
      </c>
      <c r="E2683" s="16">
        <v>1.0</v>
      </c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</row>
    <row r="2684">
      <c r="A2684" s="16">
        <v>31.0</v>
      </c>
      <c r="B2684" s="53">
        <v>789012.0</v>
      </c>
      <c r="C2684" s="16">
        <v>204.0</v>
      </c>
      <c r="D2684" s="16">
        <v>3.0</v>
      </c>
      <c r="E2684" s="16">
        <v>1.0</v>
      </c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</row>
    <row r="2685">
      <c r="A2685" s="16">
        <v>31.0</v>
      </c>
      <c r="B2685" s="53">
        <v>789012.0</v>
      </c>
      <c r="C2685" s="16">
        <v>205.0</v>
      </c>
      <c r="D2685" s="16">
        <v>1.0</v>
      </c>
      <c r="E2685" s="16">
        <v>1.0</v>
      </c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</row>
    <row r="2686">
      <c r="A2686" s="16">
        <v>31.0</v>
      </c>
      <c r="B2686" s="53">
        <v>789012.0</v>
      </c>
      <c r="C2686" s="16">
        <v>206.0</v>
      </c>
      <c r="D2686" s="16">
        <v>3.0</v>
      </c>
      <c r="E2686" s="16">
        <v>1.0</v>
      </c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</row>
    <row r="2687">
      <c r="A2687" s="16">
        <v>31.0</v>
      </c>
      <c r="B2687" s="53">
        <v>789012.0</v>
      </c>
      <c r="C2687" s="16">
        <v>207.0</v>
      </c>
      <c r="D2687" s="16">
        <v>2.0</v>
      </c>
      <c r="E2687" s="16">
        <v>1.0</v>
      </c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</row>
    <row r="2688">
      <c r="A2688" s="16">
        <v>31.0</v>
      </c>
      <c r="B2688" s="53">
        <v>789012.0</v>
      </c>
      <c r="C2688" s="16">
        <v>208.0</v>
      </c>
      <c r="D2688" s="16">
        <v>4.0</v>
      </c>
      <c r="E2688" s="16">
        <v>1.0</v>
      </c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</row>
    <row r="2689">
      <c r="A2689" s="16">
        <v>31.0</v>
      </c>
      <c r="B2689" s="53">
        <v>789012.0</v>
      </c>
      <c r="C2689" s="16">
        <v>209.0</v>
      </c>
      <c r="D2689" s="16">
        <v>3.0</v>
      </c>
      <c r="E2689" s="16">
        <v>1.0</v>
      </c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</row>
    <row r="2690">
      <c r="A2690" s="16">
        <v>31.0</v>
      </c>
      <c r="B2690" s="53">
        <v>789012.0</v>
      </c>
      <c r="C2690" s="16">
        <v>210.0</v>
      </c>
      <c r="D2690" s="16">
        <v>2.0</v>
      </c>
      <c r="E2690" s="16">
        <v>1.0</v>
      </c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</row>
    <row r="2691">
      <c r="A2691" s="16">
        <v>31.0</v>
      </c>
      <c r="B2691" s="53">
        <v>789012.0</v>
      </c>
      <c r="C2691" s="16">
        <v>211.0</v>
      </c>
      <c r="D2691" s="16">
        <v>1.0</v>
      </c>
      <c r="E2691" s="16">
        <v>1.0</v>
      </c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</row>
    <row r="2692">
      <c r="A2692" s="16">
        <v>31.0</v>
      </c>
      <c r="B2692" s="53">
        <v>789012.0</v>
      </c>
      <c r="C2692" s="16">
        <v>212.0</v>
      </c>
      <c r="D2692" s="16">
        <v>2.0</v>
      </c>
      <c r="E2692" s="16">
        <v>1.0</v>
      </c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</row>
    <row r="2693">
      <c r="A2693" s="16">
        <v>31.0</v>
      </c>
      <c r="B2693" s="53">
        <v>789012.0</v>
      </c>
      <c r="C2693" s="16">
        <v>213.0</v>
      </c>
      <c r="D2693" s="16">
        <v>1.0</v>
      </c>
      <c r="E2693" s="16">
        <v>1.0</v>
      </c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</row>
    <row r="2694">
      <c r="A2694" s="16">
        <v>31.0</v>
      </c>
      <c r="B2694" s="53">
        <v>789012.0</v>
      </c>
      <c r="C2694" s="16">
        <v>214.0</v>
      </c>
      <c r="D2694" s="16">
        <v>3.0</v>
      </c>
      <c r="E2694" s="16">
        <v>1.0</v>
      </c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</row>
    <row r="2695">
      <c r="A2695" s="16">
        <v>31.0</v>
      </c>
      <c r="B2695" s="53">
        <v>789012.0</v>
      </c>
      <c r="C2695" s="16">
        <v>215.0</v>
      </c>
      <c r="D2695" s="16">
        <v>1.0</v>
      </c>
      <c r="E2695" s="16">
        <v>1.0</v>
      </c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</row>
    <row r="2696">
      <c r="A2696" s="16">
        <v>31.0</v>
      </c>
      <c r="B2696" s="53">
        <v>789012.0</v>
      </c>
      <c r="C2696" s="16">
        <v>216.0</v>
      </c>
      <c r="D2696" s="16">
        <v>2.0</v>
      </c>
      <c r="E2696" s="16">
        <v>1.0</v>
      </c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</row>
    <row r="2697">
      <c r="A2697" s="16">
        <v>31.0</v>
      </c>
      <c r="B2697" s="53">
        <v>789012.0</v>
      </c>
      <c r="C2697" s="16">
        <v>217.0</v>
      </c>
      <c r="D2697" s="16">
        <v>4.0</v>
      </c>
      <c r="E2697" s="16">
        <v>1.0</v>
      </c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</row>
    <row r="2698">
      <c r="A2698" s="16">
        <v>31.0</v>
      </c>
      <c r="B2698" s="53">
        <v>789012.0</v>
      </c>
      <c r="C2698" s="16">
        <v>218.0</v>
      </c>
      <c r="D2698" s="16">
        <v>3.0</v>
      </c>
      <c r="E2698" s="16">
        <v>1.0</v>
      </c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</row>
    <row r="2699">
      <c r="A2699" s="16">
        <v>31.0</v>
      </c>
      <c r="B2699" s="53">
        <v>789012.0</v>
      </c>
      <c r="C2699" s="16">
        <v>219.0</v>
      </c>
      <c r="D2699" s="16">
        <v>1.0</v>
      </c>
      <c r="E2699" s="16">
        <v>1.0</v>
      </c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</row>
    <row r="2700">
      <c r="A2700" s="16">
        <v>31.0</v>
      </c>
      <c r="B2700" s="53">
        <v>789012.0</v>
      </c>
      <c r="C2700" s="16">
        <v>220.0</v>
      </c>
      <c r="D2700" s="16">
        <v>2.0</v>
      </c>
      <c r="E2700" s="16">
        <v>1.0</v>
      </c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</row>
    <row r="2701">
      <c r="A2701" s="16">
        <v>32.0</v>
      </c>
      <c r="B2701" s="53">
        <v>789012.0</v>
      </c>
      <c r="C2701" s="16">
        <v>201.0</v>
      </c>
      <c r="D2701" s="16">
        <v>4.0</v>
      </c>
      <c r="E2701" s="16">
        <v>1.0</v>
      </c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</row>
    <row r="2702">
      <c r="A2702" s="16">
        <v>32.0</v>
      </c>
      <c r="B2702" s="53">
        <v>789012.0</v>
      </c>
      <c r="C2702" s="16">
        <v>202.0</v>
      </c>
      <c r="D2702" s="16">
        <v>1.0</v>
      </c>
      <c r="E2702" s="16">
        <v>1.0</v>
      </c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</row>
    <row r="2703">
      <c r="A2703" s="16">
        <v>32.0</v>
      </c>
      <c r="B2703" s="53">
        <v>789012.0</v>
      </c>
      <c r="C2703" s="16">
        <v>203.0</v>
      </c>
      <c r="D2703" s="16">
        <v>2.0</v>
      </c>
      <c r="E2703" s="16">
        <v>1.0</v>
      </c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</row>
    <row r="2704">
      <c r="A2704" s="16">
        <v>32.0</v>
      </c>
      <c r="B2704" s="53">
        <v>789012.0</v>
      </c>
      <c r="C2704" s="16">
        <v>204.0</v>
      </c>
      <c r="D2704" s="16">
        <v>3.0</v>
      </c>
      <c r="E2704" s="16">
        <v>1.0</v>
      </c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</row>
    <row r="2705">
      <c r="A2705" s="16">
        <v>32.0</v>
      </c>
      <c r="B2705" s="53">
        <v>789012.0</v>
      </c>
      <c r="C2705" s="16">
        <v>205.0</v>
      </c>
      <c r="D2705" s="16">
        <v>1.0</v>
      </c>
      <c r="E2705" s="16">
        <v>1.0</v>
      </c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</row>
    <row r="2706">
      <c r="A2706" s="16">
        <v>32.0</v>
      </c>
      <c r="B2706" s="53">
        <v>789012.0</v>
      </c>
      <c r="C2706" s="16">
        <v>206.0</v>
      </c>
      <c r="D2706" s="16">
        <v>3.0</v>
      </c>
      <c r="E2706" s="16">
        <v>1.0</v>
      </c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</row>
    <row r="2707">
      <c r="A2707" s="16">
        <v>32.0</v>
      </c>
      <c r="B2707" s="53">
        <v>789012.0</v>
      </c>
      <c r="C2707" s="16">
        <v>207.0</v>
      </c>
      <c r="D2707" s="16">
        <v>2.0</v>
      </c>
      <c r="E2707" s="16">
        <v>1.0</v>
      </c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</row>
    <row r="2708">
      <c r="A2708" s="16">
        <v>32.0</v>
      </c>
      <c r="B2708" s="53">
        <v>789012.0</v>
      </c>
      <c r="C2708" s="16">
        <v>208.0</v>
      </c>
      <c r="D2708" s="16">
        <v>4.0</v>
      </c>
      <c r="E2708" s="16">
        <v>1.0</v>
      </c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</row>
    <row r="2709">
      <c r="A2709" s="16">
        <v>32.0</v>
      </c>
      <c r="B2709" s="53">
        <v>789012.0</v>
      </c>
      <c r="C2709" s="16">
        <v>209.0</v>
      </c>
      <c r="D2709" s="16">
        <v>3.0</v>
      </c>
      <c r="E2709" s="16">
        <v>1.0</v>
      </c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</row>
    <row r="2710">
      <c r="A2710" s="16">
        <v>32.0</v>
      </c>
      <c r="B2710" s="53">
        <v>789012.0</v>
      </c>
      <c r="C2710" s="16">
        <v>210.0</v>
      </c>
      <c r="D2710" s="16">
        <v>2.0</v>
      </c>
      <c r="E2710" s="16">
        <v>1.0</v>
      </c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</row>
    <row r="2711">
      <c r="A2711" s="16">
        <v>32.0</v>
      </c>
      <c r="B2711" s="53">
        <v>789012.0</v>
      </c>
      <c r="C2711" s="16">
        <v>211.0</v>
      </c>
      <c r="D2711" s="16">
        <v>1.0</v>
      </c>
      <c r="E2711" s="16">
        <v>1.0</v>
      </c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</row>
    <row r="2712">
      <c r="A2712" s="16">
        <v>32.0</v>
      </c>
      <c r="B2712" s="53">
        <v>789012.0</v>
      </c>
      <c r="C2712" s="16">
        <v>212.0</v>
      </c>
      <c r="D2712" s="16">
        <v>2.0</v>
      </c>
      <c r="E2712" s="16">
        <v>1.0</v>
      </c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</row>
    <row r="2713">
      <c r="A2713" s="16">
        <v>32.0</v>
      </c>
      <c r="B2713" s="53">
        <v>789012.0</v>
      </c>
      <c r="C2713" s="16">
        <v>213.0</v>
      </c>
      <c r="D2713" s="16">
        <v>1.0</v>
      </c>
      <c r="E2713" s="16">
        <v>1.0</v>
      </c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</row>
    <row r="2714">
      <c r="A2714" s="16">
        <v>32.0</v>
      </c>
      <c r="B2714" s="53">
        <v>789012.0</v>
      </c>
      <c r="C2714" s="16">
        <v>214.0</v>
      </c>
      <c r="D2714" s="16">
        <v>3.0</v>
      </c>
      <c r="E2714" s="16">
        <v>1.0</v>
      </c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</row>
    <row r="2715">
      <c r="A2715" s="16">
        <v>32.0</v>
      </c>
      <c r="B2715" s="53">
        <v>789012.0</v>
      </c>
      <c r="C2715" s="16">
        <v>215.0</v>
      </c>
      <c r="D2715" s="16">
        <v>1.0</v>
      </c>
      <c r="E2715" s="16">
        <v>1.0</v>
      </c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</row>
    <row r="2716">
      <c r="A2716" s="16">
        <v>32.0</v>
      </c>
      <c r="B2716" s="53">
        <v>789012.0</v>
      </c>
      <c r="C2716" s="16">
        <v>216.0</v>
      </c>
      <c r="D2716" s="16">
        <v>2.0</v>
      </c>
      <c r="E2716" s="16">
        <v>1.0</v>
      </c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</row>
    <row r="2717">
      <c r="A2717" s="16">
        <v>32.0</v>
      </c>
      <c r="B2717" s="53">
        <v>789012.0</v>
      </c>
      <c r="C2717" s="16">
        <v>217.0</v>
      </c>
      <c r="D2717" s="16">
        <v>4.0</v>
      </c>
      <c r="E2717" s="16">
        <v>1.0</v>
      </c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</row>
    <row r="2718">
      <c r="A2718" s="16">
        <v>32.0</v>
      </c>
      <c r="B2718" s="53">
        <v>789012.0</v>
      </c>
      <c r="C2718" s="16">
        <v>218.0</v>
      </c>
      <c r="D2718" s="16">
        <v>3.0</v>
      </c>
      <c r="E2718" s="16">
        <v>1.0</v>
      </c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</row>
    <row r="2719">
      <c r="A2719" s="16">
        <v>32.0</v>
      </c>
      <c r="B2719" s="53">
        <v>789012.0</v>
      </c>
      <c r="C2719" s="16">
        <v>219.0</v>
      </c>
      <c r="D2719" s="16">
        <v>1.0</v>
      </c>
      <c r="E2719" s="16">
        <v>1.0</v>
      </c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</row>
    <row r="2720">
      <c r="A2720" s="16">
        <v>32.0</v>
      </c>
      <c r="B2720" s="53">
        <v>789012.0</v>
      </c>
      <c r="C2720" s="16">
        <v>220.0</v>
      </c>
      <c r="D2720" s="16">
        <v>2.0</v>
      </c>
      <c r="E2720" s="16">
        <v>1.0</v>
      </c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</row>
    <row r="2721">
      <c r="A2721" s="16">
        <v>33.0</v>
      </c>
      <c r="B2721" s="53">
        <v>789012.0</v>
      </c>
      <c r="C2721" s="16">
        <v>201.0</v>
      </c>
      <c r="D2721" s="16">
        <v>4.0</v>
      </c>
      <c r="E2721" s="16">
        <v>1.0</v>
      </c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</row>
    <row r="2722">
      <c r="A2722" s="16">
        <v>33.0</v>
      </c>
      <c r="B2722" s="53">
        <v>789012.0</v>
      </c>
      <c r="C2722" s="16">
        <v>202.0</v>
      </c>
      <c r="D2722" s="16">
        <v>1.0</v>
      </c>
      <c r="E2722" s="16">
        <v>1.0</v>
      </c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</row>
    <row r="2723">
      <c r="A2723" s="16">
        <v>33.0</v>
      </c>
      <c r="B2723" s="53">
        <v>789012.0</v>
      </c>
      <c r="C2723" s="16">
        <v>203.0</v>
      </c>
      <c r="D2723" s="16">
        <v>2.0</v>
      </c>
      <c r="E2723" s="16">
        <v>1.0</v>
      </c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</row>
    <row r="2724">
      <c r="A2724" s="16">
        <v>33.0</v>
      </c>
      <c r="B2724" s="53">
        <v>789012.0</v>
      </c>
      <c r="C2724" s="16">
        <v>204.0</v>
      </c>
      <c r="D2724" s="16">
        <v>3.0</v>
      </c>
      <c r="E2724" s="16">
        <v>1.0</v>
      </c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</row>
    <row r="2725">
      <c r="A2725" s="16">
        <v>33.0</v>
      </c>
      <c r="B2725" s="53">
        <v>789012.0</v>
      </c>
      <c r="C2725" s="16">
        <v>205.0</v>
      </c>
      <c r="D2725" s="16">
        <v>1.0</v>
      </c>
      <c r="E2725" s="16">
        <v>1.0</v>
      </c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</row>
    <row r="2726">
      <c r="A2726" s="16">
        <v>33.0</v>
      </c>
      <c r="B2726" s="53">
        <v>789012.0</v>
      </c>
      <c r="C2726" s="16">
        <v>206.0</v>
      </c>
      <c r="D2726" s="16">
        <v>3.0</v>
      </c>
      <c r="E2726" s="16">
        <v>1.0</v>
      </c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</row>
    <row r="2727">
      <c r="A2727" s="16">
        <v>33.0</v>
      </c>
      <c r="B2727" s="53">
        <v>789012.0</v>
      </c>
      <c r="C2727" s="16">
        <v>207.0</v>
      </c>
      <c r="D2727" s="16">
        <v>2.0</v>
      </c>
      <c r="E2727" s="16">
        <v>1.0</v>
      </c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</row>
    <row r="2728">
      <c r="A2728" s="16">
        <v>33.0</v>
      </c>
      <c r="B2728" s="53">
        <v>789012.0</v>
      </c>
      <c r="C2728" s="16">
        <v>208.0</v>
      </c>
      <c r="D2728" s="16">
        <v>4.0</v>
      </c>
      <c r="E2728" s="16">
        <v>1.0</v>
      </c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</row>
    <row r="2729">
      <c r="A2729" s="16">
        <v>33.0</v>
      </c>
      <c r="B2729" s="53">
        <v>789012.0</v>
      </c>
      <c r="C2729" s="16">
        <v>209.0</v>
      </c>
      <c r="D2729" s="16">
        <v>3.0</v>
      </c>
      <c r="E2729" s="16">
        <v>1.0</v>
      </c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</row>
    <row r="2730">
      <c r="A2730" s="16">
        <v>33.0</v>
      </c>
      <c r="B2730" s="53">
        <v>789012.0</v>
      </c>
      <c r="C2730" s="16">
        <v>210.0</v>
      </c>
      <c r="D2730" s="16">
        <v>2.0</v>
      </c>
      <c r="E2730" s="16">
        <v>1.0</v>
      </c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</row>
    <row r="2731">
      <c r="A2731" s="16">
        <v>33.0</v>
      </c>
      <c r="B2731" s="53">
        <v>789012.0</v>
      </c>
      <c r="C2731" s="16">
        <v>211.0</v>
      </c>
      <c r="D2731" s="16">
        <v>1.0</v>
      </c>
      <c r="E2731" s="16">
        <v>1.0</v>
      </c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</row>
    <row r="2732">
      <c r="A2732" s="16">
        <v>33.0</v>
      </c>
      <c r="B2732" s="53">
        <v>789012.0</v>
      </c>
      <c r="C2732" s="16">
        <v>212.0</v>
      </c>
      <c r="D2732" s="16">
        <v>2.0</v>
      </c>
      <c r="E2732" s="16">
        <v>1.0</v>
      </c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</row>
    <row r="2733">
      <c r="A2733" s="16">
        <v>33.0</v>
      </c>
      <c r="B2733" s="53">
        <v>789012.0</v>
      </c>
      <c r="C2733" s="16">
        <v>213.0</v>
      </c>
      <c r="D2733" s="16">
        <v>1.0</v>
      </c>
      <c r="E2733" s="16">
        <v>1.0</v>
      </c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</row>
    <row r="2734">
      <c r="A2734" s="16">
        <v>33.0</v>
      </c>
      <c r="B2734" s="53">
        <v>789012.0</v>
      </c>
      <c r="C2734" s="16">
        <v>214.0</v>
      </c>
      <c r="D2734" s="16">
        <v>3.0</v>
      </c>
      <c r="E2734" s="16">
        <v>1.0</v>
      </c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</row>
    <row r="2735">
      <c r="A2735" s="16">
        <v>33.0</v>
      </c>
      <c r="B2735" s="53">
        <v>789012.0</v>
      </c>
      <c r="C2735" s="16">
        <v>215.0</v>
      </c>
      <c r="D2735" s="16">
        <v>1.0</v>
      </c>
      <c r="E2735" s="16">
        <v>1.0</v>
      </c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</row>
    <row r="2736">
      <c r="A2736" s="16">
        <v>33.0</v>
      </c>
      <c r="B2736" s="53">
        <v>789012.0</v>
      </c>
      <c r="C2736" s="16">
        <v>216.0</v>
      </c>
      <c r="D2736" s="16">
        <v>2.0</v>
      </c>
      <c r="E2736" s="16">
        <v>1.0</v>
      </c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</row>
    <row r="2737">
      <c r="A2737" s="16">
        <v>33.0</v>
      </c>
      <c r="B2737" s="53">
        <v>789012.0</v>
      </c>
      <c r="C2737" s="16">
        <v>217.0</v>
      </c>
      <c r="D2737" s="16">
        <v>4.0</v>
      </c>
      <c r="E2737" s="16">
        <v>1.0</v>
      </c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</row>
    <row r="2738">
      <c r="A2738" s="16">
        <v>33.0</v>
      </c>
      <c r="B2738" s="53">
        <v>789012.0</v>
      </c>
      <c r="C2738" s="16">
        <v>218.0</v>
      </c>
      <c r="D2738" s="16">
        <v>3.0</v>
      </c>
      <c r="E2738" s="16">
        <v>1.0</v>
      </c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</row>
    <row r="2739">
      <c r="A2739" s="16">
        <v>33.0</v>
      </c>
      <c r="B2739" s="53">
        <v>789012.0</v>
      </c>
      <c r="C2739" s="16">
        <v>219.0</v>
      </c>
      <c r="D2739" s="16">
        <v>1.0</v>
      </c>
      <c r="E2739" s="16">
        <v>1.0</v>
      </c>
      <c r="F2739" s="13"/>
      <c r="G2739" s="13"/>
      <c r="H2739" s="13"/>
      <c r="I2739" s="16"/>
      <c r="J2739" s="16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</row>
    <row r="2740">
      <c r="A2740" s="16">
        <v>33.0</v>
      </c>
      <c r="B2740" s="53">
        <v>789012.0</v>
      </c>
      <c r="C2740" s="16">
        <v>220.0</v>
      </c>
      <c r="D2740" s="16">
        <v>2.0</v>
      </c>
      <c r="E2740" s="16">
        <v>1.0</v>
      </c>
      <c r="F2740" s="13"/>
      <c r="G2740" s="13"/>
      <c r="H2740" s="13"/>
      <c r="I2740" s="16"/>
      <c r="J2740" s="16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</row>
    <row r="2741">
      <c r="A2741" s="16">
        <v>120.0</v>
      </c>
      <c r="B2741" s="110">
        <v>990465.0</v>
      </c>
      <c r="C2741" s="47">
        <v>221.0</v>
      </c>
      <c r="D2741" s="16">
        <v>4.0</v>
      </c>
      <c r="E2741" s="16">
        <v>1.0</v>
      </c>
      <c r="F2741" s="13"/>
      <c r="G2741" s="16"/>
      <c r="H2741" s="13"/>
      <c r="I2741" s="16"/>
      <c r="J2741" s="16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</row>
    <row r="2742">
      <c r="A2742" s="16">
        <v>120.0</v>
      </c>
      <c r="B2742" s="110">
        <v>990465.0</v>
      </c>
      <c r="C2742" s="47">
        <v>222.0</v>
      </c>
      <c r="D2742" s="16">
        <v>2.0</v>
      </c>
      <c r="E2742" s="16">
        <v>1.0</v>
      </c>
      <c r="F2742" s="13"/>
      <c r="G2742" s="16"/>
      <c r="H2742" s="13"/>
      <c r="I2742" s="16"/>
      <c r="J2742" s="16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</row>
    <row r="2743">
      <c r="A2743" s="16">
        <v>120.0</v>
      </c>
      <c r="B2743" s="110">
        <v>990465.0</v>
      </c>
      <c r="C2743" s="47">
        <v>223.0</v>
      </c>
      <c r="D2743" s="16">
        <v>1.0</v>
      </c>
      <c r="E2743" s="16">
        <v>1.0</v>
      </c>
      <c r="F2743" s="13"/>
      <c r="G2743" s="16"/>
      <c r="H2743" s="13"/>
      <c r="I2743" s="16"/>
      <c r="J2743" s="16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</row>
    <row r="2744">
      <c r="A2744" s="16">
        <v>120.0</v>
      </c>
      <c r="B2744" s="110">
        <v>990465.0</v>
      </c>
      <c r="C2744" s="47">
        <v>224.0</v>
      </c>
      <c r="D2744" s="16">
        <v>1.0</v>
      </c>
      <c r="E2744" s="16">
        <v>1.0</v>
      </c>
      <c r="F2744" s="13"/>
      <c r="G2744" s="16"/>
      <c r="H2744" s="13"/>
      <c r="I2744" s="16"/>
      <c r="J2744" s="16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</row>
    <row r="2745">
      <c r="A2745" s="16">
        <v>120.0</v>
      </c>
      <c r="B2745" s="110">
        <v>990465.0</v>
      </c>
      <c r="C2745" s="47">
        <v>225.0</v>
      </c>
      <c r="D2745" s="16">
        <v>3.0</v>
      </c>
      <c r="E2745" s="16">
        <v>1.0</v>
      </c>
      <c r="F2745" s="13"/>
      <c r="G2745" s="16"/>
      <c r="H2745" s="13"/>
      <c r="I2745" s="16"/>
      <c r="J2745" s="16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</row>
    <row r="2746">
      <c r="A2746" s="16">
        <v>120.0</v>
      </c>
      <c r="B2746" s="110">
        <v>990465.0</v>
      </c>
      <c r="C2746" s="47">
        <v>226.0</v>
      </c>
      <c r="D2746" s="16">
        <v>3.0</v>
      </c>
      <c r="E2746" s="16">
        <v>1.0</v>
      </c>
      <c r="F2746" s="13"/>
      <c r="G2746" s="16"/>
      <c r="H2746" s="13"/>
      <c r="I2746" s="16"/>
      <c r="J2746" s="16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</row>
    <row r="2747">
      <c r="A2747" s="16">
        <v>120.0</v>
      </c>
      <c r="B2747" s="110">
        <v>990465.0</v>
      </c>
      <c r="C2747" s="47">
        <v>227.0</v>
      </c>
      <c r="D2747" s="16">
        <v>2.0</v>
      </c>
      <c r="E2747" s="16">
        <v>1.0</v>
      </c>
      <c r="F2747" s="13"/>
      <c r="G2747" s="16"/>
      <c r="H2747" s="13"/>
      <c r="I2747" s="16"/>
      <c r="J2747" s="16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</row>
    <row r="2748">
      <c r="A2748" s="16">
        <v>120.0</v>
      </c>
      <c r="B2748" s="110">
        <v>990465.0</v>
      </c>
      <c r="C2748" s="47">
        <v>228.0</v>
      </c>
      <c r="D2748" s="16">
        <v>1.0</v>
      </c>
      <c r="E2748" s="16">
        <v>1.0</v>
      </c>
      <c r="F2748" s="13"/>
      <c r="G2748" s="16"/>
      <c r="H2748" s="13"/>
      <c r="I2748" s="16"/>
      <c r="J2748" s="16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</row>
    <row r="2749">
      <c r="A2749" s="16">
        <v>120.0</v>
      </c>
      <c r="B2749" s="110">
        <v>990465.0</v>
      </c>
      <c r="C2749" s="47">
        <v>229.0</v>
      </c>
      <c r="D2749" s="16">
        <v>4.0</v>
      </c>
      <c r="E2749" s="16">
        <v>1.0</v>
      </c>
      <c r="F2749" s="13"/>
      <c r="G2749" s="16"/>
      <c r="H2749" s="13"/>
      <c r="I2749" s="16"/>
      <c r="J2749" s="16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</row>
    <row r="2750">
      <c r="A2750" s="16">
        <v>120.0</v>
      </c>
      <c r="B2750" s="110">
        <v>990465.0</v>
      </c>
      <c r="C2750" s="47">
        <v>230.0</v>
      </c>
      <c r="D2750" s="16">
        <v>1.0</v>
      </c>
      <c r="E2750" s="16">
        <v>1.0</v>
      </c>
      <c r="F2750" s="13"/>
      <c r="G2750" s="16"/>
      <c r="H2750" s="13"/>
      <c r="I2750" s="16"/>
      <c r="J2750" s="16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</row>
    <row r="2751">
      <c r="A2751" s="16">
        <v>120.0</v>
      </c>
      <c r="B2751" s="110">
        <v>990465.0</v>
      </c>
      <c r="C2751" s="47">
        <v>231.0</v>
      </c>
      <c r="D2751" s="16">
        <v>2.0</v>
      </c>
      <c r="E2751" s="16">
        <v>1.0</v>
      </c>
      <c r="F2751" s="13"/>
      <c r="G2751" s="16"/>
      <c r="H2751" s="13"/>
      <c r="I2751" s="16"/>
      <c r="J2751" s="16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</row>
    <row r="2752">
      <c r="A2752" s="16">
        <v>120.0</v>
      </c>
      <c r="B2752" s="110">
        <v>990465.0</v>
      </c>
      <c r="C2752" s="47">
        <v>232.0</v>
      </c>
      <c r="D2752" s="16">
        <v>1.0</v>
      </c>
      <c r="E2752" s="16">
        <v>1.0</v>
      </c>
      <c r="F2752" s="13"/>
      <c r="G2752" s="16"/>
      <c r="H2752" s="13"/>
      <c r="I2752" s="16"/>
      <c r="J2752" s="16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</row>
    <row r="2753">
      <c r="A2753" s="16">
        <v>120.0</v>
      </c>
      <c r="B2753" s="110">
        <v>990465.0</v>
      </c>
      <c r="C2753" s="47">
        <v>233.0</v>
      </c>
      <c r="D2753" s="16">
        <v>2.0</v>
      </c>
      <c r="E2753" s="16">
        <v>1.0</v>
      </c>
      <c r="F2753" s="13"/>
      <c r="G2753" s="16"/>
      <c r="H2753" s="13"/>
      <c r="I2753" s="16"/>
      <c r="J2753" s="16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</row>
    <row r="2754">
      <c r="A2754" s="16">
        <v>120.0</v>
      </c>
      <c r="B2754" s="110">
        <v>990465.0</v>
      </c>
      <c r="C2754" s="47">
        <v>234.0</v>
      </c>
      <c r="D2754" s="16">
        <v>1.0</v>
      </c>
      <c r="E2754" s="16">
        <v>1.0</v>
      </c>
      <c r="F2754" s="13"/>
      <c r="G2754" s="16"/>
      <c r="H2754" s="13"/>
      <c r="I2754" s="16"/>
      <c r="J2754" s="16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</row>
    <row r="2755">
      <c r="A2755" s="16">
        <v>120.0</v>
      </c>
      <c r="B2755" s="110">
        <v>990465.0</v>
      </c>
      <c r="C2755" s="47">
        <v>235.0</v>
      </c>
      <c r="D2755" s="16">
        <v>2.0</v>
      </c>
      <c r="E2755" s="16">
        <v>1.0</v>
      </c>
      <c r="F2755" s="13"/>
      <c r="G2755" s="16"/>
      <c r="H2755" s="16"/>
      <c r="I2755" s="16"/>
      <c r="J2755" s="16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</row>
    <row r="2756">
      <c r="A2756" s="16">
        <v>120.0</v>
      </c>
      <c r="B2756" s="110">
        <v>990465.0</v>
      </c>
      <c r="C2756" s="47">
        <v>236.0</v>
      </c>
      <c r="D2756" s="16">
        <v>4.0</v>
      </c>
      <c r="E2756" s="16">
        <v>1.0</v>
      </c>
      <c r="F2756" s="13"/>
      <c r="G2756" s="16"/>
      <c r="H2756" s="16"/>
      <c r="I2756" s="16"/>
      <c r="J2756" s="16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</row>
    <row r="2757">
      <c r="A2757" s="16">
        <v>120.0</v>
      </c>
      <c r="B2757" s="110">
        <v>990465.0</v>
      </c>
      <c r="C2757" s="47">
        <v>237.0</v>
      </c>
      <c r="D2757" s="16">
        <v>2.0</v>
      </c>
      <c r="E2757" s="16">
        <v>1.0</v>
      </c>
      <c r="F2757" s="13"/>
      <c r="G2757" s="16"/>
      <c r="H2757" s="16"/>
      <c r="I2757" s="16"/>
      <c r="J2757" s="16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</row>
    <row r="2758">
      <c r="A2758" s="16">
        <v>120.0</v>
      </c>
      <c r="B2758" s="110">
        <v>990465.0</v>
      </c>
      <c r="C2758" s="47">
        <v>238.0</v>
      </c>
      <c r="D2758" s="16">
        <v>3.0</v>
      </c>
      <c r="E2758" s="16">
        <v>1.0</v>
      </c>
      <c r="F2758" s="13"/>
      <c r="G2758" s="16"/>
      <c r="H2758" s="16"/>
      <c r="I2758" s="16"/>
      <c r="J2758" s="16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</row>
    <row r="2759">
      <c r="A2759" s="16">
        <v>120.0</v>
      </c>
      <c r="B2759" s="110">
        <v>990465.0</v>
      </c>
      <c r="C2759" s="47">
        <v>239.0</v>
      </c>
      <c r="D2759" s="16">
        <v>4.0</v>
      </c>
      <c r="E2759" s="16">
        <v>1.0</v>
      </c>
      <c r="F2759" s="13"/>
      <c r="G2759" s="16"/>
      <c r="H2759" s="16"/>
      <c r="I2759" s="16"/>
      <c r="J2759" s="16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</row>
    <row r="2760">
      <c r="A2760" s="16">
        <v>120.0</v>
      </c>
      <c r="B2760" s="110">
        <v>990465.0</v>
      </c>
      <c r="C2760" s="47">
        <v>240.0</v>
      </c>
      <c r="D2760" s="16">
        <v>2.0</v>
      </c>
      <c r="E2760" s="16">
        <v>1.0</v>
      </c>
      <c r="F2760" s="13"/>
      <c r="G2760" s="13"/>
      <c r="H2760" s="16"/>
      <c r="I2760" s="16"/>
      <c r="J2760" s="16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</row>
    <row r="2761">
      <c r="A2761" s="16">
        <v>120.0</v>
      </c>
      <c r="B2761" s="53">
        <v>109024.0</v>
      </c>
      <c r="C2761" s="47">
        <v>241.0</v>
      </c>
      <c r="D2761" s="16">
        <v>4.0</v>
      </c>
      <c r="E2761" s="16">
        <v>1.0</v>
      </c>
      <c r="F2761" s="13"/>
      <c r="G2761" s="13"/>
      <c r="H2761" s="16"/>
      <c r="I2761" s="16"/>
      <c r="J2761" s="16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</row>
    <row r="2762">
      <c r="A2762" s="16">
        <v>120.0</v>
      </c>
      <c r="B2762" s="53">
        <v>109024.0</v>
      </c>
      <c r="C2762" s="47">
        <v>242.0</v>
      </c>
      <c r="D2762" s="16">
        <v>2.0</v>
      </c>
      <c r="E2762" s="16">
        <v>1.0</v>
      </c>
      <c r="F2762" s="13"/>
      <c r="G2762" s="13"/>
      <c r="H2762" s="16"/>
      <c r="I2762" s="16"/>
      <c r="J2762" s="16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</row>
    <row r="2763">
      <c r="A2763" s="16">
        <v>120.0</v>
      </c>
      <c r="B2763" s="53">
        <v>109024.0</v>
      </c>
      <c r="C2763" s="47">
        <v>243.0</v>
      </c>
      <c r="D2763" s="16">
        <v>3.0</v>
      </c>
      <c r="E2763" s="16">
        <v>1.0</v>
      </c>
      <c r="F2763" s="13"/>
      <c r="G2763" s="13"/>
      <c r="H2763" s="16"/>
      <c r="I2763" s="16"/>
      <c r="J2763" s="16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</row>
    <row r="2764">
      <c r="A2764" s="16">
        <v>120.0</v>
      </c>
      <c r="B2764" s="53">
        <v>109024.0</v>
      </c>
      <c r="C2764" s="47">
        <v>244.0</v>
      </c>
      <c r="D2764" s="16">
        <v>3.0</v>
      </c>
      <c r="E2764" s="16">
        <v>1.0</v>
      </c>
      <c r="F2764" s="13"/>
      <c r="G2764" s="13"/>
      <c r="H2764" s="16"/>
      <c r="I2764" s="16"/>
      <c r="J2764" s="16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</row>
    <row r="2765">
      <c r="A2765" s="16">
        <v>120.0</v>
      </c>
      <c r="B2765" s="53">
        <v>109024.0</v>
      </c>
      <c r="C2765" s="47">
        <v>245.0</v>
      </c>
      <c r="D2765" s="16">
        <v>4.0</v>
      </c>
      <c r="E2765" s="16">
        <v>1.0</v>
      </c>
      <c r="F2765" s="13"/>
      <c r="G2765" s="13"/>
      <c r="H2765" s="16"/>
      <c r="I2765" s="16"/>
      <c r="J2765" s="16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</row>
    <row r="2766">
      <c r="A2766" s="16">
        <v>120.0</v>
      </c>
      <c r="B2766" s="53">
        <v>109024.0</v>
      </c>
      <c r="C2766" s="47">
        <v>246.0</v>
      </c>
      <c r="D2766" s="16">
        <v>2.0</v>
      </c>
      <c r="E2766" s="16">
        <v>1.0</v>
      </c>
      <c r="F2766" s="13"/>
      <c r="G2766" s="13"/>
      <c r="H2766" s="16"/>
      <c r="I2766" s="16"/>
      <c r="J2766" s="16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</row>
    <row r="2767">
      <c r="A2767" s="16">
        <v>120.0</v>
      </c>
      <c r="B2767" s="53">
        <v>109024.0</v>
      </c>
      <c r="C2767" s="47">
        <v>247.0</v>
      </c>
      <c r="D2767" s="16">
        <v>4.0</v>
      </c>
      <c r="E2767" s="16">
        <v>1.0</v>
      </c>
      <c r="F2767" s="13"/>
      <c r="G2767" s="13"/>
      <c r="H2767" s="16"/>
      <c r="I2767" s="16"/>
      <c r="J2767" s="16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</row>
    <row r="2768">
      <c r="A2768" s="16">
        <v>120.0</v>
      </c>
      <c r="B2768" s="53">
        <v>109024.0</v>
      </c>
      <c r="C2768" s="47">
        <v>248.0</v>
      </c>
      <c r="D2768" s="16">
        <v>2.0</v>
      </c>
      <c r="E2768" s="16">
        <v>1.0</v>
      </c>
      <c r="F2768" s="13"/>
      <c r="G2768" s="13"/>
      <c r="H2768" s="16"/>
      <c r="I2768" s="16"/>
      <c r="J2768" s="16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</row>
    <row r="2769">
      <c r="A2769" s="16">
        <v>120.0</v>
      </c>
      <c r="B2769" s="53">
        <v>109024.0</v>
      </c>
      <c r="C2769" s="47">
        <v>249.0</v>
      </c>
      <c r="D2769" s="16">
        <v>1.0</v>
      </c>
      <c r="E2769" s="16">
        <v>1.0</v>
      </c>
      <c r="F2769" s="13"/>
      <c r="G2769" s="13"/>
      <c r="H2769" s="16"/>
      <c r="I2769" s="16"/>
      <c r="J2769" s="16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</row>
    <row r="2770">
      <c r="A2770" s="16">
        <v>120.0</v>
      </c>
      <c r="B2770" s="53">
        <v>109024.0</v>
      </c>
      <c r="C2770" s="47">
        <v>250.0</v>
      </c>
      <c r="D2770" s="16">
        <v>2.0</v>
      </c>
      <c r="E2770" s="16">
        <v>1.0</v>
      </c>
      <c r="F2770" s="13"/>
      <c r="G2770" s="13"/>
      <c r="H2770" s="16"/>
      <c r="I2770" s="16"/>
      <c r="J2770" s="16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</row>
    <row r="2771">
      <c r="A2771" s="16">
        <v>120.0</v>
      </c>
      <c r="B2771" s="53">
        <v>109024.0</v>
      </c>
      <c r="C2771" s="47">
        <v>251.0</v>
      </c>
      <c r="D2771" s="16">
        <v>1.0</v>
      </c>
      <c r="E2771" s="16">
        <v>1.0</v>
      </c>
      <c r="F2771" s="13"/>
      <c r="G2771" s="13"/>
      <c r="H2771" s="16"/>
      <c r="I2771" s="16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</row>
    <row r="2772">
      <c r="A2772" s="16">
        <v>120.0</v>
      </c>
      <c r="B2772" s="53">
        <v>109024.0</v>
      </c>
      <c r="C2772" s="47">
        <v>252.0</v>
      </c>
      <c r="D2772" s="16">
        <v>1.0</v>
      </c>
      <c r="E2772" s="16">
        <v>1.0</v>
      </c>
      <c r="F2772" s="13"/>
      <c r="G2772" s="13"/>
      <c r="H2772" s="16"/>
      <c r="I2772" s="16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</row>
    <row r="2773">
      <c r="A2773" s="16">
        <v>120.0</v>
      </c>
      <c r="B2773" s="53">
        <v>109024.0</v>
      </c>
      <c r="C2773" s="47">
        <v>253.0</v>
      </c>
      <c r="D2773" s="16">
        <v>1.0</v>
      </c>
      <c r="E2773" s="16">
        <v>1.0</v>
      </c>
      <c r="F2773" s="13"/>
      <c r="G2773" s="13"/>
      <c r="H2773" s="16"/>
      <c r="I2773" s="16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</row>
    <row r="2774">
      <c r="A2774" s="16">
        <v>120.0</v>
      </c>
      <c r="B2774" s="53">
        <v>109024.0</v>
      </c>
      <c r="C2774" s="47">
        <v>254.0</v>
      </c>
      <c r="D2774" s="16">
        <v>1.0</v>
      </c>
      <c r="E2774" s="16">
        <v>1.0</v>
      </c>
      <c r="F2774" s="13"/>
      <c r="G2774" s="13"/>
      <c r="H2774" s="16"/>
      <c r="I2774" s="16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</row>
    <row r="2775">
      <c r="A2775" s="16">
        <v>120.0</v>
      </c>
      <c r="B2775" s="53">
        <v>109024.0</v>
      </c>
      <c r="C2775" s="47">
        <v>255.0</v>
      </c>
      <c r="D2775" s="16">
        <v>1.0</v>
      </c>
      <c r="E2775" s="16">
        <v>1.0</v>
      </c>
      <c r="F2775" s="13"/>
      <c r="G2775" s="13"/>
      <c r="H2775" s="16"/>
      <c r="I2775" s="16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</row>
    <row r="2776">
      <c r="A2776" s="16">
        <v>120.0</v>
      </c>
      <c r="B2776" s="53">
        <v>109024.0</v>
      </c>
      <c r="C2776" s="47">
        <v>256.0</v>
      </c>
      <c r="D2776" s="16">
        <v>2.0</v>
      </c>
      <c r="E2776" s="16">
        <v>1.0</v>
      </c>
      <c r="F2776" s="13"/>
      <c r="G2776" s="16"/>
      <c r="H2776" s="16"/>
      <c r="I2776" s="16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</row>
    <row r="2777">
      <c r="A2777" s="16">
        <v>120.0</v>
      </c>
      <c r="B2777" s="53">
        <v>109024.0</v>
      </c>
      <c r="C2777" s="47">
        <v>257.0</v>
      </c>
      <c r="D2777" s="16">
        <v>2.0</v>
      </c>
      <c r="E2777" s="16">
        <v>1.0</v>
      </c>
      <c r="F2777" s="13"/>
      <c r="G2777" s="16"/>
      <c r="H2777" s="16"/>
      <c r="I2777" s="16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</row>
    <row r="2778">
      <c r="A2778" s="16">
        <v>120.0</v>
      </c>
      <c r="B2778" s="53">
        <v>109024.0</v>
      </c>
      <c r="C2778" s="47">
        <v>258.0</v>
      </c>
      <c r="D2778" s="16">
        <v>2.0</v>
      </c>
      <c r="E2778" s="16">
        <v>1.0</v>
      </c>
      <c r="F2778" s="13"/>
      <c r="G2778" s="16"/>
      <c r="H2778" s="16"/>
      <c r="I2778" s="16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</row>
    <row r="2779">
      <c r="A2779" s="16">
        <v>120.0</v>
      </c>
      <c r="B2779" s="53">
        <v>109024.0</v>
      </c>
      <c r="C2779" s="47">
        <v>259.0</v>
      </c>
      <c r="D2779" s="16">
        <v>2.0</v>
      </c>
      <c r="E2779" s="16">
        <v>1.0</v>
      </c>
      <c r="F2779" s="13"/>
      <c r="G2779" s="16"/>
      <c r="H2779" s="16"/>
      <c r="I2779" s="16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</row>
    <row r="2780">
      <c r="A2780" s="16">
        <v>120.0</v>
      </c>
      <c r="B2780" s="53">
        <v>109024.0</v>
      </c>
      <c r="C2780" s="47">
        <v>260.0</v>
      </c>
      <c r="D2780" s="16">
        <v>2.0</v>
      </c>
      <c r="E2780" s="16">
        <v>1.0</v>
      </c>
      <c r="F2780" s="13"/>
      <c r="G2780" s="16"/>
      <c r="H2780" s="16"/>
      <c r="I2780" s="16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</row>
    <row r="2781">
      <c r="A2781" s="16">
        <v>120.0</v>
      </c>
      <c r="B2781" s="110">
        <v>119002.0</v>
      </c>
      <c r="C2781" s="47">
        <v>261.0</v>
      </c>
      <c r="D2781" s="16">
        <v>1.0</v>
      </c>
      <c r="E2781" s="16">
        <v>1.0</v>
      </c>
      <c r="F2781" s="13"/>
      <c r="G2781" s="16"/>
      <c r="H2781" s="16"/>
      <c r="I2781" s="16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</row>
    <row r="2782">
      <c r="A2782" s="16">
        <v>120.0</v>
      </c>
      <c r="B2782" s="110">
        <v>119002.0</v>
      </c>
      <c r="C2782" s="47">
        <v>262.0</v>
      </c>
      <c r="D2782" s="16">
        <v>1.0</v>
      </c>
      <c r="E2782" s="16">
        <v>1.0</v>
      </c>
      <c r="F2782" s="13"/>
      <c r="G2782" s="16"/>
      <c r="H2782" s="16"/>
      <c r="I2782" s="16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</row>
    <row r="2783">
      <c r="A2783" s="16">
        <v>120.0</v>
      </c>
      <c r="B2783" s="110">
        <v>119002.0</v>
      </c>
      <c r="C2783" s="47">
        <v>263.0</v>
      </c>
      <c r="D2783" s="16">
        <v>3.0</v>
      </c>
      <c r="E2783" s="16">
        <v>1.0</v>
      </c>
      <c r="F2783" s="13"/>
      <c r="G2783" s="16"/>
      <c r="H2783" s="16"/>
      <c r="I2783" s="16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</row>
    <row r="2784">
      <c r="A2784" s="16">
        <v>120.0</v>
      </c>
      <c r="B2784" s="110">
        <v>119002.0</v>
      </c>
      <c r="C2784" s="47">
        <v>264.0</v>
      </c>
      <c r="D2784" s="16">
        <v>2.0</v>
      </c>
      <c r="E2784" s="16">
        <v>1.0</v>
      </c>
      <c r="F2784" s="13"/>
      <c r="G2784" s="16"/>
      <c r="H2784" s="16"/>
      <c r="I2784" s="16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</row>
    <row r="2785">
      <c r="A2785" s="16">
        <v>120.0</v>
      </c>
      <c r="B2785" s="110">
        <v>119002.0</v>
      </c>
      <c r="C2785" s="47">
        <v>265.0</v>
      </c>
      <c r="D2785" s="16">
        <v>4.0</v>
      </c>
      <c r="E2785" s="16">
        <v>1.0</v>
      </c>
      <c r="F2785" s="13"/>
      <c r="G2785" s="16"/>
      <c r="H2785" s="16"/>
      <c r="I2785" s="16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</row>
    <row r="2786">
      <c r="A2786" s="16">
        <v>120.0</v>
      </c>
      <c r="B2786" s="110">
        <v>119002.0</v>
      </c>
      <c r="C2786" s="47">
        <v>266.0</v>
      </c>
      <c r="D2786" s="16">
        <v>1.0</v>
      </c>
      <c r="E2786" s="16">
        <v>1.0</v>
      </c>
      <c r="F2786" s="13"/>
      <c r="G2786" s="16"/>
      <c r="H2786" s="16"/>
      <c r="I2786" s="16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</row>
    <row r="2787">
      <c r="A2787" s="16">
        <v>120.0</v>
      </c>
      <c r="B2787" s="110">
        <v>119002.0</v>
      </c>
      <c r="C2787" s="47">
        <v>267.0</v>
      </c>
      <c r="D2787" s="16">
        <v>1.0</v>
      </c>
      <c r="E2787" s="16">
        <v>1.0</v>
      </c>
      <c r="F2787" s="13"/>
      <c r="G2787" s="16"/>
      <c r="H2787" s="16"/>
      <c r="I2787" s="16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</row>
    <row r="2788">
      <c r="A2788" s="16">
        <v>120.0</v>
      </c>
      <c r="B2788" s="110">
        <v>119002.0</v>
      </c>
      <c r="C2788" s="47">
        <v>268.0</v>
      </c>
      <c r="D2788" s="16">
        <v>2.0</v>
      </c>
      <c r="E2788" s="16">
        <v>1.0</v>
      </c>
      <c r="F2788" s="13"/>
      <c r="G2788" s="16"/>
      <c r="H2788" s="16"/>
      <c r="I2788" s="16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</row>
    <row r="2789">
      <c r="A2789" s="16">
        <v>120.0</v>
      </c>
      <c r="B2789" s="110">
        <v>119002.0</v>
      </c>
      <c r="C2789" s="47">
        <v>269.0</v>
      </c>
      <c r="D2789" s="16">
        <v>1.0</v>
      </c>
      <c r="E2789" s="16">
        <v>1.0</v>
      </c>
      <c r="F2789" s="13"/>
      <c r="G2789" s="16"/>
      <c r="H2789" s="16"/>
      <c r="I2789" s="16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</row>
    <row r="2790">
      <c r="A2790" s="16">
        <v>120.0</v>
      </c>
      <c r="B2790" s="110">
        <v>119002.0</v>
      </c>
      <c r="C2790" s="47">
        <v>270.0</v>
      </c>
      <c r="D2790" s="16">
        <v>1.0</v>
      </c>
      <c r="E2790" s="16">
        <v>1.0</v>
      </c>
      <c r="F2790" s="13"/>
      <c r="G2790" s="16"/>
      <c r="H2790" s="16"/>
      <c r="I2790" s="16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</row>
    <row r="2791">
      <c r="A2791" s="16">
        <v>120.0</v>
      </c>
      <c r="B2791" s="110">
        <v>119002.0</v>
      </c>
      <c r="C2791" s="47">
        <v>271.0</v>
      </c>
      <c r="D2791" s="16">
        <v>3.0</v>
      </c>
      <c r="E2791" s="16">
        <v>1.0</v>
      </c>
      <c r="F2791" s="13"/>
      <c r="G2791" s="16"/>
      <c r="H2791" s="16"/>
      <c r="I2791" s="16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</row>
    <row r="2792">
      <c r="A2792" s="16">
        <v>120.0</v>
      </c>
      <c r="B2792" s="110">
        <v>119002.0</v>
      </c>
      <c r="C2792" s="47">
        <v>272.0</v>
      </c>
      <c r="D2792" s="16">
        <v>2.0</v>
      </c>
      <c r="E2792" s="16">
        <v>1.0</v>
      </c>
      <c r="F2792" s="13"/>
      <c r="G2792" s="16"/>
      <c r="H2792" s="16"/>
      <c r="I2792" s="16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</row>
    <row r="2793">
      <c r="A2793" s="16">
        <v>120.0</v>
      </c>
      <c r="B2793" s="110">
        <v>119002.0</v>
      </c>
      <c r="C2793" s="47">
        <v>273.0</v>
      </c>
      <c r="D2793" s="16">
        <v>4.0</v>
      </c>
      <c r="E2793" s="16">
        <v>1.0</v>
      </c>
      <c r="F2793" s="13"/>
      <c r="G2793" s="16"/>
      <c r="H2793" s="16"/>
      <c r="I2793" s="16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</row>
    <row r="2794">
      <c r="A2794" s="16">
        <v>120.0</v>
      </c>
      <c r="B2794" s="110">
        <v>119002.0</v>
      </c>
      <c r="C2794" s="47">
        <v>274.0</v>
      </c>
      <c r="D2794" s="16">
        <v>3.0</v>
      </c>
      <c r="E2794" s="16">
        <v>1.0</v>
      </c>
      <c r="F2794" s="13"/>
      <c r="G2794" s="16"/>
      <c r="H2794" s="16"/>
      <c r="I2794" s="16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</row>
    <row r="2795">
      <c r="A2795" s="16">
        <v>120.0</v>
      </c>
      <c r="B2795" s="110">
        <v>119002.0</v>
      </c>
      <c r="C2795" s="47">
        <v>275.0</v>
      </c>
      <c r="D2795" s="16">
        <v>1.0</v>
      </c>
      <c r="E2795" s="16">
        <v>1.0</v>
      </c>
      <c r="F2795" s="13"/>
      <c r="G2795" s="16"/>
      <c r="H2795" s="16"/>
      <c r="I2795" s="16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</row>
    <row r="2796">
      <c r="A2796" s="16">
        <v>120.0</v>
      </c>
      <c r="B2796" s="110">
        <v>119002.0</v>
      </c>
      <c r="C2796" s="47">
        <v>276.0</v>
      </c>
      <c r="D2796" s="16">
        <v>2.0</v>
      </c>
      <c r="E2796" s="16">
        <v>1.0</v>
      </c>
      <c r="F2796" s="13"/>
      <c r="G2796" s="16"/>
      <c r="H2796" s="16"/>
      <c r="I2796" s="16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</row>
    <row r="2797">
      <c r="A2797" s="16">
        <v>120.0</v>
      </c>
      <c r="B2797" s="110">
        <v>119002.0</v>
      </c>
      <c r="C2797" s="47">
        <v>277.0</v>
      </c>
      <c r="D2797" s="16">
        <v>1.0</v>
      </c>
      <c r="E2797" s="16">
        <v>1.0</v>
      </c>
      <c r="F2797" s="13"/>
      <c r="G2797" s="16"/>
      <c r="H2797" s="16"/>
      <c r="I2797" s="16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</row>
    <row r="2798">
      <c r="A2798" s="16">
        <v>120.0</v>
      </c>
      <c r="B2798" s="110">
        <v>119002.0</v>
      </c>
      <c r="C2798" s="47">
        <v>278.0</v>
      </c>
      <c r="D2798" s="16">
        <v>1.0</v>
      </c>
      <c r="E2798" s="16">
        <v>1.0</v>
      </c>
      <c r="F2798" s="13"/>
      <c r="G2798" s="16"/>
      <c r="H2798" s="16"/>
      <c r="I2798" s="16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</row>
    <row r="2799">
      <c r="A2799" s="16">
        <v>120.0</v>
      </c>
      <c r="B2799" s="110">
        <v>119002.0</v>
      </c>
      <c r="C2799" s="47">
        <v>279.0</v>
      </c>
      <c r="D2799" s="16">
        <v>1.0</v>
      </c>
      <c r="E2799" s="16">
        <v>1.0</v>
      </c>
      <c r="F2799" s="13"/>
      <c r="G2799" s="16"/>
      <c r="H2799" s="16"/>
      <c r="I2799" s="16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</row>
    <row r="2800">
      <c r="A2800" s="16">
        <v>120.0</v>
      </c>
      <c r="B2800" s="110">
        <v>119002.0</v>
      </c>
      <c r="C2800" s="47">
        <v>280.0</v>
      </c>
      <c r="D2800" s="16">
        <v>1.0</v>
      </c>
      <c r="E2800" s="16">
        <v>1.0</v>
      </c>
      <c r="F2800" s="13"/>
      <c r="G2800" s="16"/>
      <c r="H2800" s="16"/>
      <c r="I2800" s="16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</row>
    <row r="2801">
      <c r="A2801" s="16">
        <v>120.0</v>
      </c>
      <c r="B2801" s="53">
        <v>128979.0</v>
      </c>
      <c r="C2801" s="47">
        <v>281.0</v>
      </c>
      <c r="D2801" s="16">
        <v>1.0</v>
      </c>
      <c r="E2801" s="16">
        <v>1.0</v>
      </c>
      <c r="F2801" s="13"/>
      <c r="G2801" s="16"/>
      <c r="H2801" s="16"/>
      <c r="I2801" s="16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</row>
    <row r="2802">
      <c r="A2802" s="16">
        <v>120.0</v>
      </c>
      <c r="B2802" s="53">
        <v>128979.0</v>
      </c>
      <c r="C2802" s="47">
        <v>282.0</v>
      </c>
      <c r="D2802" s="16">
        <v>1.0</v>
      </c>
      <c r="E2802" s="16">
        <v>1.0</v>
      </c>
      <c r="F2802" s="13"/>
      <c r="G2802" s="16"/>
      <c r="H2802" s="16"/>
      <c r="I2802" s="16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</row>
    <row r="2803">
      <c r="A2803" s="16">
        <v>120.0</v>
      </c>
      <c r="B2803" s="53">
        <v>128979.0</v>
      </c>
      <c r="C2803" s="47">
        <v>283.0</v>
      </c>
      <c r="D2803" s="16">
        <v>2.0</v>
      </c>
      <c r="E2803" s="16">
        <v>0.0</v>
      </c>
      <c r="F2803" s="13"/>
      <c r="G2803" s="16"/>
      <c r="H2803" s="16"/>
      <c r="I2803" s="16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</row>
    <row r="2804">
      <c r="A2804" s="16">
        <v>120.0</v>
      </c>
      <c r="B2804" s="53">
        <v>128979.0</v>
      </c>
      <c r="C2804" s="47">
        <v>284.0</v>
      </c>
      <c r="D2804" s="16">
        <v>4.0</v>
      </c>
      <c r="E2804" s="16">
        <v>1.0</v>
      </c>
      <c r="F2804" s="13"/>
      <c r="G2804" s="16"/>
      <c r="H2804" s="16"/>
      <c r="I2804" s="16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</row>
    <row r="2805">
      <c r="A2805" s="16">
        <v>120.0</v>
      </c>
      <c r="B2805" s="53">
        <v>128979.0</v>
      </c>
      <c r="C2805" s="47">
        <v>285.0</v>
      </c>
      <c r="D2805" s="16">
        <v>1.0</v>
      </c>
      <c r="E2805" s="16">
        <v>1.0</v>
      </c>
      <c r="F2805" s="13"/>
      <c r="G2805" s="16"/>
      <c r="H2805" s="16"/>
      <c r="I2805" s="16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</row>
    <row r="2806">
      <c r="A2806" s="16">
        <v>120.0</v>
      </c>
      <c r="B2806" s="53">
        <v>128979.0</v>
      </c>
      <c r="C2806" s="47">
        <v>286.0</v>
      </c>
      <c r="D2806" s="16">
        <v>2.0</v>
      </c>
      <c r="E2806" s="16">
        <v>1.0</v>
      </c>
      <c r="F2806" s="13"/>
      <c r="G2806" s="16"/>
      <c r="H2806" s="16"/>
      <c r="I2806" s="16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</row>
    <row r="2807">
      <c r="A2807" s="16">
        <v>120.0</v>
      </c>
      <c r="B2807" s="53">
        <v>128979.0</v>
      </c>
      <c r="C2807" s="47">
        <v>287.0</v>
      </c>
      <c r="D2807" s="16">
        <v>1.0</v>
      </c>
      <c r="E2807" s="16">
        <v>1.0</v>
      </c>
      <c r="F2807" s="13"/>
      <c r="G2807" s="16"/>
      <c r="H2807" s="16"/>
      <c r="I2807" s="16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</row>
    <row r="2808">
      <c r="A2808" s="16">
        <v>120.0</v>
      </c>
      <c r="B2808" s="53">
        <v>128979.0</v>
      </c>
      <c r="C2808" s="47">
        <v>288.0</v>
      </c>
      <c r="D2808" s="16">
        <v>2.0</v>
      </c>
      <c r="E2808" s="16">
        <v>1.0</v>
      </c>
      <c r="F2808" s="13"/>
      <c r="G2808" s="16"/>
      <c r="H2808" s="16"/>
      <c r="I2808" s="16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</row>
    <row r="2809">
      <c r="A2809" s="16">
        <v>120.0</v>
      </c>
      <c r="B2809" s="53">
        <v>128979.0</v>
      </c>
      <c r="C2809" s="47">
        <v>289.0</v>
      </c>
      <c r="D2809" s="16">
        <v>1.0</v>
      </c>
      <c r="E2809" s="16">
        <v>1.0</v>
      </c>
      <c r="F2809" s="13"/>
      <c r="G2809" s="16"/>
      <c r="H2809" s="16"/>
      <c r="I2809" s="16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</row>
    <row r="2810">
      <c r="A2810" s="16">
        <v>120.0</v>
      </c>
      <c r="B2810" s="53">
        <v>128979.0</v>
      </c>
      <c r="C2810" s="47">
        <v>290.0</v>
      </c>
      <c r="D2810" s="16">
        <v>1.0</v>
      </c>
      <c r="E2810" s="16">
        <v>1.0</v>
      </c>
      <c r="F2810" s="13"/>
      <c r="G2810" s="16"/>
      <c r="H2810" s="16"/>
      <c r="I2810" s="16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</row>
    <row r="2811">
      <c r="A2811" s="16">
        <v>120.0</v>
      </c>
      <c r="B2811" s="53">
        <v>128979.0</v>
      </c>
      <c r="C2811" s="47">
        <v>291.0</v>
      </c>
      <c r="D2811" s="16">
        <v>2.0</v>
      </c>
      <c r="E2811" s="16">
        <v>0.0</v>
      </c>
      <c r="F2811" s="13"/>
      <c r="G2811" s="16"/>
      <c r="H2811" s="16"/>
      <c r="I2811" s="16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</row>
    <row r="2812">
      <c r="A2812" s="16">
        <v>120.0</v>
      </c>
      <c r="B2812" s="53">
        <v>128979.0</v>
      </c>
      <c r="C2812" s="47">
        <v>292.0</v>
      </c>
      <c r="D2812" s="16">
        <v>2.0</v>
      </c>
      <c r="E2812" s="16">
        <v>0.0</v>
      </c>
      <c r="F2812" s="13"/>
      <c r="G2812" s="16"/>
      <c r="H2812" s="16"/>
      <c r="I2812" s="16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</row>
    <row r="2813">
      <c r="A2813" s="16">
        <v>120.0</v>
      </c>
      <c r="B2813" s="53">
        <v>128979.0</v>
      </c>
      <c r="C2813" s="47">
        <v>293.0</v>
      </c>
      <c r="D2813" s="16">
        <v>4.0</v>
      </c>
      <c r="E2813" s="16">
        <v>1.0</v>
      </c>
      <c r="F2813" s="13"/>
      <c r="G2813" s="16"/>
      <c r="H2813" s="16"/>
      <c r="I2813" s="16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</row>
    <row r="2814">
      <c r="A2814" s="16">
        <v>120.0</v>
      </c>
      <c r="B2814" s="53">
        <v>128979.0</v>
      </c>
      <c r="C2814" s="47">
        <v>294.0</v>
      </c>
      <c r="D2814" s="16">
        <v>2.0</v>
      </c>
      <c r="E2814" s="16">
        <v>1.0</v>
      </c>
      <c r="F2814" s="13"/>
      <c r="G2814" s="16"/>
      <c r="H2814" s="16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</row>
    <row r="2815">
      <c r="A2815" s="16">
        <v>120.0</v>
      </c>
      <c r="B2815" s="53">
        <v>128979.0</v>
      </c>
      <c r="C2815" s="47">
        <v>295.0</v>
      </c>
      <c r="D2815" s="16">
        <v>3.0</v>
      </c>
      <c r="E2815" s="16">
        <v>1.0</v>
      </c>
      <c r="F2815" s="13"/>
      <c r="G2815" s="16"/>
      <c r="H2815" s="16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</row>
    <row r="2816">
      <c r="A2816" s="16">
        <v>120.0</v>
      </c>
      <c r="B2816" s="53">
        <v>128979.0</v>
      </c>
      <c r="C2816" s="47">
        <v>296.0</v>
      </c>
      <c r="D2816" s="16">
        <v>2.0</v>
      </c>
      <c r="E2816" s="16">
        <v>1.0</v>
      </c>
      <c r="F2816" s="13"/>
      <c r="G2816" s="16"/>
      <c r="H2816" s="16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</row>
    <row r="2817">
      <c r="A2817" s="16">
        <v>120.0</v>
      </c>
      <c r="B2817" s="53">
        <v>128979.0</v>
      </c>
      <c r="C2817" s="47">
        <v>297.0</v>
      </c>
      <c r="D2817" s="16">
        <v>1.0</v>
      </c>
      <c r="E2817" s="16">
        <v>1.0</v>
      </c>
      <c r="F2817" s="13"/>
      <c r="G2817" s="16"/>
      <c r="H2817" s="16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</row>
    <row r="2818">
      <c r="A2818" s="16">
        <v>120.0</v>
      </c>
      <c r="B2818" s="53">
        <v>128979.0</v>
      </c>
      <c r="C2818" s="47">
        <v>298.0</v>
      </c>
      <c r="D2818" s="16">
        <v>1.0</v>
      </c>
      <c r="E2818" s="16">
        <v>1.0</v>
      </c>
      <c r="F2818" s="13"/>
      <c r="G2818" s="16"/>
      <c r="H2818" s="16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</row>
    <row r="2819">
      <c r="A2819" s="16">
        <v>120.0</v>
      </c>
      <c r="B2819" s="53">
        <v>128979.0</v>
      </c>
      <c r="C2819" s="47">
        <v>299.0</v>
      </c>
      <c r="D2819" s="16">
        <v>2.0</v>
      </c>
      <c r="E2819" s="16">
        <v>1.0</v>
      </c>
      <c r="F2819" s="13"/>
      <c r="G2819" s="16"/>
      <c r="H2819" s="16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</row>
    <row r="2820">
      <c r="A2820" s="16">
        <v>120.0</v>
      </c>
      <c r="B2820" s="53">
        <v>128979.0</v>
      </c>
      <c r="C2820" s="110">
        <v>300.0</v>
      </c>
      <c r="D2820" s="16">
        <v>1.0</v>
      </c>
      <c r="E2820" s="16">
        <v>1.0</v>
      </c>
      <c r="F2820" s="13"/>
      <c r="G2820" s="16"/>
      <c r="H2820" s="16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</row>
    <row r="2821">
      <c r="A2821" s="13"/>
      <c r="B2821" s="13"/>
      <c r="C2821" s="13"/>
      <c r="D2821" s="13"/>
      <c r="E2821" s="16"/>
      <c r="F2821" s="13"/>
      <c r="G2821" s="16"/>
      <c r="H2821" s="16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</row>
    <row r="2822">
      <c r="A2822" s="13"/>
      <c r="B2822" s="13"/>
      <c r="C2822" s="13"/>
      <c r="D2822" s="13"/>
      <c r="E2822" s="13"/>
      <c r="F2822" s="13"/>
      <c r="G2822" s="16"/>
      <c r="H2822" s="16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</row>
    <row r="2823">
      <c r="A2823" s="13"/>
      <c r="B2823" s="13"/>
      <c r="C2823" s="13"/>
      <c r="D2823" s="13"/>
      <c r="E2823" s="13"/>
      <c r="F2823" s="13"/>
      <c r="G2823" s="16"/>
      <c r="H2823" s="16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</row>
    <row r="2824">
      <c r="A2824" s="13"/>
      <c r="B2824" s="13"/>
      <c r="C2824" s="13"/>
      <c r="D2824" s="13"/>
      <c r="E2824" s="13"/>
      <c r="F2824" s="13"/>
      <c r="G2824" s="16"/>
      <c r="H2824" s="16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</row>
    <row r="2825">
      <c r="A2825" s="13"/>
      <c r="B2825" s="13"/>
      <c r="C2825" s="13"/>
      <c r="D2825" s="13"/>
      <c r="E2825" s="13"/>
      <c r="F2825" s="13"/>
      <c r="G2825" s="16"/>
      <c r="H2825" s="16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</row>
    <row r="2826">
      <c r="A2826" s="13"/>
      <c r="B2826" s="13"/>
      <c r="C2826" s="13"/>
      <c r="D2826" s="13"/>
      <c r="E2826" s="13"/>
      <c r="F2826" s="13"/>
      <c r="G2826" s="16"/>
      <c r="H2826" s="16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</row>
    <row r="2827">
      <c r="A2827" s="13"/>
      <c r="B2827" s="13"/>
      <c r="C2827" s="13"/>
      <c r="D2827" s="13"/>
      <c r="E2827" s="13"/>
      <c r="F2827" s="13"/>
      <c r="G2827" s="16"/>
      <c r="H2827" s="16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</row>
    <row r="2828">
      <c r="A2828" s="13"/>
      <c r="B2828" s="13"/>
      <c r="C2828" s="13"/>
      <c r="D2828" s="13"/>
      <c r="E2828" s="13"/>
      <c r="F2828" s="13"/>
      <c r="G2828" s="16"/>
      <c r="H2828" s="16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</row>
    <row r="2829">
      <c r="A2829" s="13"/>
      <c r="B2829" s="13"/>
      <c r="C2829" s="13"/>
      <c r="D2829" s="13"/>
      <c r="E2829" s="13"/>
      <c r="F2829" s="13"/>
      <c r="G2829" s="16"/>
      <c r="H2829" s="16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</row>
    <row r="2830">
      <c r="A2830" s="13"/>
      <c r="B2830" s="13"/>
      <c r="C2830" s="13"/>
      <c r="D2830" s="13"/>
      <c r="E2830" s="13"/>
      <c r="F2830" s="13"/>
      <c r="G2830" s="16"/>
      <c r="H2830" s="16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</row>
    <row r="2831">
      <c r="A2831" s="13"/>
      <c r="B2831" s="13"/>
      <c r="C2831" s="13"/>
      <c r="D2831" s="13"/>
      <c r="E2831" s="13"/>
      <c r="F2831" s="13"/>
      <c r="G2831" s="16"/>
      <c r="H2831" s="16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</row>
    <row r="2832">
      <c r="A2832" s="13"/>
      <c r="B2832" s="13"/>
      <c r="C2832" s="13"/>
      <c r="D2832" s="13"/>
      <c r="E2832" s="13"/>
      <c r="F2832" s="13"/>
      <c r="G2832" s="16"/>
      <c r="H2832" s="16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</row>
    <row r="2833">
      <c r="A2833" s="13"/>
      <c r="B2833" s="13"/>
      <c r="C2833" s="13"/>
      <c r="D2833" s="13"/>
      <c r="E2833" s="13"/>
      <c r="F2833" s="13"/>
      <c r="G2833" s="16"/>
      <c r="H2833" s="16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</row>
    <row r="2834">
      <c r="A2834" s="13"/>
      <c r="B2834" s="13"/>
      <c r="C2834" s="13"/>
      <c r="D2834" s="13"/>
      <c r="E2834" s="13"/>
      <c r="F2834" s="13"/>
      <c r="G2834" s="16"/>
      <c r="H2834" s="16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</row>
    <row r="2835">
      <c r="A2835" s="13"/>
      <c r="B2835" s="13"/>
      <c r="C2835" s="13"/>
      <c r="D2835" s="13"/>
      <c r="E2835" s="13"/>
      <c r="F2835" s="13"/>
      <c r="G2835" s="16"/>
      <c r="H2835" s="16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</row>
    <row r="2836">
      <c r="A2836" s="13"/>
      <c r="B2836" s="13"/>
      <c r="C2836" s="13"/>
      <c r="D2836" s="13"/>
      <c r="E2836" s="13"/>
      <c r="F2836" s="13"/>
      <c r="G2836" s="16"/>
      <c r="H2836" s="16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</row>
    <row r="2837">
      <c r="A2837" s="13"/>
      <c r="B2837" s="13"/>
      <c r="C2837" s="13"/>
      <c r="D2837" s="13"/>
      <c r="E2837" s="13"/>
      <c r="F2837" s="13"/>
      <c r="G2837" s="16"/>
      <c r="H2837" s="16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</row>
    <row r="2838">
      <c r="A2838" s="13"/>
      <c r="B2838" s="13"/>
      <c r="C2838" s="13"/>
      <c r="D2838" s="13"/>
      <c r="E2838" s="13"/>
      <c r="F2838" s="13"/>
      <c r="G2838" s="16"/>
      <c r="H2838" s="16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</row>
    <row r="2839">
      <c r="A2839" s="13"/>
      <c r="B2839" s="13"/>
      <c r="C2839" s="13"/>
      <c r="D2839" s="13"/>
      <c r="E2839" s="13"/>
      <c r="F2839" s="13"/>
      <c r="G2839" s="16"/>
      <c r="H2839" s="16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</row>
    <row r="2840">
      <c r="A2840" s="13"/>
      <c r="B2840" s="13"/>
      <c r="C2840" s="13"/>
      <c r="D2840" s="13"/>
      <c r="E2840" s="13"/>
      <c r="F2840" s="13"/>
      <c r="G2840" s="16"/>
      <c r="H2840" s="16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</row>
    <row r="2841">
      <c r="A2841" s="13"/>
      <c r="B2841" s="13"/>
      <c r="C2841" s="13"/>
      <c r="D2841" s="13"/>
      <c r="E2841" s="13"/>
      <c r="F2841" s="13"/>
      <c r="G2841" s="16"/>
      <c r="H2841" s="16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</row>
    <row r="2842">
      <c r="A2842" s="13"/>
      <c r="B2842" s="13"/>
      <c r="C2842" s="13"/>
      <c r="D2842" s="13"/>
      <c r="E2842" s="13"/>
      <c r="F2842" s="13"/>
      <c r="G2842" s="16"/>
      <c r="H2842" s="16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</row>
    <row r="2843">
      <c r="A2843" s="13"/>
      <c r="B2843" s="13"/>
      <c r="C2843" s="13"/>
      <c r="D2843" s="13"/>
      <c r="E2843" s="13"/>
      <c r="F2843" s="13"/>
      <c r="G2843" s="16"/>
      <c r="H2843" s="16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</row>
    <row r="2844">
      <c r="A2844" s="13"/>
      <c r="B2844" s="13"/>
      <c r="C2844" s="13"/>
      <c r="D2844" s="13"/>
      <c r="E2844" s="13"/>
      <c r="F2844" s="13"/>
      <c r="G2844" s="16"/>
      <c r="H2844" s="16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</row>
    <row r="2845">
      <c r="A2845" s="13"/>
      <c r="B2845" s="13"/>
      <c r="C2845" s="13"/>
      <c r="D2845" s="13"/>
      <c r="E2845" s="13"/>
      <c r="F2845" s="13"/>
      <c r="G2845" s="16"/>
      <c r="H2845" s="16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</row>
    <row r="2846">
      <c r="A2846" s="13"/>
      <c r="B2846" s="13"/>
      <c r="C2846" s="13"/>
      <c r="D2846" s="13"/>
      <c r="E2846" s="13"/>
      <c r="F2846" s="13"/>
      <c r="G2846" s="16"/>
      <c r="H2846" s="16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</row>
    <row r="2847">
      <c r="A2847" s="13"/>
      <c r="B2847" s="13"/>
      <c r="C2847" s="13"/>
      <c r="D2847" s="13"/>
      <c r="E2847" s="13"/>
      <c r="F2847" s="13"/>
      <c r="G2847" s="16"/>
      <c r="H2847" s="16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</row>
    <row r="2848">
      <c r="A2848" s="13"/>
      <c r="B2848" s="13"/>
      <c r="C2848" s="13"/>
      <c r="D2848" s="13"/>
      <c r="E2848" s="13"/>
      <c r="F2848" s="13"/>
      <c r="G2848" s="16"/>
      <c r="H2848" s="16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</row>
    <row r="2849">
      <c r="A2849" s="13"/>
      <c r="B2849" s="13"/>
      <c r="C2849" s="13"/>
      <c r="D2849" s="13"/>
      <c r="E2849" s="13"/>
      <c r="F2849" s="13"/>
      <c r="G2849" s="16"/>
      <c r="H2849" s="16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  <c r="Y2849" s="13"/>
    </row>
    <row r="2850">
      <c r="A2850" s="13"/>
      <c r="B2850" s="13"/>
      <c r="C2850" s="13"/>
      <c r="D2850" s="13"/>
      <c r="E2850" s="13"/>
      <c r="F2850" s="13"/>
      <c r="G2850" s="16"/>
      <c r="H2850" s="16"/>
      <c r="I2850" s="13"/>
      <c r="J2850" s="13"/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  <c r="Y2850" s="13"/>
    </row>
    <row r="2851">
      <c r="A2851" s="13"/>
      <c r="B2851" s="13"/>
      <c r="C2851" s="13"/>
      <c r="D2851" s="13"/>
      <c r="E2851" s="13"/>
      <c r="F2851" s="13"/>
      <c r="G2851" s="16"/>
      <c r="H2851" s="16"/>
      <c r="I2851" s="13"/>
      <c r="J2851" s="13"/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  <c r="Y2851" s="13"/>
    </row>
    <row r="2852">
      <c r="A2852" s="13"/>
      <c r="B2852" s="13"/>
      <c r="C2852" s="13"/>
      <c r="D2852" s="13"/>
      <c r="E2852" s="13"/>
      <c r="F2852" s="13"/>
      <c r="G2852" s="16"/>
      <c r="H2852" s="16"/>
      <c r="I2852" s="13"/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  <c r="Y2852" s="13"/>
    </row>
    <row r="2853">
      <c r="A2853" s="13"/>
      <c r="B2853" s="13"/>
      <c r="C2853" s="13"/>
      <c r="D2853" s="13"/>
      <c r="E2853" s="13"/>
      <c r="F2853" s="13"/>
      <c r="G2853" s="16"/>
      <c r="H2853" s="16"/>
      <c r="I2853" s="13"/>
      <c r="J2853" s="13"/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  <c r="Y2853" s="13"/>
    </row>
    <row r="2854">
      <c r="A2854" s="13"/>
      <c r="B2854" s="13"/>
      <c r="C2854" s="13"/>
      <c r="D2854" s="13"/>
      <c r="E2854" s="13"/>
      <c r="F2854" s="13"/>
      <c r="G2854" s="13"/>
      <c r="H2854" s="13"/>
      <c r="I2854" s="13"/>
      <c r="J2854" s="13"/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  <c r="Y2854" s="13"/>
    </row>
    <row r="2855">
      <c r="A2855" s="13"/>
      <c r="B2855" s="13"/>
      <c r="C2855" s="13"/>
      <c r="D2855" s="13"/>
      <c r="E2855" s="13"/>
      <c r="F2855" s="13"/>
      <c r="G2855" s="13"/>
      <c r="H2855" s="13"/>
      <c r="I2855" s="13"/>
      <c r="J2855" s="13"/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  <c r="Y2855" s="13"/>
    </row>
    <row r="2856">
      <c r="A2856" s="13"/>
      <c r="B2856" s="13"/>
      <c r="C2856" s="13"/>
      <c r="D2856" s="13"/>
      <c r="E2856" s="13"/>
      <c r="F2856" s="13"/>
      <c r="G2856" s="13"/>
      <c r="H2856" s="13"/>
      <c r="I2856" s="13"/>
      <c r="J2856" s="13"/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  <c r="Y2856" s="13"/>
    </row>
    <row r="2857">
      <c r="A2857" s="13"/>
      <c r="B2857" s="13"/>
      <c r="C2857" s="13"/>
      <c r="D2857" s="13"/>
      <c r="E2857" s="13"/>
      <c r="F2857" s="13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  <c r="Y2857" s="13"/>
    </row>
    <row r="2858">
      <c r="A2858" s="13"/>
      <c r="B2858" s="13"/>
      <c r="C2858" s="13"/>
      <c r="D2858" s="13"/>
      <c r="E2858" s="13"/>
      <c r="F2858" s="13"/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3"/>
    </row>
    <row r="2859">
      <c r="A2859" s="13"/>
      <c r="B2859" s="13"/>
      <c r="C2859" s="13"/>
      <c r="D2859" s="13"/>
      <c r="E2859" s="13"/>
      <c r="F2859" s="13"/>
      <c r="G2859" s="13"/>
      <c r="H2859" s="13"/>
      <c r="I2859" s="13"/>
      <c r="J2859" s="13"/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  <c r="Y2859" s="13"/>
    </row>
    <row r="2860">
      <c r="A2860" s="13"/>
      <c r="B2860" s="13"/>
      <c r="C2860" s="13"/>
      <c r="D2860" s="13"/>
      <c r="E2860" s="13"/>
      <c r="F2860" s="13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  <c r="Y2860" s="13"/>
    </row>
    <row r="2861">
      <c r="A2861" s="13"/>
      <c r="B2861" s="13"/>
      <c r="C2861" s="13"/>
      <c r="D2861" s="13"/>
      <c r="E2861" s="13"/>
      <c r="F2861" s="13"/>
      <c r="G2861" s="13"/>
      <c r="H2861" s="13"/>
      <c r="I2861" s="13"/>
      <c r="J2861" s="13"/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  <c r="Y2861" s="13"/>
    </row>
    <row r="2862">
      <c r="A2862" s="13"/>
      <c r="B2862" s="13"/>
      <c r="C2862" s="13"/>
      <c r="D2862" s="13"/>
      <c r="E2862" s="13"/>
      <c r="F2862" s="13"/>
      <c r="G2862" s="13"/>
      <c r="H2862" s="13"/>
      <c r="I2862" s="13"/>
      <c r="J2862" s="13"/>
      <c r="K2862" s="13"/>
      <c r="L2862" s="13"/>
      <c r="M2862" s="13"/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  <c r="X2862" s="13"/>
      <c r="Y2862" s="13"/>
    </row>
    <row r="2863">
      <c r="A2863" s="13"/>
      <c r="B2863" s="13"/>
      <c r="C2863" s="13"/>
      <c r="D2863" s="13"/>
      <c r="E2863" s="13"/>
      <c r="F2863" s="13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  <c r="Y2863" s="13"/>
    </row>
    <row r="2864">
      <c r="A2864" s="13"/>
      <c r="B2864" s="13"/>
      <c r="C2864" s="13"/>
      <c r="D2864" s="13"/>
      <c r="E2864" s="13"/>
      <c r="F2864" s="13"/>
      <c r="G2864" s="13"/>
      <c r="H2864" s="13"/>
      <c r="I2864" s="13"/>
      <c r="J2864" s="13"/>
      <c r="K2864" s="13"/>
      <c r="L2864" s="13"/>
      <c r="M2864" s="13"/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  <c r="X2864" s="13"/>
      <c r="Y2864" s="13"/>
    </row>
    <row r="2865">
      <c r="A2865" s="13"/>
      <c r="B2865" s="13"/>
      <c r="C2865" s="13"/>
      <c r="D2865" s="13"/>
      <c r="E2865" s="13"/>
      <c r="F2865" s="13"/>
      <c r="G2865" s="13"/>
      <c r="H2865" s="13"/>
      <c r="I2865" s="13"/>
      <c r="J2865" s="13"/>
      <c r="K2865" s="13"/>
      <c r="L2865" s="13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  <c r="X2865" s="13"/>
      <c r="Y2865" s="13"/>
    </row>
    <row r="2866">
      <c r="A2866" s="13"/>
      <c r="B2866" s="13"/>
      <c r="C2866" s="13"/>
      <c r="D2866" s="13"/>
      <c r="E2866" s="13"/>
      <c r="F2866" s="13"/>
      <c r="G2866" s="13"/>
      <c r="H2866" s="13"/>
      <c r="I2866" s="13"/>
      <c r="J2866" s="13"/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  <c r="X2866" s="13"/>
      <c r="Y2866" s="13"/>
    </row>
    <row r="2867">
      <c r="A2867" s="13"/>
      <c r="B2867" s="13"/>
      <c r="C2867" s="13"/>
      <c r="D2867" s="13"/>
      <c r="E2867" s="13"/>
      <c r="F2867" s="13"/>
      <c r="G2867" s="13"/>
      <c r="H2867" s="13"/>
      <c r="I2867" s="13"/>
      <c r="J2867" s="13"/>
      <c r="K2867" s="13"/>
      <c r="L2867" s="13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  <c r="X2867" s="13"/>
      <c r="Y2867" s="13"/>
    </row>
    <row r="2868">
      <c r="A2868" s="13"/>
      <c r="B2868" s="13"/>
      <c r="C2868" s="13"/>
      <c r="D2868" s="13"/>
      <c r="E2868" s="13"/>
      <c r="F2868" s="13"/>
      <c r="G2868" s="13"/>
      <c r="H2868" s="13"/>
      <c r="I2868" s="13"/>
      <c r="J2868" s="13"/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  <c r="Y2868" s="13"/>
    </row>
    <row r="2869">
      <c r="A2869" s="13"/>
      <c r="B2869" s="13"/>
      <c r="C2869" s="13"/>
      <c r="D2869" s="13"/>
      <c r="E2869" s="13"/>
      <c r="F2869" s="13"/>
      <c r="G2869" s="13"/>
      <c r="H2869" s="13"/>
      <c r="I2869" s="13"/>
      <c r="J2869" s="13"/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  <c r="Y2869" s="13"/>
    </row>
    <row r="2870">
      <c r="A2870" s="13"/>
      <c r="B2870" s="13"/>
      <c r="C2870" s="13"/>
      <c r="D2870" s="13"/>
      <c r="E2870" s="13"/>
      <c r="F2870" s="13"/>
      <c r="G2870" s="13"/>
      <c r="H2870" s="13"/>
      <c r="I2870" s="13"/>
      <c r="J2870" s="13"/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  <c r="X2870" s="13"/>
      <c r="Y2870" s="13"/>
    </row>
    <row r="2871">
      <c r="A2871" s="13"/>
      <c r="B2871" s="13"/>
      <c r="C2871" s="13"/>
      <c r="D2871" s="13"/>
      <c r="E2871" s="13"/>
      <c r="F2871" s="13"/>
      <c r="G2871" s="13"/>
      <c r="H2871" s="13"/>
      <c r="I2871" s="13"/>
      <c r="J2871" s="13"/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  <c r="Y2871" s="13"/>
    </row>
    <row r="2872">
      <c r="A2872" s="13"/>
      <c r="B2872" s="13"/>
      <c r="C2872" s="13"/>
      <c r="D2872" s="13"/>
      <c r="E2872" s="13"/>
      <c r="F2872" s="13"/>
      <c r="G2872" s="13"/>
      <c r="H2872" s="13"/>
      <c r="I2872" s="13"/>
      <c r="J2872" s="13"/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  <c r="Y2872" s="13"/>
    </row>
    <row r="2873">
      <c r="A2873" s="13"/>
      <c r="B2873" s="13"/>
      <c r="C2873" s="13"/>
      <c r="D2873" s="13"/>
      <c r="E2873" s="13"/>
      <c r="F2873" s="13"/>
      <c r="G2873" s="13"/>
      <c r="H2873" s="13"/>
      <c r="I2873" s="13"/>
      <c r="J2873" s="13"/>
      <c r="K2873" s="13"/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  <c r="Y2873" s="13"/>
    </row>
    <row r="2874">
      <c r="A2874" s="13"/>
      <c r="B2874" s="13"/>
      <c r="C2874" s="13"/>
      <c r="D2874" s="13"/>
      <c r="E2874" s="13"/>
      <c r="F2874" s="13"/>
      <c r="G2874" s="13"/>
      <c r="H2874" s="13"/>
      <c r="I2874" s="13"/>
      <c r="J2874" s="13"/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3"/>
    </row>
    <row r="2875">
      <c r="A2875" s="13"/>
      <c r="B2875" s="13"/>
      <c r="C2875" s="13"/>
      <c r="D2875" s="13"/>
      <c r="E2875" s="13"/>
      <c r="F2875" s="13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  <c r="Y2875" s="13"/>
    </row>
    <row r="2876">
      <c r="A2876" s="13"/>
      <c r="B2876" s="13"/>
      <c r="C2876" s="13"/>
      <c r="D2876" s="13"/>
      <c r="E2876" s="13"/>
      <c r="F2876" s="13"/>
      <c r="G2876" s="13"/>
      <c r="H2876" s="13"/>
      <c r="I2876" s="13"/>
      <c r="J2876" s="13"/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  <c r="U2876" s="13"/>
      <c r="V2876" s="13"/>
      <c r="W2876" s="13"/>
      <c r="X2876" s="13"/>
      <c r="Y2876" s="13"/>
    </row>
    <row r="2877">
      <c r="A2877" s="13"/>
      <c r="B2877" s="13"/>
      <c r="C2877" s="13"/>
      <c r="D2877" s="13"/>
      <c r="E2877" s="13"/>
      <c r="F2877" s="13"/>
      <c r="G2877" s="13"/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  <c r="Y2877" s="13"/>
    </row>
    <row r="2878">
      <c r="A2878" s="13"/>
      <c r="B2878" s="13"/>
      <c r="C2878" s="13"/>
      <c r="D2878" s="13"/>
      <c r="E2878" s="13"/>
      <c r="F2878" s="13"/>
      <c r="G2878" s="13"/>
      <c r="H2878" s="13"/>
      <c r="I2878" s="13"/>
      <c r="J2878" s="13"/>
      <c r="K2878" s="13"/>
      <c r="L2878" s="13"/>
      <c r="M2878" s="13"/>
      <c r="N2878" s="13"/>
      <c r="O2878" s="13"/>
      <c r="P2878" s="13"/>
      <c r="Q2878" s="13"/>
      <c r="R2878" s="13"/>
      <c r="S2878" s="13"/>
      <c r="T2878" s="13"/>
      <c r="U2878" s="13"/>
      <c r="V2878" s="13"/>
      <c r="W2878" s="13"/>
      <c r="X2878" s="13"/>
      <c r="Y2878" s="13"/>
    </row>
    <row r="2879">
      <c r="A2879" s="13"/>
      <c r="B2879" s="13"/>
      <c r="C2879" s="13"/>
      <c r="D2879" s="13"/>
      <c r="E2879" s="13"/>
      <c r="F2879" s="13"/>
      <c r="G2879" s="13"/>
      <c r="H2879" s="13"/>
      <c r="I2879" s="13"/>
      <c r="J2879" s="13"/>
      <c r="K2879" s="13"/>
      <c r="L2879" s="13"/>
      <c r="M2879" s="13"/>
      <c r="N2879" s="13"/>
      <c r="O2879" s="13"/>
      <c r="P2879" s="13"/>
      <c r="Q2879" s="13"/>
      <c r="R2879" s="13"/>
      <c r="S2879" s="13"/>
      <c r="T2879" s="13"/>
      <c r="U2879" s="13"/>
      <c r="V2879" s="13"/>
      <c r="W2879" s="13"/>
      <c r="X2879" s="13"/>
      <c r="Y2879" s="13"/>
    </row>
    <row r="2880">
      <c r="A2880" s="13"/>
      <c r="B2880" s="13"/>
      <c r="C2880" s="13"/>
      <c r="D2880" s="13"/>
      <c r="E2880" s="13"/>
      <c r="F2880" s="13"/>
      <c r="G2880" s="13"/>
      <c r="H2880" s="13"/>
      <c r="I2880" s="13"/>
      <c r="J2880" s="13"/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  <c r="X2880" s="13"/>
      <c r="Y2880" s="13"/>
    </row>
    <row r="2881">
      <c r="A2881" s="13"/>
      <c r="B2881" s="13"/>
      <c r="C2881" s="13"/>
      <c r="D2881" s="13"/>
      <c r="E2881" s="13"/>
      <c r="F2881" s="13"/>
      <c r="G2881" s="13"/>
      <c r="H2881" s="13"/>
      <c r="I2881" s="13"/>
      <c r="J2881" s="13"/>
      <c r="K2881" s="13"/>
      <c r="L2881" s="13"/>
      <c r="M2881" s="13"/>
      <c r="N2881" s="13"/>
      <c r="O2881" s="13"/>
      <c r="P2881" s="13"/>
      <c r="Q2881" s="13"/>
      <c r="R2881" s="13"/>
      <c r="S2881" s="13"/>
      <c r="T2881" s="13"/>
      <c r="U2881" s="13"/>
      <c r="V2881" s="13"/>
      <c r="W2881" s="13"/>
      <c r="X2881" s="13"/>
      <c r="Y2881" s="13"/>
    </row>
    <row r="2882">
      <c r="A2882" s="13"/>
      <c r="B2882" s="13"/>
      <c r="C2882" s="13"/>
      <c r="D2882" s="13"/>
      <c r="E2882" s="13"/>
      <c r="F2882" s="13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  <c r="X2882" s="13"/>
      <c r="Y2882" s="13"/>
    </row>
    <row r="2883">
      <c r="A2883" s="13"/>
      <c r="B2883" s="13"/>
      <c r="C2883" s="13"/>
      <c r="D2883" s="13"/>
      <c r="E2883" s="13"/>
      <c r="F2883" s="13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  <c r="Y2883" s="13"/>
    </row>
    <row r="2884">
      <c r="A2884" s="13"/>
      <c r="B2884" s="13"/>
      <c r="C2884" s="13"/>
      <c r="D2884" s="13"/>
      <c r="E2884" s="13"/>
      <c r="F2884" s="1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  <c r="U2884" s="13"/>
      <c r="V2884" s="13"/>
      <c r="W2884" s="13"/>
      <c r="X2884" s="13"/>
      <c r="Y2884" s="13"/>
    </row>
    <row r="2885">
      <c r="A2885" s="13"/>
      <c r="B2885" s="13"/>
      <c r="C2885" s="13"/>
      <c r="D2885" s="13"/>
      <c r="E2885" s="13"/>
      <c r="F2885" s="13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  <c r="Q2885" s="13"/>
      <c r="R2885" s="13"/>
      <c r="S2885" s="13"/>
      <c r="T2885" s="13"/>
      <c r="U2885" s="13"/>
      <c r="V2885" s="13"/>
      <c r="W2885" s="13"/>
      <c r="X2885" s="13"/>
      <c r="Y2885" s="13"/>
    </row>
    <row r="2886">
      <c r="A2886" s="13"/>
      <c r="B2886" s="13"/>
      <c r="C2886" s="13"/>
      <c r="D2886" s="13"/>
      <c r="E2886" s="13"/>
      <c r="F2886" s="13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3"/>
      <c r="S2886" s="13"/>
      <c r="T2886" s="13"/>
      <c r="U2886" s="13"/>
      <c r="V2886" s="13"/>
      <c r="W2886" s="13"/>
      <c r="X2886" s="13"/>
      <c r="Y2886" s="13"/>
    </row>
    <row r="2887">
      <c r="A2887" s="13"/>
      <c r="B2887" s="13"/>
      <c r="C2887" s="13"/>
      <c r="D2887" s="13"/>
      <c r="E2887" s="13"/>
      <c r="F2887" s="13"/>
      <c r="G2887" s="13"/>
      <c r="H2887" s="13"/>
      <c r="I2887" s="13"/>
      <c r="J2887" s="13"/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  <c r="X2887" s="13"/>
      <c r="Y2887" s="13"/>
    </row>
    <row r="2888">
      <c r="A2888" s="13"/>
      <c r="B2888" s="13"/>
      <c r="C2888" s="13"/>
      <c r="D2888" s="13"/>
      <c r="E2888" s="13"/>
      <c r="F2888" s="13"/>
      <c r="G2888" s="13"/>
      <c r="H2888" s="13"/>
      <c r="I2888" s="13"/>
      <c r="J2888" s="13"/>
      <c r="K2888" s="13"/>
      <c r="L2888" s="13"/>
      <c r="M2888" s="13"/>
      <c r="N2888" s="13"/>
      <c r="O2888" s="13"/>
      <c r="P2888" s="13"/>
      <c r="Q2888" s="13"/>
      <c r="R2888" s="13"/>
      <c r="S2888" s="13"/>
      <c r="T2888" s="13"/>
      <c r="U2888" s="13"/>
      <c r="V2888" s="13"/>
      <c r="W2888" s="13"/>
      <c r="X2888" s="13"/>
      <c r="Y2888" s="13"/>
    </row>
    <row r="2889">
      <c r="A2889" s="13"/>
      <c r="B2889" s="13"/>
      <c r="C2889" s="13"/>
      <c r="D2889" s="13"/>
      <c r="E2889" s="13"/>
      <c r="F2889" s="13"/>
      <c r="G2889" s="13"/>
      <c r="H2889" s="13"/>
      <c r="I2889" s="13"/>
      <c r="J2889" s="13"/>
      <c r="K2889" s="13"/>
      <c r="L2889" s="13"/>
      <c r="M2889" s="13"/>
      <c r="N2889" s="13"/>
      <c r="O2889" s="13"/>
      <c r="P2889" s="13"/>
      <c r="Q2889" s="13"/>
      <c r="R2889" s="13"/>
      <c r="S2889" s="13"/>
      <c r="T2889" s="13"/>
      <c r="U2889" s="13"/>
      <c r="V2889" s="13"/>
      <c r="W2889" s="13"/>
      <c r="X2889" s="13"/>
      <c r="Y2889" s="13"/>
    </row>
    <row r="2890">
      <c r="A2890" s="13"/>
      <c r="B2890" s="13"/>
      <c r="C2890" s="13"/>
      <c r="D2890" s="13"/>
      <c r="E2890" s="13"/>
      <c r="F2890" s="13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  <c r="X2890" s="13"/>
      <c r="Y2890" s="13"/>
    </row>
    <row r="2891">
      <c r="A2891" s="13"/>
      <c r="B2891" s="13"/>
      <c r="C2891" s="13"/>
      <c r="D2891" s="13"/>
      <c r="E2891" s="13"/>
      <c r="F2891" s="13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  <c r="X2891" s="13"/>
      <c r="Y2891" s="13"/>
    </row>
    <row r="2892">
      <c r="A2892" s="13"/>
      <c r="B2892" s="13"/>
      <c r="C2892" s="13"/>
      <c r="D2892" s="13"/>
      <c r="E2892" s="13"/>
      <c r="F2892" s="13"/>
      <c r="G2892" s="13"/>
      <c r="H2892" s="13"/>
      <c r="I2892" s="13"/>
      <c r="J2892" s="13"/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  <c r="X2892" s="13"/>
      <c r="Y2892" s="13"/>
    </row>
    <row r="2893">
      <c r="A2893" s="13"/>
      <c r="B2893" s="13"/>
      <c r="C2893" s="13"/>
      <c r="D2893" s="13"/>
      <c r="E2893" s="13"/>
      <c r="F2893" s="13"/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  <c r="Y2893" s="13"/>
    </row>
    <row r="2894">
      <c r="A2894" s="13"/>
      <c r="B2894" s="13"/>
      <c r="C2894" s="13"/>
      <c r="D2894" s="13"/>
      <c r="E2894" s="13"/>
      <c r="F2894" s="13"/>
      <c r="G2894" s="13"/>
      <c r="H2894" s="13"/>
      <c r="I2894" s="13"/>
      <c r="J2894" s="13"/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  <c r="X2894" s="13"/>
      <c r="Y2894" s="13"/>
    </row>
    <row r="2895">
      <c r="A2895" s="13"/>
      <c r="B2895" s="13"/>
      <c r="C2895" s="13"/>
      <c r="D2895" s="13"/>
      <c r="E2895" s="13"/>
      <c r="F2895" s="13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  <c r="X2895" s="13"/>
      <c r="Y2895" s="13"/>
    </row>
    <row r="2896">
      <c r="A2896" s="13"/>
      <c r="B2896" s="13"/>
      <c r="C2896" s="13"/>
      <c r="D2896" s="13"/>
      <c r="E2896" s="13"/>
      <c r="F2896" s="13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  <c r="Y2896" s="13"/>
    </row>
    <row r="2897">
      <c r="A2897" s="13"/>
      <c r="B2897" s="13"/>
      <c r="C2897" s="13"/>
      <c r="D2897" s="13"/>
      <c r="E2897" s="13"/>
      <c r="F2897" s="13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  <c r="X2897" s="13"/>
      <c r="Y2897" s="13"/>
    </row>
    <row r="2898">
      <c r="A2898" s="13"/>
      <c r="B2898" s="13"/>
      <c r="C2898" s="13"/>
      <c r="D2898" s="13"/>
      <c r="E2898" s="13"/>
      <c r="F2898" s="13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  <c r="Y2898" s="13"/>
    </row>
    <row r="2899">
      <c r="A2899" s="13"/>
      <c r="B2899" s="13"/>
      <c r="C2899" s="13"/>
      <c r="D2899" s="13"/>
      <c r="E2899" s="13"/>
      <c r="F2899" s="13"/>
      <c r="G2899" s="13"/>
      <c r="H2899" s="13"/>
      <c r="I2899" s="13"/>
      <c r="J2899" s="13"/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  <c r="X2899" s="13"/>
      <c r="Y2899" s="13"/>
    </row>
    <row r="2900">
      <c r="A2900" s="13"/>
      <c r="B2900" s="13"/>
      <c r="C2900" s="13"/>
      <c r="D2900" s="13"/>
      <c r="E2900" s="13"/>
      <c r="F2900" s="13"/>
      <c r="G2900" s="13"/>
      <c r="H2900" s="13"/>
      <c r="I2900" s="13"/>
      <c r="J2900" s="13"/>
      <c r="K2900" s="13"/>
      <c r="L2900" s="13"/>
      <c r="M2900" s="13"/>
      <c r="N2900" s="13"/>
      <c r="O2900" s="13"/>
      <c r="P2900" s="13"/>
      <c r="Q2900" s="13"/>
      <c r="R2900" s="13"/>
      <c r="S2900" s="13"/>
      <c r="T2900" s="13"/>
      <c r="U2900" s="13"/>
      <c r="V2900" s="13"/>
      <c r="W2900" s="13"/>
      <c r="X2900" s="13"/>
      <c r="Y2900" s="13"/>
    </row>
    <row r="2901">
      <c r="A2901" s="13"/>
      <c r="B2901" s="13"/>
      <c r="C2901" s="13"/>
      <c r="D2901" s="13"/>
      <c r="E2901" s="13"/>
      <c r="F2901" s="13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  <c r="X2901" s="13"/>
      <c r="Y2901" s="13"/>
    </row>
    <row r="2902">
      <c r="A2902" s="13"/>
      <c r="B2902" s="13"/>
      <c r="C2902" s="13"/>
      <c r="D2902" s="13"/>
      <c r="E2902" s="13"/>
      <c r="F2902" s="13"/>
      <c r="G2902" s="13"/>
      <c r="H2902" s="13"/>
      <c r="I2902" s="13"/>
      <c r="J2902" s="13"/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  <c r="Y2902" s="13"/>
    </row>
    <row r="2903">
      <c r="A2903" s="13"/>
      <c r="B2903" s="13"/>
      <c r="C2903" s="13"/>
      <c r="D2903" s="13"/>
      <c r="E2903" s="13"/>
      <c r="F2903" s="13"/>
      <c r="G2903" s="13"/>
      <c r="H2903" s="13"/>
      <c r="I2903" s="13"/>
      <c r="J2903" s="13"/>
      <c r="K2903" s="13"/>
      <c r="L2903" s="13"/>
      <c r="M2903" s="13"/>
      <c r="N2903" s="13"/>
      <c r="O2903" s="13"/>
      <c r="P2903" s="13"/>
      <c r="Q2903" s="13"/>
      <c r="R2903" s="13"/>
      <c r="S2903" s="13"/>
      <c r="T2903" s="13"/>
      <c r="U2903" s="13"/>
      <c r="V2903" s="13"/>
      <c r="W2903" s="13"/>
      <c r="X2903" s="13"/>
      <c r="Y2903" s="13"/>
    </row>
    <row r="2904">
      <c r="A2904" s="13"/>
      <c r="B2904" s="13"/>
      <c r="C2904" s="13"/>
      <c r="D2904" s="13"/>
      <c r="E2904" s="13"/>
      <c r="F2904" s="13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  <c r="Q2904" s="13"/>
      <c r="R2904" s="13"/>
      <c r="S2904" s="13"/>
      <c r="T2904" s="13"/>
      <c r="U2904" s="13"/>
      <c r="V2904" s="13"/>
      <c r="W2904" s="13"/>
      <c r="X2904" s="13"/>
      <c r="Y2904" s="13"/>
    </row>
    <row r="2905">
      <c r="A2905" s="13"/>
      <c r="B2905" s="13"/>
      <c r="C2905" s="13"/>
      <c r="D2905" s="13"/>
      <c r="E2905" s="13"/>
      <c r="F2905" s="13"/>
      <c r="G2905" s="13"/>
      <c r="H2905" s="13"/>
      <c r="I2905" s="13"/>
      <c r="J2905" s="13"/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  <c r="Y2905" s="13"/>
    </row>
    <row r="2906">
      <c r="A2906" s="13"/>
      <c r="B2906" s="13"/>
      <c r="C2906" s="13"/>
      <c r="D2906" s="13"/>
      <c r="E2906" s="13"/>
      <c r="F2906" s="13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  <c r="X2906" s="13"/>
      <c r="Y2906" s="13"/>
    </row>
    <row r="2907">
      <c r="A2907" s="13"/>
      <c r="B2907" s="13"/>
      <c r="C2907" s="13"/>
      <c r="D2907" s="13"/>
      <c r="E2907" s="13"/>
      <c r="F2907" s="13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  <c r="Q2907" s="13"/>
      <c r="R2907" s="13"/>
      <c r="S2907" s="13"/>
      <c r="T2907" s="13"/>
      <c r="U2907" s="13"/>
      <c r="V2907" s="13"/>
      <c r="W2907" s="13"/>
      <c r="X2907" s="13"/>
      <c r="Y2907" s="13"/>
    </row>
    <row r="2908">
      <c r="A2908" s="13"/>
      <c r="B2908" s="13"/>
      <c r="C2908" s="13"/>
      <c r="D2908" s="13"/>
      <c r="E2908" s="13"/>
      <c r="F2908" s="13"/>
      <c r="G2908" s="13"/>
      <c r="H2908" s="13"/>
      <c r="I2908" s="13"/>
      <c r="J2908" s="13"/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  <c r="X2908" s="13"/>
      <c r="Y2908" s="13"/>
    </row>
    <row r="2909">
      <c r="A2909" s="13"/>
      <c r="B2909" s="13"/>
      <c r="C2909" s="13"/>
      <c r="D2909" s="13"/>
      <c r="E2909" s="13"/>
      <c r="F2909" s="13"/>
      <c r="G2909" s="13"/>
      <c r="H2909" s="13"/>
      <c r="I2909" s="13"/>
      <c r="J2909" s="13"/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  <c r="X2909" s="13"/>
      <c r="Y2909" s="13"/>
    </row>
    <row r="2910">
      <c r="A2910" s="13"/>
      <c r="B2910" s="13"/>
      <c r="C2910" s="13"/>
      <c r="D2910" s="13"/>
      <c r="E2910" s="13"/>
      <c r="F2910" s="13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  <c r="Q2910" s="13"/>
      <c r="R2910" s="13"/>
      <c r="S2910" s="13"/>
      <c r="T2910" s="13"/>
      <c r="U2910" s="13"/>
      <c r="V2910" s="13"/>
      <c r="W2910" s="13"/>
      <c r="X2910" s="13"/>
      <c r="Y2910" s="13"/>
    </row>
    <row r="2911">
      <c r="A2911" s="13"/>
      <c r="B2911" s="13"/>
      <c r="C2911" s="13"/>
      <c r="D2911" s="13"/>
      <c r="E2911" s="13"/>
      <c r="F2911" s="13"/>
      <c r="G2911" s="13"/>
      <c r="H2911" s="13"/>
      <c r="I2911" s="13"/>
      <c r="J2911" s="13"/>
      <c r="K2911" s="13"/>
      <c r="L2911" s="13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  <c r="X2911" s="13"/>
      <c r="Y2911" s="13"/>
    </row>
    <row r="2912">
      <c r="A2912" s="13"/>
      <c r="B2912" s="13"/>
      <c r="C2912" s="13"/>
      <c r="D2912" s="13"/>
      <c r="E2912" s="13"/>
      <c r="F2912" s="13"/>
      <c r="G2912" s="13"/>
      <c r="H2912" s="13"/>
      <c r="I2912" s="13"/>
      <c r="J2912" s="13"/>
      <c r="K2912" s="13"/>
      <c r="L2912" s="13"/>
      <c r="M2912" s="13"/>
      <c r="N2912" s="13"/>
      <c r="O2912" s="13"/>
      <c r="P2912" s="13"/>
      <c r="Q2912" s="13"/>
      <c r="R2912" s="13"/>
      <c r="S2912" s="13"/>
      <c r="T2912" s="13"/>
      <c r="U2912" s="13"/>
      <c r="V2912" s="13"/>
      <c r="W2912" s="13"/>
      <c r="X2912" s="13"/>
      <c r="Y2912" s="13"/>
    </row>
    <row r="2913">
      <c r="A2913" s="13"/>
      <c r="B2913" s="13"/>
      <c r="C2913" s="13"/>
      <c r="D2913" s="13"/>
      <c r="E2913" s="13"/>
      <c r="F2913" s="13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Q2913" s="13"/>
      <c r="R2913" s="13"/>
      <c r="S2913" s="13"/>
      <c r="T2913" s="13"/>
      <c r="U2913" s="13"/>
      <c r="V2913" s="13"/>
      <c r="W2913" s="13"/>
      <c r="X2913" s="13"/>
      <c r="Y2913" s="13"/>
    </row>
    <row r="2914">
      <c r="A2914" s="13"/>
      <c r="B2914" s="13"/>
      <c r="C2914" s="13"/>
      <c r="D2914" s="13"/>
      <c r="E2914" s="13"/>
      <c r="F2914" s="13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  <c r="X2914" s="13"/>
      <c r="Y2914" s="13"/>
    </row>
    <row r="2915">
      <c r="A2915" s="13"/>
      <c r="B2915" s="13"/>
      <c r="C2915" s="13"/>
      <c r="D2915" s="13"/>
      <c r="E2915" s="13"/>
      <c r="F2915" s="13"/>
      <c r="G2915" s="13"/>
      <c r="H2915" s="13"/>
      <c r="I2915" s="13"/>
      <c r="J2915" s="13"/>
      <c r="K2915" s="13"/>
      <c r="L2915" s="13"/>
      <c r="M2915" s="13"/>
      <c r="N2915" s="13"/>
      <c r="O2915" s="13"/>
      <c r="P2915" s="13"/>
      <c r="Q2915" s="13"/>
      <c r="R2915" s="13"/>
      <c r="S2915" s="13"/>
      <c r="T2915" s="13"/>
      <c r="U2915" s="13"/>
      <c r="V2915" s="13"/>
      <c r="W2915" s="13"/>
      <c r="X2915" s="13"/>
      <c r="Y2915" s="13"/>
    </row>
    <row r="2916">
      <c r="A2916" s="13"/>
      <c r="B2916" s="13"/>
      <c r="C2916" s="13"/>
      <c r="D2916" s="13"/>
      <c r="E2916" s="13"/>
      <c r="F2916" s="13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Q2916" s="13"/>
      <c r="R2916" s="13"/>
      <c r="S2916" s="13"/>
      <c r="T2916" s="13"/>
      <c r="U2916" s="13"/>
      <c r="V2916" s="13"/>
      <c r="W2916" s="13"/>
      <c r="X2916" s="13"/>
      <c r="Y2916" s="13"/>
    </row>
    <row r="2917">
      <c r="A2917" s="13"/>
      <c r="B2917" s="13"/>
      <c r="C2917" s="13"/>
      <c r="D2917" s="13"/>
      <c r="E2917" s="13"/>
      <c r="F2917" s="13"/>
      <c r="G2917" s="13"/>
      <c r="H2917" s="13"/>
      <c r="I2917" s="13"/>
      <c r="J2917" s="13"/>
      <c r="K2917" s="13"/>
      <c r="L2917" s="13"/>
      <c r="M2917" s="13"/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  <c r="X2917" s="13"/>
      <c r="Y2917" s="13"/>
    </row>
    <row r="2918">
      <c r="A2918" s="13"/>
      <c r="B2918" s="13"/>
      <c r="C2918" s="13"/>
      <c r="D2918" s="13"/>
      <c r="E2918" s="13"/>
      <c r="F2918" s="13"/>
      <c r="G2918" s="13"/>
      <c r="H2918" s="13"/>
      <c r="I2918" s="13"/>
      <c r="J2918" s="13"/>
      <c r="K2918" s="13"/>
      <c r="L2918" s="13"/>
      <c r="M2918" s="13"/>
      <c r="N2918" s="13"/>
      <c r="O2918" s="13"/>
      <c r="P2918" s="13"/>
      <c r="Q2918" s="13"/>
      <c r="R2918" s="13"/>
      <c r="S2918" s="13"/>
      <c r="T2918" s="13"/>
      <c r="U2918" s="13"/>
      <c r="V2918" s="13"/>
      <c r="W2918" s="13"/>
      <c r="X2918" s="13"/>
      <c r="Y2918" s="13"/>
    </row>
    <row r="2919">
      <c r="A2919" s="13"/>
      <c r="B2919" s="13"/>
      <c r="C2919" s="13"/>
      <c r="D2919" s="13"/>
      <c r="E2919" s="13"/>
      <c r="F2919" s="13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  <c r="X2919" s="13"/>
      <c r="Y2919" s="13"/>
    </row>
    <row r="2920">
      <c r="A2920" s="13"/>
      <c r="B2920" s="13"/>
      <c r="C2920" s="13"/>
      <c r="D2920" s="13"/>
      <c r="E2920" s="13"/>
      <c r="F2920" s="13"/>
      <c r="G2920" s="13"/>
      <c r="H2920" s="13"/>
      <c r="I2920" s="13"/>
      <c r="J2920" s="13"/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  <c r="Y2920" s="13"/>
    </row>
    <row r="2921">
      <c r="A2921" s="13"/>
      <c r="B2921" s="13"/>
      <c r="C2921" s="13"/>
      <c r="D2921" s="13"/>
      <c r="E2921" s="13"/>
      <c r="F2921" s="13"/>
      <c r="G2921" s="13"/>
      <c r="H2921" s="13"/>
      <c r="I2921" s="13"/>
      <c r="J2921" s="13"/>
      <c r="K2921" s="13"/>
      <c r="L2921" s="13"/>
      <c r="M2921" s="13"/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  <c r="X2921" s="13"/>
      <c r="Y2921" s="13"/>
    </row>
    <row r="2922">
      <c r="A2922" s="13"/>
      <c r="B2922" s="13"/>
      <c r="C2922" s="13"/>
      <c r="D2922" s="13"/>
      <c r="E2922" s="13"/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  <c r="U2922" s="13"/>
      <c r="V2922" s="13"/>
      <c r="W2922" s="13"/>
      <c r="X2922" s="13"/>
      <c r="Y2922" s="13"/>
    </row>
    <row r="2923">
      <c r="A2923" s="13"/>
      <c r="B2923" s="13"/>
      <c r="C2923" s="13"/>
      <c r="D2923" s="13"/>
      <c r="E2923" s="13"/>
      <c r="F2923" s="13"/>
      <c r="G2923" s="13"/>
      <c r="H2923" s="13"/>
      <c r="I2923" s="13"/>
      <c r="J2923" s="13"/>
      <c r="K2923" s="13"/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  <c r="Y2923" s="13"/>
    </row>
    <row r="2924">
      <c r="A2924" s="13"/>
      <c r="B2924" s="13"/>
      <c r="C2924" s="13"/>
      <c r="D2924" s="13"/>
      <c r="E2924" s="13"/>
      <c r="F2924" s="13"/>
      <c r="G2924" s="13"/>
      <c r="H2924" s="13"/>
      <c r="I2924" s="13"/>
      <c r="J2924" s="13"/>
      <c r="K2924" s="13"/>
      <c r="L2924" s="13"/>
      <c r="M2924" s="13"/>
      <c r="N2924" s="13"/>
      <c r="O2924" s="13"/>
      <c r="P2924" s="13"/>
      <c r="Q2924" s="13"/>
      <c r="R2924" s="13"/>
      <c r="S2924" s="13"/>
      <c r="T2924" s="13"/>
      <c r="U2924" s="13"/>
      <c r="V2924" s="13"/>
      <c r="W2924" s="13"/>
      <c r="X2924" s="13"/>
      <c r="Y2924" s="13"/>
    </row>
    <row r="2925">
      <c r="A2925" s="13"/>
      <c r="B2925" s="13"/>
      <c r="C2925" s="13"/>
      <c r="D2925" s="13"/>
      <c r="E2925" s="13"/>
      <c r="F2925" s="13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  <c r="X2925" s="13"/>
      <c r="Y2925" s="13"/>
    </row>
    <row r="2926">
      <c r="A2926" s="13"/>
      <c r="B2926" s="13"/>
      <c r="C2926" s="13"/>
      <c r="D2926" s="13"/>
      <c r="E2926" s="13"/>
      <c r="F2926" s="13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Q2926" s="13"/>
      <c r="R2926" s="13"/>
      <c r="S2926" s="13"/>
      <c r="T2926" s="13"/>
      <c r="U2926" s="13"/>
      <c r="V2926" s="13"/>
      <c r="W2926" s="13"/>
      <c r="X2926" s="13"/>
      <c r="Y2926" s="13"/>
    </row>
    <row r="2927">
      <c r="A2927" s="13"/>
      <c r="B2927" s="13"/>
      <c r="C2927" s="13"/>
      <c r="D2927" s="13"/>
      <c r="E2927" s="13"/>
      <c r="F2927" s="13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  <c r="Y2927" s="13"/>
    </row>
    <row r="2928">
      <c r="A2928" s="13"/>
      <c r="B2928" s="13"/>
      <c r="C2928" s="13"/>
      <c r="D2928" s="13"/>
      <c r="E2928" s="13"/>
      <c r="F2928" s="13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  <c r="Y2928" s="13"/>
    </row>
    <row r="2929">
      <c r="A2929" s="13"/>
      <c r="B2929" s="13"/>
      <c r="C2929" s="13"/>
      <c r="D2929" s="13"/>
      <c r="E2929" s="13"/>
      <c r="F2929" s="13"/>
      <c r="G2929" s="13"/>
      <c r="H2929" s="13"/>
      <c r="I2929" s="13"/>
      <c r="J2929" s="13"/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  <c r="Y2929" s="13"/>
    </row>
    <row r="2930">
      <c r="A2930" s="13"/>
      <c r="B2930" s="13"/>
      <c r="C2930" s="13"/>
      <c r="D2930" s="13"/>
      <c r="E2930" s="13"/>
      <c r="F2930" s="13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  <c r="X2930" s="13"/>
      <c r="Y2930" s="13"/>
    </row>
    <row r="2931">
      <c r="A2931" s="13"/>
      <c r="B2931" s="13"/>
      <c r="C2931" s="13"/>
      <c r="D2931" s="13"/>
      <c r="E2931" s="13"/>
      <c r="F2931" s="13"/>
      <c r="G2931" s="13"/>
      <c r="H2931" s="13"/>
      <c r="I2931" s="13"/>
      <c r="J2931" s="13"/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  <c r="X2931" s="13"/>
      <c r="Y2931" s="13"/>
    </row>
    <row r="2932">
      <c r="A2932" s="13"/>
      <c r="B2932" s="13"/>
      <c r="C2932" s="13"/>
      <c r="D2932" s="13"/>
      <c r="E2932" s="13"/>
      <c r="F2932" s="13"/>
      <c r="G2932" s="13"/>
      <c r="H2932" s="13"/>
      <c r="I2932" s="13"/>
      <c r="J2932" s="13"/>
      <c r="K2932" s="13"/>
      <c r="L2932" s="13"/>
      <c r="M2932" s="13"/>
      <c r="N2932" s="13"/>
      <c r="O2932" s="13"/>
      <c r="P2932" s="13"/>
      <c r="Q2932" s="13"/>
      <c r="R2932" s="13"/>
      <c r="S2932" s="13"/>
      <c r="T2932" s="13"/>
      <c r="U2932" s="13"/>
      <c r="V2932" s="13"/>
      <c r="W2932" s="13"/>
      <c r="X2932" s="13"/>
      <c r="Y2932" s="13"/>
    </row>
    <row r="2933">
      <c r="A2933" s="13"/>
      <c r="B2933" s="13"/>
      <c r="C2933" s="13"/>
      <c r="D2933" s="13"/>
      <c r="E2933" s="13"/>
      <c r="F2933" s="13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  <c r="Q2933" s="13"/>
      <c r="R2933" s="13"/>
      <c r="S2933" s="13"/>
      <c r="T2933" s="13"/>
      <c r="U2933" s="13"/>
      <c r="V2933" s="13"/>
      <c r="W2933" s="13"/>
      <c r="X2933" s="13"/>
      <c r="Y2933" s="13"/>
    </row>
    <row r="2934">
      <c r="A2934" s="13"/>
      <c r="B2934" s="13"/>
      <c r="C2934" s="13"/>
      <c r="D2934" s="13"/>
      <c r="E2934" s="13"/>
      <c r="F2934" s="13"/>
      <c r="G2934" s="13"/>
      <c r="H2934" s="13"/>
      <c r="I2934" s="13"/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  <c r="Y2934" s="13"/>
    </row>
    <row r="2935">
      <c r="A2935" s="13"/>
      <c r="B2935" s="13"/>
      <c r="C2935" s="13"/>
      <c r="D2935" s="13"/>
      <c r="E2935" s="13"/>
      <c r="F2935" s="13"/>
      <c r="G2935" s="13"/>
      <c r="H2935" s="13"/>
      <c r="I2935" s="13"/>
      <c r="J2935" s="13"/>
      <c r="K2935" s="13"/>
      <c r="L2935" s="13"/>
      <c r="M2935" s="13"/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  <c r="X2935" s="13"/>
      <c r="Y2935" s="13"/>
    </row>
    <row r="2936">
      <c r="A2936" s="13"/>
      <c r="B2936" s="13"/>
      <c r="C2936" s="13"/>
      <c r="D2936" s="13"/>
      <c r="E2936" s="13"/>
      <c r="F2936" s="13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  <c r="X2936" s="13"/>
      <c r="Y2936" s="13"/>
    </row>
    <row r="2937">
      <c r="A2937" s="13"/>
      <c r="B2937" s="13"/>
      <c r="C2937" s="13"/>
      <c r="D2937" s="13"/>
      <c r="E2937" s="13"/>
      <c r="F2937" s="13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  <c r="Y2937" s="13"/>
    </row>
    <row r="2938">
      <c r="A2938" s="13"/>
      <c r="B2938" s="13"/>
      <c r="C2938" s="13"/>
      <c r="D2938" s="13"/>
      <c r="E2938" s="13"/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  <c r="X2938" s="13"/>
      <c r="Y2938" s="13"/>
    </row>
    <row r="2939">
      <c r="A2939" s="13"/>
      <c r="B2939" s="13"/>
      <c r="C2939" s="13"/>
      <c r="D2939" s="13"/>
      <c r="E2939" s="13"/>
      <c r="F2939" s="13"/>
      <c r="G2939" s="13"/>
      <c r="H2939" s="13"/>
      <c r="I2939" s="13"/>
      <c r="J2939" s="13"/>
      <c r="K2939" s="13"/>
      <c r="L2939" s="13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  <c r="X2939" s="13"/>
      <c r="Y2939" s="13"/>
    </row>
    <row r="2940">
      <c r="A2940" s="13"/>
      <c r="B2940" s="13"/>
      <c r="C2940" s="13"/>
      <c r="D2940" s="13"/>
      <c r="E2940" s="13"/>
      <c r="F2940" s="13"/>
      <c r="G2940" s="13"/>
      <c r="H2940" s="13"/>
      <c r="I2940" s="13"/>
      <c r="J2940" s="13"/>
      <c r="K2940" s="13"/>
      <c r="L2940" s="13"/>
      <c r="M2940" s="13"/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  <c r="X2940" s="13"/>
      <c r="Y2940" s="13"/>
    </row>
    <row r="2941">
      <c r="A2941" s="13"/>
      <c r="B2941" s="13"/>
      <c r="C2941" s="13"/>
      <c r="D2941" s="13"/>
      <c r="E2941" s="13"/>
      <c r="F2941" s="13"/>
      <c r="G2941" s="13"/>
      <c r="H2941" s="13"/>
      <c r="I2941" s="13"/>
      <c r="J2941" s="13"/>
      <c r="K2941" s="13"/>
      <c r="L2941" s="13"/>
      <c r="M2941" s="13"/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  <c r="X2941" s="13"/>
      <c r="Y2941" s="13"/>
    </row>
    <row r="2942">
      <c r="A2942" s="13"/>
      <c r="B2942" s="13"/>
      <c r="C2942" s="13"/>
      <c r="D2942" s="13"/>
      <c r="E2942" s="13"/>
      <c r="F2942" s="13"/>
      <c r="G2942" s="13"/>
      <c r="H2942" s="13"/>
      <c r="I2942" s="13"/>
      <c r="J2942" s="13"/>
      <c r="K2942" s="13"/>
      <c r="L2942" s="13"/>
      <c r="M2942" s="13"/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  <c r="X2942" s="13"/>
      <c r="Y2942" s="13"/>
    </row>
    <row r="2943">
      <c r="A2943" s="13"/>
      <c r="B2943" s="13"/>
      <c r="C2943" s="13"/>
      <c r="D2943" s="13"/>
      <c r="E2943" s="13"/>
      <c r="F2943" s="13"/>
      <c r="G2943" s="13"/>
      <c r="H2943" s="13"/>
      <c r="I2943" s="13"/>
      <c r="J2943" s="13"/>
      <c r="K2943" s="13"/>
      <c r="L2943" s="13"/>
      <c r="M2943" s="13"/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  <c r="X2943" s="13"/>
      <c r="Y2943" s="13"/>
    </row>
    <row r="2944">
      <c r="A2944" s="13"/>
      <c r="B2944" s="13"/>
      <c r="C2944" s="13"/>
      <c r="D2944" s="13"/>
      <c r="E2944" s="13"/>
      <c r="F2944" s="13"/>
      <c r="G2944" s="13"/>
      <c r="H2944" s="13"/>
      <c r="I2944" s="13"/>
      <c r="J2944" s="13"/>
      <c r="K2944" s="13"/>
      <c r="L2944" s="13"/>
      <c r="M2944" s="13"/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  <c r="X2944" s="13"/>
      <c r="Y2944" s="13"/>
    </row>
    <row r="2945">
      <c r="A2945" s="13"/>
      <c r="B2945" s="13"/>
      <c r="C2945" s="13"/>
      <c r="D2945" s="13"/>
      <c r="E2945" s="13"/>
      <c r="F2945" s="13"/>
      <c r="G2945" s="13"/>
      <c r="H2945" s="13"/>
      <c r="I2945" s="13"/>
      <c r="J2945" s="13"/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  <c r="X2945" s="13"/>
      <c r="Y2945" s="13"/>
    </row>
    <row r="2946">
      <c r="A2946" s="13"/>
      <c r="B2946" s="13"/>
      <c r="C2946" s="13"/>
      <c r="D2946" s="13"/>
      <c r="E2946" s="13"/>
      <c r="F2946" s="13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  <c r="U2946" s="13"/>
      <c r="V2946" s="13"/>
      <c r="W2946" s="13"/>
      <c r="X2946" s="13"/>
      <c r="Y2946" s="13"/>
    </row>
    <row r="2947">
      <c r="A2947" s="13"/>
      <c r="B2947" s="13"/>
      <c r="C2947" s="13"/>
      <c r="D2947" s="13"/>
      <c r="E2947" s="13"/>
      <c r="F2947" s="13"/>
      <c r="G2947" s="13"/>
      <c r="H2947" s="13"/>
      <c r="I2947" s="13"/>
      <c r="J2947" s="13"/>
      <c r="K2947" s="13"/>
      <c r="L2947" s="13"/>
      <c r="M2947" s="13"/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  <c r="X2947" s="13"/>
      <c r="Y2947" s="13"/>
    </row>
    <row r="2948">
      <c r="A2948" s="13"/>
      <c r="B2948" s="13"/>
      <c r="C2948" s="13"/>
      <c r="D2948" s="13"/>
      <c r="E2948" s="13"/>
      <c r="F2948" s="13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  <c r="Y2948" s="13"/>
    </row>
    <row r="2949">
      <c r="A2949" s="13"/>
      <c r="B2949" s="13"/>
      <c r="C2949" s="13"/>
      <c r="D2949" s="13"/>
      <c r="E2949" s="13"/>
      <c r="F2949" s="13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  <c r="X2949" s="13"/>
      <c r="Y2949" s="13"/>
    </row>
    <row r="2950">
      <c r="A2950" s="13"/>
      <c r="B2950" s="13"/>
      <c r="C2950" s="13"/>
      <c r="D2950" s="13"/>
      <c r="E2950" s="13"/>
      <c r="F2950" s="13"/>
      <c r="G2950" s="13"/>
      <c r="H2950" s="13"/>
      <c r="I2950" s="13"/>
      <c r="J2950" s="13"/>
      <c r="K2950" s="13"/>
      <c r="L2950" s="13"/>
      <c r="M2950" s="13"/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  <c r="X2950" s="13"/>
      <c r="Y2950" s="13"/>
    </row>
    <row r="2951">
      <c r="A2951" s="13"/>
      <c r="B2951" s="13"/>
      <c r="C2951" s="13"/>
      <c r="D2951" s="13"/>
      <c r="E2951" s="13"/>
      <c r="F2951" s="13"/>
      <c r="G2951" s="13"/>
      <c r="H2951" s="13"/>
      <c r="I2951" s="13"/>
      <c r="J2951" s="13"/>
      <c r="K2951" s="13"/>
      <c r="L2951" s="13"/>
      <c r="M2951" s="13"/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  <c r="X2951" s="13"/>
      <c r="Y2951" s="13"/>
    </row>
    <row r="2952">
      <c r="A2952" s="13"/>
      <c r="B2952" s="13"/>
      <c r="C2952" s="13"/>
      <c r="D2952" s="13"/>
      <c r="E2952" s="13"/>
      <c r="F2952" s="13"/>
      <c r="G2952" s="13"/>
      <c r="H2952" s="13"/>
      <c r="I2952" s="13"/>
      <c r="J2952" s="13"/>
      <c r="K2952" s="13"/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  <c r="Y2952" s="13"/>
    </row>
    <row r="2953">
      <c r="A2953" s="13"/>
      <c r="B2953" s="13"/>
      <c r="C2953" s="13"/>
      <c r="D2953" s="13"/>
      <c r="E2953" s="13"/>
      <c r="F2953" s="13"/>
      <c r="G2953" s="13"/>
      <c r="H2953" s="13"/>
      <c r="I2953" s="13"/>
      <c r="J2953" s="13"/>
      <c r="K2953" s="13"/>
      <c r="L2953" s="13"/>
      <c r="M2953" s="13"/>
      <c r="N2953" s="13"/>
      <c r="O2953" s="13"/>
      <c r="P2953" s="13"/>
      <c r="Q2953" s="13"/>
      <c r="R2953" s="13"/>
      <c r="S2953" s="13"/>
      <c r="T2953" s="13"/>
      <c r="U2953" s="13"/>
      <c r="V2953" s="13"/>
      <c r="W2953" s="13"/>
      <c r="X2953" s="13"/>
      <c r="Y2953" s="13"/>
    </row>
    <row r="2954">
      <c r="A2954" s="13"/>
      <c r="B2954" s="13"/>
      <c r="C2954" s="13"/>
      <c r="D2954" s="13"/>
      <c r="E2954" s="13"/>
      <c r="F2954" s="13"/>
      <c r="G2954" s="13"/>
      <c r="H2954" s="13"/>
      <c r="I2954" s="13"/>
      <c r="J2954" s="13"/>
      <c r="K2954" s="13"/>
      <c r="L2954" s="13"/>
      <c r="M2954" s="13"/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  <c r="X2954" s="13"/>
      <c r="Y2954" s="13"/>
    </row>
    <row r="2955">
      <c r="A2955" s="13"/>
      <c r="B2955" s="13"/>
      <c r="C2955" s="13"/>
      <c r="D2955" s="13"/>
      <c r="E2955" s="13"/>
      <c r="F2955" s="13"/>
      <c r="G2955" s="13"/>
      <c r="H2955" s="13"/>
      <c r="I2955" s="13"/>
      <c r="J2955" s="13"/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  <c r="X2955" s="13"/>
      <c r="Y2955" s="13"/>
    </row>
    <row r="2956">
      <c r="A2956" s="13"/>
      <c r="B2956" s="13"/>
      <c r="C2956" s="13"/>
      <c r="D2956" s="13"/>
      <c r="E2956" s="13"/>
      <c r="F2956" s="13"/>
      <c r="G2956" s="13"/>
      <c r="H2956" s="13"/>
      <c r="I2956" s="13"/>
      <c r="J2956" s="13"/>
      <c r="K2956" s="13"/>
      <c r="L2956" s="13"/>
      <c r="M2956" s="13"/>
      <c r="N2956" s="13"/>
      <c r="O2956" s="13"/>
      <c r="P2956" s="13"/>
      <c r="Q2956" s="13"/>
      <c r="R2956" s="13"/>
      <c r="S2956" s="13"/>
      <c r="T2956" s="13"/>
      <c r="U2956" s="13"/>
      <c r="V2956" s="13"/>
      <c r="W2956" s="13"/>
      <c r="X2956" s="13"/>
      <c r="Y2956" s="13"/>
    </row>
    <row r="2957">
      <c r="A2957" s="13"/>
      <c r="B2957" s="13"/>
      <c r="C2957" s="13"/>
      <c r="D2957" s="13"/>
      <c r="E2957" s="13"/>
      <c r="F2957" s="13"/>
      <c r="G2957" s="13"/>
      <c r="H2957" s="13"/>
      <c r="I2957" s="13"/>
      <c r="J2957" s="13"/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  <c r="U2957" s="13"/>
      <c r="V2957" s="13"/>
      <c r="W2957" s="13"/>
      <c r="X2957" s="13"/>
      <c r="Y2957" s="13"/>
    </row>
    <row r="2958">
      <c r="A2958" s="13"/>
      <c r="B2958" s="13"/>
      <c r="C2958" s="13"/>
      <c r="D2958" s="13"/>
      <c r="E2958" s="13"/>
      <c r="F2958" s="13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  <c r="U2958" s="13"/>
      <c r="V2958" s="13"/>
      <c r="W2958" s="13"/>
      <c r="X2958" s="13"/>
      <c r="Y2958" s="13"/>
    </row>
    <row r="2959">
      <c r="A2959" s="13"/>
      <c r="B2959" s="13"/>
      <c r="C2959" s="13"/>
      <c r="D2959" s="13"/>
      <c r="E2959" s="13"/>
      <c r="F2959" s="13"/>
      <c r="G2959" s="13"/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  <c r="Y2959" s="13"/>
    </row>
    <row r="2960">
      <c r="A2960" s="13"/>
      <c r="B2960" s="13"/>
      <c r="C2960" s="13"/>
      <c r="D2960" s="13"/>
      <c r="E2960" s="13"/>
      <c r="F2960" s="13"/>
      <c r="G2960" s="13"/>
      <c r="H2960" s="13"/>
      <c r="I2960" s="13"/>
      <c r="J2960" s="13"/>
      <c r="K2960" s="13"/>
      <c r="L2960" s="13"/>
      <c r="M2960" s="13"/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  <c r="X2960" s="13"/>
      <c r="Y2960" s="13"/>
    </row>
    <row r="2961">
      <c r="A2961" s="13"/>
      <c r="B2961" s="13"/>
      <c r="C2961" s="13"/>
      <c r="D2961" s="13"/>
      <c r="E2961" s="13"/>
      <c r="F2961" s="13"/>
      <c r="G2961" s="13"/>
      <c r="H2961" s="13"/>
      <c r="I2961" s="13"/>
      <c r="J2961" s="13"/>
      <c r="K2961" s="13"/>
      <c r="L2961" s="13"/>
      <c r="M2961" s="13"/>
      <c r="N2961" s="13"/>
      <c r="O2961" s="13"/>
      <c r="P2961" s="13"/>
      <c r="Q2961" s="13"/>
      <c r="R2961" s="13"/>
      <c r="S2961" s="13"/>
      <c r="T2961" s="13"/>
      <c r="U2961" s="13"/>
      <c r="V2961" s="13"/>
      <c r="W2961" s="13"/>
      <c r="X2961" s="13"/>
      <c r="Y2961" s="13"/>
    </row>
    <row r="2962">
      <c r="A2962" s="13"/>
      <c r="B2962" s="13"/>
      <c r="C2962" s="13"/>
      <c r="D2962" s="13"/>
      <c r="E2962" s="13"/>
      <c r="F2962" s="13"/>
      <c r="G2962" s="13"/>
      <c r="H2962" s="13"/>
      <c r="I2962" s="13"/>
      <c r="J2962" s="13"/>
      <c r="K2962" s="13"/>
      <c r="L2962" s="13"/>
      <c r="M2962" s="13"/>
      <c r="N2962" s="13"/>
      <c r="O2962" s="13"/>
      <c r="P2962" s="13"/>
      <c r="Q2962" s="13"/>
      <c r="R2962" s="13"/>
      <c r="S2962" s="13"/>
      <c r="T2962" s="13"/>
      <c r="U2962" s="13"/>
      <c r="V2962" s="13"/>
      <c r="W2962" s="13"/>
      <c r="X2962" s="13"/>
      <c r="Y2962" s="13"/>
    </row>
    <row r="2963">
      <c r="A2963" s="13"/>
      <c r="B2963" s="13"/>
      <c r="C2963" s="13"/>
      <c r="D2963" s="13"/>
      <c r="E2963" s="13"/>
      <c r="F2963" s="13"/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  <c r="Y2963" s="13"/>
    </row>
    <row r="2964">
      <c r="A2964" s="13"/>
      <c r="B2964" s="13"/>
      <c r="C2964" s="13"/>
      <c r="D2964" s="13"/>
      <c r="E2964" s="13"/>
      <c r="F2964" s="13"/>
      <c r="G2964" s="13"/>
      <c r="H2964" s="13"/>
      <c r="I2964" s="13"/>
      <c r="J2964" s="13"/>
      <c r="K2964" s="13"/>
      <c r="L2964" s="13"/>
      <c r="M2964" s="13"/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  <c r="X2964" s="13"/>
      <c r="Y2964" s="13"/>
    </row>
    <row r="2965">
      <c r="A2965" s="13"/>
      <c r="B2965" s="13"/>
      <c r="C2965" s="13"/>
      <c r="D2965" s="13"/>
      <c r="E2965" s="13"/>
      <c r="F2965" s="13"/>
      <c r="G2965" s="13"/>
      <c r="H2965" s="13"/>
      <c r="I2965" s="13"/>
      <c r="J2965" s="13"/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  <c r="Y2965" s="13"/>
    </row>
    <row r="2966">
      <c r="A2966" s="13"/>
      <c r="B2966" s="13"/>
      <c r="C2966" s="13"/>
      <c r="D2966" s="13"/>
      <c r="E2966" s="13"/>
      <c r="F2966" s="13"/>
      <c r="G2966" s="13"/>
      <c r="H2966" s="13"/>
      <c r="I2966" s="13"/>
      <c r="J2966" s="13"/>
      <c r="K2966" s="13"/>
      <c r="L2966" s="13"/>
      <c r="M2966" s="13"/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  <c r="X2966" s="13"/>
      <c r="Y2966" s="13"/>
    </row>
    <row r="2967">
      <c r="A2967" s="13"/>
      <c r="B2967" s="13"/>
      <c r="C2967" s="13"/>
      <c r="D2967" s="13"/>
      <c r="E2967" s="13"/>
      <c r="F2967" s="13"/>
      <c r="G2967" s="13"/>
      <c r="H2967" s="13"/>
      <c r="I2967" s="13"/>
      <c r="J2967" s="13"/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  <c r="Y2967" s="13"/>
    </row>
    <row r="2968">
      <c r="A2968" s="13"/>
      <c r="B2968" s="13"/>
      <c r="C2968" s="13"/>
      <c r="D2968" s="13"/>
      <c r="E2968" s="13"/>
      <c r="F2968" s="13"/>
      <c r="G2968" s="13"/>
      <c r="H2968" s="13"/>
      <c r="I2968" s="13"/>
      <c r="J2968" s="13"/>
      <c r="K2968" s="13"/>
      <c r="L2968" s="13"/>
      <c r="M2968" s="13"/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  <c r="X2968" s="13"/>
      <c r="Y2968" s="13"/>
    </row>
    <row r="2969">
      <c r="A2969" s="13"/>
      <c r="B2969" s="13"/>
      <c r="C2969" s="13"/>
      <c r="D2969" s="13"/>
      <c r="E2969" s="13"/>
      <c r="F2969" s="13"/>
      <c r="G2969" s="13"/>
      <c r="H2969" s="13"/>
      <c r="I2969" s="13"/>
      <c r="J2969" s="13"/>
      <c r="K2969" s="13"/>
      <c r="L2969" s="13"/>
      <c r="M2969" s="13"/>
      <c r="N2969" s="13"/>
      <c r="O2969" s="13"/>
      <c r="P2969" s="13"/>
      <c r="Q2969" s="13"/>
      <c r="R2969" s="13"/>
      <c r="S2969" s="13"/>
      <c r="T2969" s="13"/>
      <c r="U2969" s="13"/>
      <c r="V2969" s="13"/>
      <c r="W2969" s="13"/>
      <c r="X2969" s="13"/>
      <c r="Y2969" s="13"/>
    </row>
    <row r="2970">
      <c r="A2970" s="13"/>
      <c r="B2970" s="13"/>
      <c r="C2970" s="13"/>
      <c r="D2970" s="13"/>
      <c r="E2970" s="13"/>
      <c r="F2970" s="13"/>
      <c r="G2970" s="13"/>
      <c r="H2970" s="13"/>
      <c r="I2970" s="13"/>
      <c r="J2970" s="13"/>
      <c r="K2970" s="13"/>
      <c r="L2970" s="13"/>
      <c r="M2970" s="13"/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  <c r="X2970" s="13"/>
      <c r="Y2970" s="13"/>
    </row>
    <row r="2971">
      <c r="A2971" s="13"/>
      <c r="B2971" s="13"/>
      <c r="C2971" s="13"/>
      <c r="D2971" s="13"/>
      <c r="E2971" s="13"/>
      <c r="F2971" s="13"/>
      <c r="G2971" s="13"/>
      <c r="H2971" s="13"/>
      <c r="I2971" s="13"/>
      <c r="J2971" s="13"/>
      <c r="K2971" s="13"/>
      <c r="L2971" s="13"/>
      <c r="M2971" s="13"/>
      <c r="N2971" s="13"/>
      <c r="O2971" s="13"/>
      <c r="P2971" s="13"/>
      <c r="Q2971" s="13"/>
      <c r="R2971" s="13"/>
      <c r="S2971" s="13"/>
      <c r="T2971" s="13"/>
      <c r="U2971" s="13"/>
      <c r="V2971" s="13"/>
      <c r="W2971" s="13"/>
      <c r="X2971" s="13"/>
      <c r="Y2971" s="13"/>
    </row>
    <row r="2972">
      <c r="A2972" s="13"/>
      <c r="B2972" s="13"/>
      <c r="C2972" s="13"/>
      <c r="D2972" s="13"/>
      <c r="E2972" s="13"/>
      <c r="F2972" s="13"/>
      <c r="G2972" s="13"/>
      <c r="H2972" s="13"/>
      <c r="I2972" s="13"/>
      <c r="J2972" s="13"/>
      <c r="K2972" s="13"/>
      <c r="L2972" s="13"/>
      <c r="M2972" s="13"/>
      <c r="N2972" s="13"/>
      <c r="O2972" s="13"/>
      <c r="P2972" s="13"/>
      <c r="Q2972" s="13"/>
      <c r="R2972" s="13"/>
      <c r="S2972" s="13"/>
      <c r="T2972" s="13"/>
      <c r="U2972" s="13"/>
      <c r="V2972" s="13"/>
      <c r="W2972" s="13"/>
      <c r="X2972" s="13"/>
      <c r="Y2972" s="13"/>
    </row>
    <row r="2973">
      <c r="A2973" s="13"/>
      <c r="B2973" s="13"/>
      <c r="C2973" s="13"/>
      <c r="D2973" s="13"/>
      <c r="E2973" s="13"/>
      <c r="F2973" s="13"/>
      <c r="G2973" s="13"/>
      <c r="H2973" s="13"/>
      <c r="I2973" s="13"/>
      <c r="J2973" s="13"/>
      <c r="K2973" s="13"/>
      <c r="L2973" s="13"/>
      <c r="M2973" s="13"/>
      <c r="N2973" s="13"/>
      <c r="O2973" s="13"/>
      <c r="P2973" s="13"/>
      <c r="Q2973" s="13"/>
      <c r="R2973" s="13"/>
      <c r="S2973" s="13"/>
      <c r="T2973" s="13"/>
      <c r="U2973" s="13"/>
      <c r="V2973" s="13"/>
      <c r="W2973" s="13"/>
      <c r="X2973" s="13"/>
      <c r="Y2973" s="13"/>
    </row>
    <row r="2974">
      <c r="A2974" s="13"/>
      <c r="B2974" s="13"/>
      <c r="C2974" s="13"/>
      <c r="D2974" s="13"/>
      <c r="E2974" s="13"/>
      <c r="F2974" s="13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  <c r="X2974" s="13"/>
      <c r="Y2974" s="13"/>
    </row>
    <row r="2975">
      <c r="A2975" s="13"/>
      <c r="B2975" s="13"/>
      <c r="C2975" s="13"/>
      <c r="D2975" s="13"/>
      <c r="E2975" s="13"/>
      <c r="F2975" s="13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  <c r="X2975" s="13"/>
      <c r="Y2975" s="13"/>
    </row>
    <row r="2976">
      <c r="A2976" s="13"/>
      <c r="B2976" s="13"/>
      <c r="C2976" s="13"/>
      <c r="D2976" s="13"/>
      <c r="E2976" s="13"/>
      <c r="F2976" s="13"/>
      <c r="G2976" s="13"/>
      <c r="H2976" s="13"/>
      <c r="I2976" s="13"/>
      <c r="J2976" s="13"/>
      <c r="K2976" s="13"/>
      <c r="L2976" s="13"/>
      <c r="M2976" s="13"/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  <c r="X2976" s="13"/>
      <c r="Y2976" s="13"/>
    </row>
    <row r="2977">
      <c r="A2977" s="13"/>
      <c r="B2977" s="13"/>
      <c r="C2977" s="13"/>
      <c r="D2977" s="13"/>
      <c r="E2977" s="13"/>
      <c r="F2977" s="13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  <c r="X2977" s="13"/>
      <c r="Y2977" s="13"/>
    </row>
    <row r="2978">
      <c r="A2978" s="13"/>
      <c r="B2978" s="13"/>
      <c r="C2978" s="13"/>
      <c r="D2978" s="13"/>
      <c r="E2978" s="13"/>
      <c r="F2978" s="13"/>
      <c r="G2978" s="13"/>
      <c r="H2978" s="13"/>
      <c r="I2978" s="13"/>
      <c r="J2978" s="13"/>
      <c r="K2978" s="13"/>
      <c r="L2978" s="13"/>
      <c r="M2978" s="13"/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  <c r="X2978" s="13"/>
      <c r="Y2978" s="13"/>
    </row>
    <row r="2979">
      <c r="A2979" s="13"/>
      <c r="B2979" s="13"/>
      <c r="C2979" s="13"/>
      <c r="D2979" s="13"/>
      <c r="E2979" s="13"/>
      <c r="F2979" s="13"/>
      <c r="G2979" s="13"/>
      <c r="H2979" s="13"/>
      <c r="I2979" s="13"/>
      <c r="J2979" s="13"/>
      <c r="K2979" s="13"/>
      <c r="L2979" s="13"/>
      <c r="M2979" s="13"/>
      <c r="N2979" s="13"/>
      <c r="O2979" s="13"/>
      <c r="P2979" s="13"/>
      <c r="Q2979" s="13"/>
      <c r="R2979" s="13"/>
      <c r="S2979" s="13"/>
      <c r="T2979" s="13"/>
      <c r="U2979" s="13"/>
      <c r="V2979" s="13"/>
      <c r="W2979" s="13"/>
      <c r="X2979" s="13"/>
      <c r="Y2979" s="13"/>
    </row>
    <row r="2980">
      <c r="A2980" s="13"/>
      <c r="B2980" s="13"/>
      <c r="C2980" s="13"/>
      <c r="D2980" s="13"/>
      <c r="E2980" s="13"/>
      <c r="F2980" s="13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  <c r="Y2980" s="13"/>
    </row>
    <row r="2981">
      <c r="A2981" s="13"/>
      <c r="B2981" s="13"/>
      <c r="C2981" s="13"/>
      <c r="D2981" s="13"/>
      <c r="E2981" s="13"/>
      <c r="F2981" s="13"/>
      <c r="G2981" s="13"/>
      <c r="H2981" s="13"/>
      <c r="I2981" s="13"/>
      <c r="J2981" s="13"/>
      <c r="K2981" s="13"/>
      <c r="L2981" s="13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  <c r="X2981" s="13"/>
      <c r="Y2981" s="13"/>
    </row>
    <row r="2982">
      <c r="A2982" s="13"/>
      <c r="B2982" s="13"/>
      <c r="C2982" s="13"/>
      <c r="D2982" s="13"/>
      <c r="E2982" s="13"/>
      <c r="F2982" s="13"/>
      <c r="G2982" s="13"/>
      <c r="H2982" s="13"/>
      <c r="I2982" s="13"/>
      <c r="J2982" s="13"/>
      <c r="K2982" s="13"/>
      <c r="L2982" s="13"/>
      <c r="M2982" s="13"/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  <c r="X2982" s="13"/>
      <c r="Y2982" s="13"/>
    </row>
    <row r="2983">
      <c r="A2983" s="13"/>
      <c r="B2983" s="13"/>
      <c r="C2983" s="13"/>
      <c r="D2983" s="13"/>
      <c r="E2983" s="13"/>
      <c r="F2983" s="13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  <c r="X2983" s="13"/>
      <c r="Y2983" s="13"/>
    </row>
    <row r="2984">
      <c r="A2984" s="13"/>
      <c r="B2984" s="13"/>
      <c r="C2984" s="13"/>
      <c r="D2984" s="13"/>
      <c r="E2984" s="13"/>
      <c r="F2984" s="13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3"/>
      <c r="Y2984" s="13"/>
    </row>
    <row r="2985">
      <c r="A2985" s="13"/>
      <c r="B2985" s="13"/>
      <c r="C2985" s="13"/>
      <c r="D2985" s="13"/>
      <c r="E2985" s="13"/>
      <c r="F2985" s="13"/>
      <c r="G2985" s="13"/>
      <c r="H2985" s="13"/>
      <c r="I2985" s="13"/>
      <c r="J2985" s="13"/>
      <c r="K2985" s="13"/>
      <c r="L2985" s="13"/>
      <c r="M2985" s="13"/>
      <c r="N2985" s="13"/>
      <c r="O2985" s="13"/>
      <c r="P2985" s="13"/>
      <c r="Q2985" s="13"/>
      <c r="R2985" s="13"/>
      <c r="S2985" s="13"/>
      <c r="T2985" s="13"/>
      <c r="U2985" s="13"/>
      <c r="V2985" s="13"/>
      <c r="W2985" s="13"/>
      <c r="X2985" s="13"/>
      <c r="Y2985" s="13"/>
    </row>
    <row r="2986">
      <c r="A2986" s="13"/>
      <c r="B2986" s="13"/>
      <c r="C2986" s="13"/>
      <c r="D2986" s="13"/>
      <c r="E2986" s="13"/>
      <c r="F2986" s="13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  <c r="Q2986" s="13"/>
      <c r="R2986" s="13"/>
      <c r="S2986" s="13"/>
      <c r="T2986" s="13"/>
      <c r="U2986" s="13"/>
      <c r="V2986" s="13"/>
      <c r="W2986" s="13"/>
      <c r="X2986" s="13"/>
      <c r="Y2986" s="13"/>
    </row>
    <row r="2987">
      <c r="A2987" s="13"/>
      <c r="B2987" s="13"/>
      <c r="C2987" s="13"/>
      <c r="D2987" s="13"/>
      <c r="E2987" s="13"/>
      <c r="F2987" s="13"/>
      <c r="G2987" s="13"/>
      <c r="H2987" s="13"/>
      <c r="I2987" s="13"/>
      <c r="J2987" s="13"/>
      <c r="K2987" s="13"/>
      <c r="L2987" s="13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  <c r="X2987" s="13"/>
      <c r="Y2987" s="13"/>
    </row>
    <row r="2988">
      <c r="A2988" s="13"/>
      <c r="B2988" s="13"/>
      <c r="C2988" s="13"/>
      <c r="D2988" s="13"/>
      <c r="E2988" s="13"/>
      <c r="F2988" s="13"/>
      <c r="G2988" s="13"/>
      <c r="H2988" s="13"/>
      <c r="I2988" s="13"/>
      <c r="J2988" s="13"/>
      <c r="K2988" s="13"/>
      <c r="L2988" s="13"/>
      <c r="M2988" s="13"/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  <c r="X2988" s="13"/>
      <c r="Y2988" s="13"/>
    </row>
    <row r="2989">
      <c r="A2989" s="13"/>
      <c r="B2989" s="13"/>
      <c r="C2989" s="13"/>
      <c r="D2989" s="13"/>
      <c r="E2989" s="13"/>
      <c r="F2989" s="13"/>
      <c r="G2989" s="13"/>
      <c r="H2989" s="13"/>
      <c r="I2989" s="13"/>
      <c r="J2989" s="13"/>
      <c r="K2989" s="13"/>
      <c r="L2989" s="13"/>
      <c r="M2989" s="13"/>
      <c r="N2989" s="13"/>
      <c r="O2989" s="13"/>
      <c r="P2989" s="13"/>
      <c r="Q2989" s="13"/>
      <c r="R2989" s="13"/>
      <c r="S2989" s="13"/>
      <c r="T2989" s="13"/>
      <c r="U2989" s="13"/>
      <c r="V2989" s="13"/>
      <c r="W2989" s="13"/>
      <c r="X2989" s="13"/>
      <c r="Y2989" s="13"/>
    </row>
    <row r="2990">
      <c r="A2990" s="13"/>
      <c r="B2990" s="13"/>
      <c r="C2990" s="13"/>
      <c r="D2990" s="13"/>
      <c r="E2990" s="13"/>
      <c r="F2990" s="13"/>
      <c r="G2990" s="13"/>
      <c r="H2990" s="13"/>
      <c r="I2990" s="13"/>
      <c r="J2990" s="13"/>
      <c r="K2990" s="13"/>
      <c r="L2990" s="13"/>
      <c r="M2990" s="13"/>
      <c r="N2990" s="13"/>
      <c r="O2990" s="13"/>
      <c r="P2990" s="13"/>
      <c r="Q2990" s="13"/>
      <c r="R2990" s="13"/>
      <c r="S2990" s="13"/>
      <c r="T2990" s="13"/>
      <c r="U2990" s="13"/>
      <c r="V2990" s="13"/>
      <c r="W2990" s="13"/>
      <c r="X2990" s="13"/>
      <c r="Y2990" s="13"/>
    </row>
    <row r="2991">
      <c r="A2991" s="13"/>
      <c r="B2991" s="13"/>
      <c r="C2991" s="13"/>
      <c r="D2991" s="13"/>
      <c r="E2991" s="13"/>
      <c r="F2991" s="13"/>
      <c r="G2991" s="13"/>
      <c r="H2991" s="13"/>
      <c r="I2991" s="13"/>
      <c r="J2991" s="13"/>
      <c r="K2991" s="13"/>
      <c r="L2991" s="13"/>
      <c r="M2991" s="13"/>
      <c r="N2991" s="13"/>
      <c r="O2991" s="13"/>
      <c r="P2991" s="13"/>
      <c r="Q2991" s="13"/>
      <c r="R2991" s="13"/>
      <c r="S2991" s="13"/>
      <c r="T2991" s="13"/>
      <c r="U2991" s="13"/>
      <c r="V2991" s="13"/>
      <c r="W2991" s="13"/>
      <c r="X2991" s="13"/>
      <c r="Y2991" s="13"/>
    </row>
    <row r="2992">
      <c r="A2992" s="13"/>
      <c r="B2992" s="13"/>
      <c r="C2992" s="13"/>
      <c r="D2992" s="13"/>
      <c r="E2992" s="13"/>
      <c r="F2992" s="13"/>
      <c r="G2992" s="13"/>
      <c r="H2992" s="13"/>
      <c r="I2992" s="13"/>
      <c r="J2992" s="13"/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  <c r="U2992" s="13"/>
      <c r="V2992" s="13"/>
      <c r="W2992" s="13"/>
      <c r="X2992" s="13"/>
      <c r="Y2992" s="13"/>
    </row>
    <row r="2993">
      <c r="A2993" s="13"/>
      <c r="B2993" s="13"/>
      <c r="C2993" s="13"/>
      <c r="D2993" s="13"/>
      <c r="E2993" s="13"/>
      <c r="F2993" s="13"/>
      <c r="G2993" s="13"/>
      <c r="H2993" s="13"/>
      <c r="I2993" s="13"/>
      <c r="J2993" s="13"/>
      <c r="K2993" s="13"/>
      <c r="L2993" s="13"/>
      <c r="M2993" s="13"/>
      <c r="N2993" s="13"/>
      <c r="O2993" s="13"/>
      <c r="P2993" s="13"/>
      <c r="Q2993" s="13"/>
      <c r="R2993" s="13"/>
      <c r="S2993" s="13"/>
      <c r="T2993" s="13"/>
      <c r="U2993" s="13"/>
      <c r="V2993" s="13"/>
      <c r="W2993" s="13"/>
      <c r="X2993" s="13"/>
      <c r="Y2993" s="13"/>
    </row>
    <row r="2994">
      <c r="A2994" s="13"/>
      <c r="B2994" s="13"/>
      <c r="C2994" s="13"/>
      <c r="D2994" s="13"/>
      <c r="E2994" s="13"/>
      <c r="F2994" s="13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  <c r="X2994" s="13"/>
      <c r="Y2994" s="13"/>
    </row>
    <row r="2995">
      <c r="A2995" s="13"/>
      <c r="B2995" s="13"/>
      <c r="C2995" s="13"/>
      <c r="D2995" s="13"/>
      <c r="E2995" s="13"/>
      <c r="F2995" s="13"/>
      <c r="G2995" s="13"/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  <c r="Y2995" s="13"/>
    </row>
    <row r="2996">
      <c r="A2996" s="13"/>
      <c r="B2996" s="13"/>
      <c r="C2996" s="13"/>
      <c r="D2996" s="13"/>
      <c r="E2996" s="13"/>
      <c r="F2996" s="13"/>
      <c r="G2996" s="13"/>
      <c r="H2996" s="13"/>
      <c r="I2996" s="13"/>
      <c r="J2996" s="13"/>
      <c r="K2996" s="13"/>
      <c r="L2996" s="13"/>
      <c r="M2996" s="13"/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  <c r="X2996" s="13"/>
      <c r="Y2996" s="13"/>
    </row>
    <row r="2997">
      <c r="A2997" s="13"/>
      <c r="B2997" s="13"/>
      <c r="C2997" s="13"/>
      <c r="D2997" s="13"/>
      <c r="E2997" s="13"/>
      <c r="F2997" s="13"/>
      <c r="G2997" s="13"/>
      <c r="H2997" s="13"/>
      <c r="I2997" s="13"/>
      <c r="J2997" s="13"/>
      <c r="K2997" s="13"/>
      <c r="L2997" s="13"/>
      <c r="M2997" s="13"/>
      <c r="N2997" s="13"/>
      <c r="O2997" s="13"/>
      <c r="P2997" s="13"/>
      <c r="Q2997" s="13"/>
      <c r="R2997" s="13"/>
      <c r="S2997" s="13"/>
      <c r="T2997" s="13"/>
      <c r="U2997" s="13"/>
      <c r="V2997" s="13"/>
      <c r="W2997" s="13"/>
      <c r="X2997" s="13"/>
      <c r="Y2997" s="13"/>
    </row>
    <row r="2998">
      <c r="A2998" s="13"/>
      <c r="B2998" s="13"/>
      <c r="C2998" s="13"/>
      <c r="D2998" s="13"/>
      <c r="E2998" s="13"/>
      <c r="F2998" s="13"/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  <c r="Y2998" s="13"/>
    </row>
    <row r="2999">
      <c r="A2999" s="13"/>
      <c r="B2999" s="13"/>
      <c r="C2999" s="13"/>
      <c r="D2999" s="13"/>
      <c r="E2999" s="13"/>
      <c r="F2999" s="13"/>
      <c r="G2999" s="13"/>
      <c r="H2999" s="13"/>
      <c r="I2999" s="13"/>
      <c r="J2999" s="13"/>
      <c r="K2999" s="13"/>
      <c r="L2999" s="13"/>
      <c r="M2999" s="13"/>
      <c r="N2999" s="13"/>
      <c r="O2999" s="13"/>
      <c r="P2999" s="13"/>
      <c r="Q2999" s="13"/>
      <c r="R2999" s="13"/>
      <c r="S2999" s="13"/>
      <c r="T2999" s="13"/>
      <c r="U2999" s="13"/>
      <c r="V2999" s="13"/>
      <c r="W2999" s="13"/>
      <c r="X2999" s="13"/>
      <c r="Y2999" s="13"/>
    </row>
    <row r="3000">
      <c r="A3000" s="13"/>
      <c r="B3000" s="13"/>
      <c r="C3000" s="13"/>
      <c r="D3000" s="13"/>
      <c r="E3000" s="13"/>
      <c r="F3000" s="13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  <c r="Q3000" s="13"/>
      <c r="R3000" s="13"/>
      <c r="S3000" s="13"/>
      <c r="T3000" s="13"/>
      <c r="U3000" s="13"/>
      <c r="V3000" s="13"/>
      <c r="W3000" s="13"/>
      <c r="X3000" s="13"/>
      <c r="Y3000" s="13"/>
    </row>
    <row r="3001">
      <c r="A3001" s="13"/>
      <c r="B3001" s="13"/>
      <c r="C3001" s="13"/>
      <c r="D3001" s="13"/>
      <c r="E3001" s="13"/>
      <c r="F3001" s="13"/>
      <c r="G3001" s="13"/>
      <c r="H3001" s="13"/>
      <c r="I3001" s="13"/>
      <c r="J3001" s="13"/>
      <c r="K3001" s="13"/>
      <c r="L3001" s="13"/>
      <c r="M3001" s="13"/>
      <c r="N3001" s="13"/>
      <c r="O3001" s="13"/>
      <c r="P3001" s="13"/>
      <c r="Q3001" s="13"/>
      <c r="R3001" s="13"/>
      <c r="S3001" s="13"/>
      <c r="T3001" s="13"/>
      <c r="U3001" s="13"/>
      <c r="V3001" s="13"/>
      <c r="W3001" s="13"/>
      <c r="X3001" s="13"/>
      <c r="Y3001" s="13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83.25"/>
    <col customWidth="1" min="4" max="4" width="8.0"/>
  </cols>
  <sheetData>
    <row r="1">
      <c r="A1" s="113" t="s">
        <v>1303</v>
      </c>
      <c r="B1" s="114" t="s">
        <v>2046</v>
      </c>
      <c r="C1" s="113" t="s">
        <v>2047</v>
      </c>
      <c r="D1" s="113" t="s">
        <v>7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</row>
    <row r="2">
      <c r="A2" s="111">
        <v>1.0</v>
      </c>
      <c r="B2" s="116" t="s">
        <v>2048</v>
      </c>
      <c r="C2" s="111" t="s">
        <v>2049</v>
      </c>
      <c r="D2" s="111">
        <v>1.0</v>
      </c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</row>
    <row r="3">
      <c r="A3" s="111">
        <f t="shared" ref="A3:A300" si="1">A2+1</f>
        <v>2</v>
      </c>
      <c r="B3" s="116" t="s">
        <v>2050</v>
      </c>
      <c r="C3" s="111" t="s">
        <v>2049</v>
      </c>
      <c r="D3" s="111">
        <v>1.0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</row>
    <row r="4">
      <c r="A4" s="111">
        <f t="shared" si="1"/>
        <v>3</v>
      </c>
      <c r="B4" s="116" t="s">
        <v>2051</v>
      </c>
      <c r="C4" s="111" t="s">
        <v>2049</v>
      </c>
      <c r="D4" s="111">
        <v>1.0</v>
      </c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</row>
    <row r="5">
      <c r="A5" s="111">
        <f t="shared" si="1"/>
        <v>4</v>
      </c>
      <c r="B5" s="116" t="s">
        <v>2052</v>
      </c>
      <c r="C5" s="111" t="s">
        <v>2049</v>
      </c>
      <c r="D5" s="111">
        <v>1.0</v>
      </c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</row>
    <row r="6">
      <c r="A6" s="111">
        <f t="shared" si="1"/>
        <v>5</v>
      </c>
      <c r="B6" s="116" t="s">
        <v>2053</v>
      </c>
      <c r="C6" s="111" t="s">
        <v>2054</v>
      </c>
      <c r="D6" s="111">
        <v>1.0</v>
      </c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</row>
    <row r="7">
      <c r="A7" s="111">
        <f t="shared" si="1"/>
        <v>6</v>
      </c>
      <c r="B7" s="116" t="s">
        <v>2055</v>
      </c>
      <c r="C7" s="111" t="s">
        <v>2049</v>
      </c>
      <c r="D7" s="111">
        <v>1.0</v>
      </c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</row>
    <row r="8">
      <c r="A8" s="111">
        <f t="shared" si="1"/>
        <v>7</v>
      </c>
      <c r="B8" s="116" t="s">
        <v>2056</v>
      </c>
      <c r="C8" s="111" t="s">
        <v>2049</v>
      </c>
      <c r="D8" s="111">
        <v>1.0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</row>
    <row r="9">
      <c r="A9" s="111">
        <f t="shared" si="1"/>
        <v>8</v>
      </c>
      <c r="B9" s="116" t="s">
        <v>2057</v>
      </c>
      <c r="C9" s="111" t="s">
        <v>2049</v>
      </c>
      <c r="D9" s="111">
        <v>1.0</v>
      </c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</row>
    <row r="10">
      <c r="A10" s="111">
        <f t="shared" si="1"/>
        <v>9</v>
      </c>
      <c r="B10" s="116" t="s">
        <v>2058</v>
      </c>
      <c r="C10" s="111" t="s">
        <v>2049</v>
      </c>
      <c r="D10" s="111">
        <v>1.0</v>
      </c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</row>
    <row r="11">
      <c r="A11" s="111">
        <f t="shared" si="1"/>
        <v>10</v>
      </c>
      <c r="B11" s="116" t="s">
        <v>2059</v>
      </c>
      <c r="C11" s="111" t="s">
        <v>2049</v>
      </c>
      <c r="D11" s="111">
        <v>1.0</v>
      </c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</row>
    <row r="12">
      <c r="A12" s="111">
        <f t="shared" si="1"/>
        <v>11</v>
      </c>
      <c r="B12" s="116" t="s">
        <v>2060</v>
      </c>
      <c r="C12" s="111" t="s">
        <v>2049</v>
      </c>
      <c r="D12" s="111">
        <v>1.0</v>
      </c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</row>
    <row r="13">
      <c r="A13" s="111">
        <f t="shared" si="1"/>
        <v>12</v>
      </c>
      <c r="B13" s="116" t="s">
        <v>2061</v>
      </c>
      <c r="C13" s="111" t="s">
        <v>2049</v>
      </c>
      <c r="D13" s="111">
        <v>1.0</v>
      </c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</row>
    <row r="14">
      <c r="A14" s="111">
        <f t="shared" si="1"/>
        <v>13</v>
      </c>
      <c r="B14" s="116" t="s">
        <v>2062</v>
      </c>
      <c r="C14" s="111" t="s">
        <v>2049</v>
      </c>
      <c r="D14" s="111">
        <v>1.0</v>
      </c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</row>
    <row r="15">
      <c r="A15" s="111">
        <f t="shared" si="1"/>
        <v>14</v>
      </c>
      <c r="B15" s="116" t="s">
        <v>2063</v>
      </c>
      <c r="C15" s="111" t="s">
        <v>2049</v>
      </c>
      <c r="D15" s="111">
        <v>1.0</v>
      </c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>
      <c r="A16" s="111">
        <f t="shared" si="1"/>
        <v>15</v>
      </c>
      <c r="B16" s="116" t="s">
        <v>2064</v>
      </c>
      <c r="C16" s="111" t="s">
        <v>2049</v>
      </c>
      <c r="D16" s="111">
        <v>1.0</v>
      </c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>
      <c r="A17" s="111">
        <f t="shared" si="1"/>
        <v>16</v>
      </c>
      <c r="B17" s="116" t="s">
        <v>2065</v>
      </c>
      <c r="C17" s="111" t="s">
        <v>2049</v>
      </c>
      <c r="D17" s="111">
        <v>1.0</v>
      </c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>
      <c r="A18" s="111">
        <f t="shared" si="1"/>
        <v>17</v>
      </c>
      <c r="B18" s="117" t="s">
        <v>2066</v>
      </c>
      <c r="C18" s="111" t="s">
        <v>2049</v>
      </c>
      <c r="D18" s="111">
        <v>1.0</v>
      </c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</row>
    <row r="19">
      <c r="A19" s="111">
        <f t="shared" si="1"/>
        <v>18</v>
      </c>
      <c r="B19" s="116" t="s">
        <v>2067</v>
      </c>
      <c r="C19" s="111" t="s">
        <v>2049</v>
      </c>
      <c r="D19" s="111">
        <v>1.0</v>
      </c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</row>
    <row r="20">
      <c r="A20" s="111">
        <f t="shared" si="1"/>
        <v>19</v>
      </c>
      <c r="B20" s="116" t="s">
        <v>2068</v>
      </c>
      <c r="C20" s="111" t="s">
        <v>2054</v>
      </c>
      <c r="D20" s="111">
        <v>1.0</v>
      </c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</row>
    <row r="21">
      <c r="A21" s="111">
        <f t="shared" si="1"/>
        <v>20</v>
      </c>
      <c r="B21" s="116" t="s">
        <v>2069</v>
      </c>
      <c r="C21" s="111" t="s">
        <v>2054</v>
      </c>
      <c r="D21" s="111">
        <v>1.0</v>
      </c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</row>
    <row r="22">
      <c r="A22" s="111">
        <f t="shared" si="1"/>
        <v>21</v>
      </c>
      <c r="B22" s="116" t="s">
        <v>2070</v>
      </c>
      <c r="C22" s="111" t="s">
        <v>2054</v>
      </c>
      <c r="D22" s="111">
        <v>2.0</v>
      </c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</row>
    <row r="23">
      <c r="A23" s="111">
        <f t="shared" si="1"/>
        <v>22</v>
      </c>
      <c r="B23" s="116" t="s">
        <v>2071</v>
      </c>
      <c r="C23" s="111" t="s">
        <v>2054</v>
      </c>
      <c r="D23" s="111">
        <v>2.0</v>
      </c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</row>
    <row r="24">
      <c r="A24" s="111">
        <f t="shared" si="1"/>
        <v>23</v>
      </c>
      <c r="B24" s="116" t="s">
        <v>2072</v>
      </c>
      <c r="C24" s="111" t="s">
        <v>2054</v>
      </c>
      <c r="D24" s="111">
        <v>2.0</v>
      </c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</row>
    <row r="25">
      <c r="A25" s="111">
        <f t="shared" si="1"/>
        <v>24</v>
      </c>
      <c r="B25" s="116" t="s">
        <v>2073</v>
      </c>
      <c r="C25" s="111" t="s">
        <v>2054</v>
      </c>
      <c r="D25" s="111">
        <v>2.0</v>
      </c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</row>
    <row r="26">
      <c r="A26" s="111">
        <f t="shared" si="1"/>
        <v>25</v>
      </c>
      <c r="B26" s="116" t="s">
        <v>2074</v>
      </c>
      <c r="C26" s="111" t="s">
        <v>2054</v>
      </c>
      <c r="D26" s="111">
        <v>2.0</v>
      </c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</row>
    <row r="27">
      <c r="A27" s="111">
        <f t="shared" si="1"/>
        <v>26</v>
      </c>
      <c r="B27" s="116" t="s">
        <v>2075</v>
      </c>
      <c r="C27" s="111" t="s">
        <v>2054</v>
      </c>
      <c r="D27" s="111">
        <v>2.0</v>
      </c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</row>
    <row r="28">
      <c r="A28" s="111">
        <f t="shared" si="1"/>
        <v>27</v>
      </c>
      <c r="B28" s="116" t="s">
        <v>2076</v>
      </c>
      <c r="C28" s="111" t="s">
        <v>2054</v>
      </c>
      <c r="D28" s="111">
        <v>2.0</v>
      </c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</row>
    <row r="29">
      <c r="A29" s="111">
        <f t="shared" si="1"/>
        <v>28</v>
      </c>
      <c r="B29" s="116" t="s">
        <v>2077</v>
      </c>
      <c r="C29" s="111" t="s">
        <v>2054</v>
      </c>
      <c r="D29" s="111">
        <v>2.0</v>
      </c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</row>
    <row r="30">
      <c r="A30" s="111">
        <f t="shared" si="1"/>
        <v>29</v>
      </c>
      <c r="B30" s="116" t="s">
        <v>2078</v>
      </c>
      <c r="C30" s="111" t="s">
        <v>2054</v>
      </c>
      <c r="D30" s="111">
        <v>2.0</v>
      </c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</row>
    <row r="31">
      <c r="A31" s="111">
        <f t="shared" si="1"/>
        <v>30</v>
      </c>
      <c r="B31" s="116" t="s">
        <v>2079</v>
      </c>
      <c r="C31" s="111" t="s">
        <v>2054</v>
      </c>
      <c r="D31" s="111">
        <v>2.0</v>
      </c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</row>
    <row r="32">
      <c r="A32" s="111">
        <f t="shared" si="1"/>
        <v>31</v>
      </c>
      <c r="B32" s="116" t="s">
        <v>2080</v>
      </c>
      <c r="C32" s="111" t="s">
        <v>2049</v>
      </c>
      <c r="D32" s="111">
        <v>2.0</v>
      </c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</row>
    <row r="33">
      <c r="A33" s="111">
        <f t="shared" si="1"/>
        <v>32</v>
      </c>
      <c r="B33" s="116" t="s">
        <v>2081</v>
      </c>
      <c r="C33" s="111" t="s">
        <v>2049</v>
      </c>
      <c r="D33" s="111">
        <v>2.0</v>
      </c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</row>
    <row r="34">
      <c r="A34" s="111">
        <f t="shared" si="1"/>
        <v>33</v>
      </c>
      <c r="B34" s="116" t="s">
        <v>2080</v>
      </c>
      <c r="C34" s="111" t="s">
        <v>2049</v>
      </c>
      <c r="D34" s="111">
        <v>2.0</v>
      </c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</row>
    <row r="35">
      <c r="A35" s="111">
        <f t="shared" si="1"/>
        <v>34</v>
      </c>
      <c r="B35" s="116" t="s">
        <v>2082</v>
      </c>
      <c r="C35" s="111" t="s">
        <v>2049</v>
      </c>
      <c r="D35" s="111">
        <v>2.0</v>
      </c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</row>
    <row r="36">
      <c r="A36" s="111">
        <f t="shared" si="1"/>
        <v>35</v>
      </c>
      <c r="B36" s="116" t="s">
        <v>2083</v>
      </c>
      <c r="C36" s="111" t="s">
        <v>2049</v>
      </c>
      <c r="D36" s="111">
        <v>2.0</v>
      </c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</row>
    <row r="37">
      <c r="A37" s="111">
        <f t="shared" si="1"/>
        <v>36</v>
      </c>
      <c r="B37" s="116" t="s">
        <v>2084</v>
      </c>
      <c r="C37" s="111" t="s">
        <v>2049</v>
      </c>
      <c r="D37" s="111">
        <v>2.0</v>
      </c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</row>
    <row r="38">
      <c r="A38" s="111">
        <f t="shared" si="1"/>
        <v>37</v>
      </c>
      <c r="B38" s="116" t="s">
        <v>2085</v>
      </c>
      <c r="C38" s="111" t="s">
        <v>2049</v>
      </c>
      <c r="D38" s="111">
        <v>2.0</v>
      </c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</row>
    <row r="39">
      <c r="A39" s="111">
        <f t="shared" si="1"/>
        <v>38</v>
      </c>
      <c r="B39" s="116" t="s">
        <v>2086</v>
      </c>
      <c r="C39" s="111" t="s">
        <v>2049</v>
      </c>
      <c r="D39" s="111">
        <v>2.0</v>
      </c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>
      <c r="A40" s="111">
        <f t="shared" si="1"/>
        <v>39</v>
      </c>
      <c r="B40" s="116" t="s">
        <v>2087</v>
      </c>
      <c r="C40" s="111" t="s">
        <v>2049</v>
      </c>
      <c r="D40" s="111">
        <v>2.0</v>
      </c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>
      <c r="A41" s="111">
        <f t="shared" si="1"/>
        <v>40</v>
      </c>
      <c r="B41" s="116" t="s">
        <v>2088</v>
      </c>
      <c r="C41" s="111" t="s">
        <v>2049</v>
      </c>
      <c r="D41" s="111">
        <v>2.0</v>
      </c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</row>
    <row r="42">
      <c r="A42" s="111">
        <f t="shared" si="1"/>
        <v>41</v>
      </c>
      <c r="B42" s="116" t="s">
        <v>2089</v>
      </c>
      <c r="C42" s="111" t="s">
        <v>2054</v>
      </c>
      <c r="D42" s="111">
        <v>3.0</v>
      </c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</row>
    <row r="43">
      <c r="A43" s="111">
        <f t="shared" si="1"/>
        <v>42</v>
      </c>
      <c r="B43" s="116" t="s">
        <v>2090</v>
      </c>
      <c r="C43" s="111" t="s">
        <v>2054</v>
      </c>
      <c r="D43" s="111">
        <v>3.0</v>
      </c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</row>
    <row r="44">
      <c r="A44" s="111">
        <f t="shared" si="1"/>
        <v>43</v>
      </c>
      <c r="B44" s="116" t="s">
        <v>2091</v>
      </c>
      <c r="C44" s="111" t="s">
        <v>2054</v>
      </c>
      <c r="D44" s="111">
        <v>3.0</v>
      </c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</row>
    <row r="45">
      <c r="A45" s="111">
        <f t="shared" si="1"/>
        <v>44</v>
      </c>
      <c r="B45" s="116" t="s">
        <v>2092</v>
      </c>
      <c r="C45" s="111" t="s">
        <v>2049</v>
      </c>
      <c r="D45" s="111">
        <v>3.0</v>
      </c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</row>
    <row r="46">
      <c r="A46" s="111">
        <f t="shared" si="1"/>
        <v>45</v>
      </c>
      <c r="B46" s="116" t="s">
        <v>2093</v>
      </c>
      <c r="C46" s="111" t="s">
        <v>2049</v>
      </c>
      <c r="D46" s="111">
        <v>3.0</v>
      </c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</row>
    <row r="47">
      <c r="A47" s="111">
        <f t="shared" si="1"/>
        <v>46</v>
      </c>
      <c r="B47" s="116" t="s">
        <v>2094</v>
      </c>
      <c r="C47" s="111" t="s">
        <v>2049</v>
      </c>
      <c r="D47" s="111">
        <v>3.0</v>
      </c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</row>
    <row r="48">
      <c r="A48" s="111">
        <f t="shared" si="1"/>
        <v>47</v>
      </c>
      <c r="B48" s="116" t="s">
        <v>2095</v>
      </c>
      <c r="C48" s="111" t="s">
        <v>2049</v>
      </c>
      <c r="D48" s="111">
        <v>3.0</v>
      </c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</row>
    <row r="49">
      <c r="A49" s="111">
        <f t="shared" si="1"/>
        <v>48</v>
      </c>
      <c r="B49" s="116" t="s">
        <v>2096</v>
      </c>
      <c r="C49" s="111" t="s">
        <v>2049</v>
      </c>
      <c r="D49" s="111">
        <v>3.0</v>
      </c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</row>
    <row r="50">
      <c r="A50" s="111">
        <f t="shared" si="1"/>
        <v>49</v>
      </c>
      <c r="B50" s="116" t="s">
        <v>2097</v>
      </c>
      <c r="C50" s="111" t="s">
        <v>2049</v>
      </c>
      <c r="D50" s="111">
        <v>3.0</v>
      </c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</row>
    <row r="51">
      <c r="A51" s="111">
        <f t="shared" si="1"/>
        <v>50</v>
      </c>
      <c r="B51" s="116" t="s">
        <v>2098</v>
      </c>
      <c r="C51" s="111" t="s">
        <v>2049</v>
      </c>
      <c r="D51" s="111">
        <v>3.0</v>
      </c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</row>
    <row r="52">
      <c r="A52" s="111">
        <f t="shared" si="1"/>
        <v>51</v>
      </c>
      <c r="B52" s="116" t="s">
        <v>2099</v>
      </c>
      <c r="C52" s="111" t="s">
        <v>2049</v>
      </c>
      <c r="D52" s="111">
        <v>3.0</v>
      </c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</row>
    <row r="53">
      <c r="A53" s="111">
        <f t="shared" si="1"/>
        <v>52</v>
      </c>
      <c r="B53" s="116" t="s">
        <v>2100</v>
      </c>
      <c r="C53" s="111" t="s">
        <v>2049</v>
      </c>
      <c r="D53" s="111">
        <v>3.0</v>
      </c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>
      <c r="A54" s="111">
        <f t="shared" si="1"/>
        <v>53</v>
      </c>
      <c r="B54" s="116" t="s">
        <v>2101</v>
      </c>
      <c r="C54" s="111" t="s">
        <v>2049</v>
      </c>
      <c r="D54" s="111">
        <v>3.0</v>
      </c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>
      <c r="A55" s="111">
        <f t="shared" si="1"/>
        <v>54</v>
      </c>
      <c r="B55" s="116" t="s">
        <v>2102</v>
      </c>
      <c r="C55" s="111" t="s">
        <v>2049</v>
      </c>
      <c r="D55" s="111">
        <v>3.0</v>
      </c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</row>
    <row r="56">
      <c r="A56" s="111">
        <f t="shared" si="1"/>
        <v>55</v>
      </c>
      <c r="B56" s="116" t="s">
        <v>2103</v>
      </c>
      <c r="C56" s="111" t="s">
        <v>2049</v>
      </c>
      <c r="D56" s="111">
        <v>3.0</v>
      </c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</row>
    <row r="57">
      <c r="A57" s="111">
        <f t="shared" si="1"/>
        <v>56</v>
      </c>
      <c r="B57" s="116" t="s">
        <v>2104</v>
      </c>
      <c r="C57" s="111" t="s">
        <v>2049</v>
      </c>
      <c r="D57" s="111">
        <v>3.0</v>
      </c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</row>
    <row r="58">
      <c r="A58" s="111">
        <f t="shared" si="1"/>
        <v>57</v>
      </c>
      <c r="B58" s="116" t="s">
        <v>2105</v>
      </c>
      <c r="C58" s="111" t="s">
        <v>2049</v>
      </c>
      <c r="D58" s="111">
        <v>3.0</v>
      </c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</row>
    <row r="59">
      <c r="A59" s="111">
        <f t="shared" si="1"/>
        <v>58</v>
      </c>
      <c r="B59" s="116" t="s">
        <v>2106</v>
      </c>
      <c r="C59" s="111" t="s">
        <v>2049</v>
      </c>
      <c r="D59" s="111">
        <v>3.0</v>
      </c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</row>
    <row r="60">
      <c r="A60" s="111">
        <f t="shared" si="1"/>
        <v>59</v>
      </c>
      <c r="B60" s="116" t="s">
        <v>2107</v>
      </c>
      <c r="C60" s="111" t="s">
        <v>2049</v>
      </c>
      <c r="D60" s="111">
        <v>3.0</v>
      </c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</row>
    <row r="61">
      <c r="A61" s="111">
        <f t="shared" si="1"/>
        <v>60</v>
      </c>
      <c r="B61" s="116" t="s">
        <v>2108</v>
      </c>
      <c r="C61" s="111" t="s">
        <v>2049</v>
      </c>
      <c r="D61" s="111">
        <v>3.0</v>
      </c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</row>
    <row r="62">
      <c r="A62" s="111">
        <f t="shared" si="1"/>
        <v>61</v>
      </c>
      <c r="B62" s="117" t="s">
        <v>2109</v>
      </c>
      <c r="C62" s="111" t="s">
        <v>2054</v>
      </c>
      <c r="D62" s="111">
        <v>4.0</v>
      </c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</row>
    <row r="63">
      <c r="A63" s="111">
        <f t="shared" si="1"/>
        <v>62</v>
      </c>
      <c r="B63" s="116" t="s">
        <v>2110</v>
      </c>
      <c r="C63" s="111" t="s">
        <v>2054</v>
      </c>
      <c r="D63" s="111">
        <v>4.0</v>
      </c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</row>
    <row r="64">
      <c r="A64" s="111">
        <f t="shared" si="1"/>
        <v>63</v>
      </c>
      <c r="B64" s="116" t="s">
        <v>2111</v>
      </c>
      <c r="C64" s="111" t="s">
        <v>2054</v>
      </c>
      <c r="D64" s="111">
        <v>4.0</v>
      </c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</row>
    <row r="65">
      <c r="A65" s="111">
        <f t="shared" si="1"/>
        <v>64</v>
      </c>
      <c r="B65" s="117" t="s">
        <v>2112</v>
      </c>
      <c r="C65" s="111" t="s">
        <v>2054</v>
      </c>
      <c r="D65" s="111">
        <v>4.0</v>
      </c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</row>
    <row r="66">
      <c r="A66" s="111">
        <f t="shared" si="1"/>
        <v>65</v>
      </c>
      <c r="B66" s="116" t="s">
        <v>2113</v>
      </c>
      <c r="C66" s="111" t="s">
        <v>2054</v>
      </c>
      <c r="D66" s="111">
        <v>4.0</v>
      </c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</row>
    <row r="67">
      <c r="A67" s="111">
        <f t="shared" si="1"/>
        <v>66</v>
      </c>
      <c r="B67" s="116" t="s">
        <v>2114</v>
      </c>
      <c r="C67" s="111" t="s">
        <v>2054</v>
      </c>
      <c r="D67" s="111">
        <v>4.0</v>
      </c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</row>
    <row r="68">
      <c r="A68" s="111">
        <f t="shared" si="1"/>
        <v>67</v>
      </c>
      <c r="B68" s="116" t="s">
        <v>2115</v>
      </c>
      <c r="C68" s="111" t="s">
        <v>2054</v>
      </c>
      <c r="D68" s="111">
        <v>4.0</v>
      </c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</row>
    <row r="69">
      <c r="A69" s="111">
        <f t="shared" si="1"/>
        <v>68</v>
      </c>
      <c r="B69" s="116" t="s">
        <v>2116</v>
      </c>
      <c r="C69" s="111" t="s">
        <v>2054</v>
      </c>
      <c r="D69" s="111">
        <v>4.0</v>
      </c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</row>
    <row r="70">
      <c r="A70" s="111">
        <f t="shared" si="1"/>
        <v>69</v>
      </c>
      <c r="B70" s="116" t="s">
        <v>2117</v>
      </c>
      <c r="C70" s="111" t="s">
        <v>2054</v>
      </c>
      <c r="D70" s="111">
        <v>4.0</v>
      </c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</row>
    <row r="71">
      <c r="A71" s="111">
        <f t="shared" si="1"/>
        <v>70</v>
      </c>
      <c r="B71" s="116" t="s">
        <v>2118</v>
      </c>
      <c r="C71" s="111" t="s">
        <v>2054</v>
      </c>
      <c r="D71" s="111">
        <v>4.0</v>
      </c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</row>
    <row r="72">
      <c r="A72" s="111">
        <f t="shared" si="1"/>
        <v>71</v>
      </c>
      <c r="B72" s="116" t="s">
        <v>2119</v>
      </c>
      <c r="C72" s="111" t="s">
        <v>2049</v>
      </c>
      <c r="D72" s="111">
        <v>4.0</v>
      </c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</row>
    <row r="73">
      <c r="A73" s="111">
        <f t="shared" si="1"/>
        <v>72</v>
      </c>
      <c r="B73" s="116" t="s">
        <v>2120</v>
      </c>
      <c r="C73" s="111" t="s">
        <v>2049</v>
      </c>
      <c r="D73" s="111">
        <v>4.0</v>
      </c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</row>
    <row r="74">
      <c r="A74" s="111">
        <f t="shared" si="1"/>
        <v>73</v>
      </c>
      <c r="B74" s="116" t="s">
        <v>2121</v>
      </c>
      <c r="C74" s="111" t="s">
        <v>2049</v>
      </c>
      <c r="D74" s="111">
        <v>4.0</v>
      </c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</row>
    <row r="75">
      <c r="A75" s="111">
        <f t="shared" si="1"/>
        <v>74</v>
      </c>
      <c r="B75" s="116" t="s">
        <v>2122</v>
      </c>
      <c r="C75" s="111" t="s">
        <v>2049</v>
      </c>
      <c r="D75" s="111">
        <v>4.0</v>
      </c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</row>
    <row r="76">
      <c r="A76" s="111">
        <f t="shared" si="1"/>
        <v>75</v>
      </c>
      <c r="B76" s="116" t="s">
        <v>2123</v>
      </c>
      <c r="C76" s="111" t="s">
        <v>2049</v>
      </c>
      <c r="D76" s="111">
        <v>4.0</v>
      </c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</row>
    <row r="77">
      <c r="A77" s="111">
        <f t="shared" si="1"/>
        <v>76</v>
      </c>
      <c r="B77" s="116" t="s">
        <v>2124</v>
      </c>
      <c r="C77" s="111" t="s">
        <v>2049</v>
      </c>
      <c r="D77" s="111">
        <v>4.0</v>
      </c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</row>
    <row r="78">
      <c r="A78" s="111">
        <f t="shared" si="1"/>
        <v>77</v>
      </c>
      <c r="B78" s="116" t="s">
        <v>2125</v>
      </c>
      <c r="C78" s="111" t="s">
        <v>2049</v>
      </c>
      <c r="D78" s="111">
        <v>4.0</v>
      </c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</row>
    <row r="79">
      <c r="A79" s="111">
        <f t="shared" si="1"/>
        <v>78</v>
      </c>
      <c r="B79" s="116" t="s">
        <v>2126</v>
      </c>
      <c r="C79" s="111" t="s">
        <v>2049</v>
      </c>
      <c r="D79" s="111">
        <v>4.0</v>
      </c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</row>
    <row r="80">
      <c r="A80" s="111">
        <f t="shared" si="1"/>
        <v>79</v>
      </c>
      <c r="B80" s="117" t="s">
        <v>2127</v>
      </c>
      <c r="C80" s="111" t="s">
        <v>2049</v>
      </c>
      <c r="D80" s="111">
        <v>4.0</v>
      </c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</row>
    <row r="81">
      <c r="A81" s="111">
        <f t="shared" si="1"/>
        <v>80</v>
      </c>
      <c r="B81" s="116" t="s">
        <v>2128</v>
      </c>
      <c r="C81" s="111" t="s">
        <v>2049</v>
      </c>
      <c r="D81" s="111">
        <v>4.0</v>
      </c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</row>
    <row r="82">
      <c r="A82" s="111">
        <f t="shared" si="1"/>
        <v>81</v>
      </c>
      <c r="B82" s="116" t="s">
        <v>2129</v>
      </c>
      <c r="C82" s="111" t="s">
        <v>2054</v>
      </c>
      <c r="D82" s="111">
        <v>5.0</v>
      </c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</row>
    <row r="83">
      <c r="A83" s="111">
        <f t="shared" si="1"/>
        <v>82</v>
      </c>
      <c r="B83" s="118" t="s">
        <v>2130</v>
      </c>
      <c r="C83" s="111" t="s">
        <v>2054</v>
      </c>
      <c r="D83" s="111">
        <v>5.0</v>
      </c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</row>
    <row r="84">
      <c r="A84" s="111">
        <f t="shared" si="1"/>
        <v>83</v>
      </c>
      <c r="B84" s="116" t="s">
        <v>2131</v>
      </c>
      <c r="C84" s="111" t="s">
        <v>2054</v>
      </c>
      <c r="D84" s="111">
        <v>5.0</v>
      </c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</row>
    <row r="85">
      <c r="A85" s="111">
        <f t="shared" si="1"/>
        <v>84</v>
      </c>
      <c r="B85" s="116" t="s">
        <v>2132</v>
      </c>
      <c r="C85" s="111" t="s">
        <v>2054</v>
      </c>
      <c r="D85" s="111">
        <v>5.0</v>
      </c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</row>
    <row r="86">
      <c r="A86" s="111">
        <f t="shared" si="1"/>
        <v>85</v>
      </c>
      <c r="B86" s="116" t="s">
        <v>2133</v>
      </c>
      <c r="C86" s="111" t="s">
        <v>2054</v>
      </c>
      <c r="D86" s="111">
        <v>5.0</v>
      </c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</row>
    <row r="87">
      <c r="A87" s="111">
        <f t="shared" si="1"/>
        <v>86</v>
      </c>
      <c r="B87" s="116" t="s">
        <v>2134</v>
      </c>
      <c r="C87" s="111" t="s">
        <v>2054</v>
      </c>
      <c r="D87" s="111">
        <v>5.0</v>
      </c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</row>
    <row r="88">
      <c r="A88" s="111">
        <f t="shared" si="1"/>
        <v>87</v>
      </c>
      <c r="B88" s="116" t="s">
        <v>2135</v>
      </c>
      <c r="C88" s="111" t="s">
        <v>2054</v>
      </c>
      <c r="D88" s="111">
        <v>5.0</v>
      </c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</row>
    <row r="89">
      <c r="A89" s="111">
        <f t="shared" si="1"/>
        <v>88</v>
      </c>
      <c r="B89" s="116" t="s">
        <v>2136</v>
      </c>
      <c r="C89" s="111" t="s">
        <v>2054</v>
      </c>
      <c r="D89" s="111">
        <v>5.0</v>
      </c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</row>
    <row r="90">
      <c r="A90" s="111">
        <f t="shared" si="1"/>
        <v>89</v>
      </c>
      <c r="B90" s="116" t="s">
        <v>2137</v>
      </c>
      <c r="C90" s="111" t="s">
        <v>2054</v>
      </c>
      <c r="D90" s="111">
        <v>5.0</v>
      </c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</row>
    <row r="91">
      <c r="A91" s="111">
        <f t="shared" si="1"/>
        <v>90</v>
      </c>
      <c r="B91" s="116" t="s">
        <v>2138</v>
      </c>
      <c r="C91" s="111" t="s">
        <v>2054</v>
      </c>
      <c r="D91" s="111">
        <v>5.0</v>
      </c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</row>
    <row r="92">
      <c r="A92" s="111">
        <f t="shared" si="1"/>
        <v>91</v>
      </c>
      <c r="B92" s="116" t="s">
        <v>2139</v>
      </c>
      <c r="C92" s="111" t="s">
        <v>2049</v>
      </c>
      <c r="D92" s="111">
        <v>5.0</v>
      </c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</row>
    <row r="93">
      <c r="A93" s="111">
        <f t="shared" si="1"/>
        <v>92</v>
      </c>
      <c r="B93" s="116" t="s">
        <v>2140</v>
      </c>
      <c r="C93" s="111" t="s">
        <v>2049</v>
      </c>
      <c r="D93" s="111">
        <v>5.0</v>
      </c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</row>
    <row r="94">
      <c r="A94" s="111">
        <f t="shared" si="1"/>
        <v>93</v>
      </c>
      <c r="B94" s="116" t="s">
        <v>2141</v>
      </c>
      <c r="C94" s="111" t="s">
        <v>2049</v>
      </c>
      <c r="D94" s="111">
        <v>5.0</v>
      </c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</row>
    <row r="95">
      <c r="A95" s="111">
        <f t="shared" si="1"/>
        <v>94</v>
      </c>
      <c r="B95" s="116" t="s">
        <v>2142</v>
      </c>
      <c r="C95" s="111" t="s">
        <v>2049</v>
      </c>
      <c r="D95" s="111">
        <v>5.0</v>
      </c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</row>
    <row r="96">
      <c r="A96" s="111">
        <f t="shared" si="1"/>
        <v>95</v>
      </c>
      <c r="B96" s="116" t="s">
        <v>2143</v>
      </c>
      <c r="C96" s="111" t="s">
        <v>2049</v>
      </c>
      <c r="D96" s="111">
        <v>5.0</v>
      </c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</row>
    <row r="97">
      <c r="A97" s="111">
        <f t="shared" si="1"/>
        <v>96</v>
      </c>
      <c r="B97" s="116" t="s">
        <v>2144</v>
      </c>
      <c r="C97" s="111" t="s">
        <v>2049</v>
      </c>
      <c r="D97" s="111">
        <v>5.0</v>
      </c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</row>
    <row r="98">
      <c r="A98" s="111">
        <f t="shared" si="1"/>
        <v>97</v>
      </c>
      <c r="B98" s="116" t="s">
        <v>2145</v>
      </c>
      <c r="C98" s="111" t="s">
        <v>2049</v>
      </c>
      <c r="D98" s="111">
        <v>5.0</v>
      </c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</row>
    <row r="99">
      <c r="A99" s="111">
        <f t="shared" si="1"/>
        <v>98</v>
      </c>
      <c r="B99" s="116" t="s">
        <v>2146</v>
      </c>
      <c r="C99" s="111" t="s">
        <v>2049</v>
      </c>
      <c r="D99" s="111">
        <v>5.0</v>
      </c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</row>
    <row r="100">
      <c r="A100" s="111">
        <f t="shared" si="1"/>
        <v>99</v>
      </c>
      <c r="B100" s="117" t="s">
        <v>2147</v>
      </c>
      <c r="C100" s="111" t="s">
        <v>2049</v>
      </c>
      <c r="D100" s="111">
        <v>5.0</v>
      </c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</row>
    <row r="101">
      <c r="A101" s="111">
        <f t="shared" si="1"/>
        <v>100</v>
      </c>
      <c r="B101" s="117" t="s">
        <v>2148</v>
      </c>
      <c r="C101" s="111" t="s">
        <v>2049</v>
      </c>
      <c r="D101" s="111">
        <v>5.0</v>
      </c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</row>
    <row r="102">
      <c r="A102" s="111">
        <f t="shared" si="1"/>
        <v>101</v>
      </c>
      <c r="B102" s="117" t="s">
        <v>2149</v>
      </c>
      <c r="C102" s="111" t="s">
        <v>2054</v>
      </c>
      <c r="D102" s="111">
        <v>6.0</v>
      </c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</row>
    <row r="103">
      <c r="A103" s="111">
        <f t="shared" si="1"/>
        <v>102</v>
      </c>
      <c r="B103" s="119" t="s">
        <v>2150</v>
      </c>
      <c r="C103" s="111" t="s">
        <v>2054</v>
      </c>
      <c r="D103" s="111">
        <v>6.0</v>
      </c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</row>
    <row r="104">
      <c r="A104" s="111">
        <f t="shared" si="1"/>
        <v>103</v>
      </c>
      <c r="B104" s="117" t="s">
        <v>2151</v>
      </c>
      <c r="C104" s="111" t="s">
        <v>2054</v>
      </c>
      <c r="D104" s="111">
        <v>6.0</v>
      </c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</row>
    <row r="105">
      <c r="A105" s="111">
        <f t="shared" si="1"/>
        <v>104</v>
      </c>
      <c r="B105" s="117" t="s">
        <v>2152</v>
      </c>
      <c r="C105" s="111" t="s">
        <v>2054</v>
      </c>
      <c r="D105" s="111">
        <v>6.0</v>
      </c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</row>
    <row r="106">
      <c r="A106" s="111">
        <f t="shared" si="1"/>
        <v>105</v>
      </c>
      <c r="B106" s="119" t="s">
        <v>2153</v>
      </c>
      <c r="C106" s="111" t="s">
        <v>2054</v>
      </c>
      <c r="D106" s="111">
        <v>6.0</v>
      </c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</row>
    <row r="107">
      <c r="A107" s="111">
        <f t="shared" si="1"/>
        <v>106</v>
      </c>
      <c r="B107" s="119" t="s">
        <v>2154</v>
      </c>
      <c r="C107" s="111" t="s">
        <v>2054</v>
      </c>
      <c r="D107" s="111">
        <v>6.0</v>
      </c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</row>
    <row r="108">
      <c r="A108" s="111">
        <f t="shared" si="1"/>
        <v>107</v>
      </c>
      <c r="B108" s="119" t="s">
        <v>2155</v>
      </c>
      <c r="C108" s="111" t="s">
        <v>2054</v>
      </c>
      <c r="D108" s="111">
        <v>6.0</v>
      </c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</row>
    <row r="109">
      <c r="A109" s="111">
        <f t="shared" si="1"/>
        <v>108</v>
      </c>
      <c r="B109" s="117" t="s">
        <v>2156</v>
      </c>
      <c r="C109" s="111" t="s">
        <v>2054</v>
      </c>
      <c r="D109" s="111">
        <v>6.0</v>
      </c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</row>
    <row r="110">
      <c r="A110" s="111">
        <f t="shared" si="1"/>
        <v>109</v>
      </c>
      <c r="B110" s="117" t="s">
        <v>2157</v>
      </c>
      <c r="C110" s="111" t="s">
        <v>2054</v>
      </c>
      <c r="D110" s="111">
        <v>6.0</v>
      </c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</row>
    <row r="111">
      <c r="A111" s="111">
        <f t="shared" si="1"/>
        <v>110</v>
      </c>
      <c r="B111" s="119" t="s">
        <v>2158</v>
      </c>
      <c r="C111" s="111" t="s">
        <v>2054</v>
      </c>
      <c r="D111" s="111">
        <v>6.0</v>
      </c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</row>
    <row r="112">
      <c r="A112" s="111">
        <f t="shared" si="1"/>
        <v>111</v>
      </c>
      <c r="B112" s="119" t="s">
        <v>2159</v>
      </c>
      <c r="C112" s="111" t="s">
        <v>2049</v>
      </c>
      <c r="D112" s="111">
        <v>6.0</v>
      </c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</row>
    <row r="113">
      <c r="A113" s="111">
        <f t="shared" si="1"/>
        <v>112</v>
      </c>
      <c r="B113" s="117" t="s">
        <v>2160</v>
      </c>
      <c r="C113" s="111" t="s">
        <v>2049</v>
      </c>
      <c r="D113" s="111">
        <v>6.0</v>
      </c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</row>
    <row r="114">
      <c r="A114" s="111">
        <f t="shared" si="1"/>
        <v>113</v>
      </c>
      <c r="B114" s="119" t="s">
        <v>2161</v>
      </c>
      <c r="C114" s="111" t="s">
        <v>2049</v>
      </c>
      <c r="D114" s="111">
        <v>6.0</v>
      </c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</row>
    <row r="115">
      <c r="A115" s="111">
        <f t="shared" si="1"/>
        <v>114</v>
      </c>
      <c r="B115" s="119" t="s">
        <v>2162</v>
      </c>
      <c r="C115" s="111" t="s">
        <v>2049</v>
      </c>
      <c r="D115" s="111">
        <v>6.0</v>
      </c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</row>
    <row r="116">
      <c r="A116" s="111">
        <f t="shared" si="1"/>
        <v>115</v>
      </c>
      <c r="B116" s="119" t="s">
        <v>2163</v>
      </c>
      <c r="C116" s="111" t="s">
        <v>2049</v>
      </c>
      <c r="D116" s="111">
        <v>6.0</v>
      </c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</row>
    <row r="117">
      <c r="A117" s="111">
        <f t="shared" si="1"/>
        <v>116</v>
      </c>
      <c r="B117" s="119" t="s">
        <v>2164</v>
      </c>
      <c r="C117" s="111" t="s">
        <v>2049</v>
      </c>
      <c r="D117" s="111">
        <v>6.0</v>
      </c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</row>
    <row r="118">
      <c r="A118" s="111">
        <f t="shared" si="1"/>
        <v>117</v>
      </c>
      <c r="B118" s="119" t="s">
        <v>2165</v>
      </c>
      <c r="C118" s="111" t="s">
        <v>2049</v>
      </c>
      <c r="D118" s="111">
        <v>6.0</v>
      </c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</row>
    <row r="119">
      <c r="A119" s="111">
        <f t="shared" si="1"/>
        <v>118</v>
      </c>
      <c r="B119" s="117" t="s">
        <v>2166</v>
      </c>
      <c r="C119" s="111" t="s">
        <v>2049</v>
      </c>
      <c r="D119" s="111">
        <v>6.0</v>
      </c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</row>
    <row r="120">
      <c r="A120" s="111">
        <f t="shared" si="1"/>
        <v>119</v>
      </c>
      <c r="B120" s="117" t="s">
        <v>2167</v>
      </c>
      <c r="C120" s="111" t="s">
        <v>2049</v>
      </c>
      <c r="D120" s="111">
        <v>6.0</v>
      </c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</row>
    <row r="121">
      <c r="A121" s="111">
        <f t="shared" si="1"/>
        <v>120</v>
      </c>
      <c r="B121" s="119" t="s">
        <v>2168</v>
      </c>
      <c r="C121" s="111" t="s">
        <v>2049</v>
      </c>
      <c r="D121" s="111">
        <v>6.0</v>
      </c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</row>
    <row r="122">
      <c r="A122" s="111">
        <f t="shared" si="1"/>
        <v>121</v>
      </c>
      <c r="B122" s="119" t="s">
        <v>2169</v>
      </c>
      <c r="C122" s="111" t="s">
        <v>2049</v>
      </c>
      <c r="D122" s="111">
        <v>7.0</v>
      </c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</row>
    <row r="123">
      <c r="A123" s="111">
        <f t="shared" si="1"/>
        <v>122</v>
      </c>
      <c r="B123" s="116" t="s">
        <v>2170</v>
      </c>
      <c r="C123" s="111" t="s">
        <v>2049</v>
      </c>
      <c r="D123" s="111">
        <v>7.0</v>
      </c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</row>
    <row r="124">
      <c r="A124" s="111">
        <f t="shared" si="1"/>
        <v>123</v>
      </c>
      <c r="B124" s="116" t="s">
        <v>2171</v>
      </c>
      <c r="C124" s="111" t="s">
        <v>2049</v>
      </c>
      <c r="D124" s="111">
        <v>7.0</v>
      </c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</row>
    <row r="125">
      <c r="A125" s="111">
        <f t="shared" si="1"/>
        <v>124</v>
      </c>
      <c r="B125" s="119" t="s">
        <v>2172</v>
      </c>
      <c r="C125" s="111" t="s">
        <v>2049</v>
      </c>
      <c r="D125" s="111">
        <v>7.0</v>
      </c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</row>
    <row r="126">
      <c r="A126" s="111">
        <f t="shared" si="1"/>
        <v>125</v>
      </c>
      <c r="B126" s="119" t="s">
        <v>2173</v>
      </c>
      <c r="C126" s="111" t="s">
        <v>2054</v>
      </c>
      <c r="D126" s="111">
        <v>7.0</v>
      </c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</row>
    <row r="127">
      <c r="A127" s="111">
        <f t="shared" si="1"/>
        <v>126</v>
      </c>
      <c r="B127" s="119" t="s">
        <v>2174</v>
      </c>
      <c r="C127" s="111" t="s">
        <v>2049</v>
      </c>
      <c r="D127" s="111">
        <v>7.0</v>
      </c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</row>
    <row r="128">
      <c r="A128" s="111">
        <f t="shared" si="1"/>
        <v>127</v>
      </c>
      <c r="B128" s="117" t="s">
        <v>2175</v>
      </c>
      <c r="C128" s="111" t="s">
        <v>2049</v>
      </c>
      <c r="D128" s="111">
        <v>7.0</v>
      </c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</row>
    <row r="129">
      <c r="A129" s="111">
        <f t="shared" si="1"/>
        <v>128</v>
      </c>
      <c r="B129" s="119" t="s">
        <v>2176</v>
      </c>
      <c r="C129" s="111" t="s">
        <v>2049</v>
      </c>
      <c r="D129" s="111">
        <v>7.0</v>
      </c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</row>
    <row r="130">
      <c r="A130" s="111">
        <f t="shared" si="1"/>
        <v>129</v>
      </c>
      <c r="B130" s="119" t="s">
        <v>2177</v>
      </c>
      <c r="C130" s="111" t="s">
        <v>2054</v>
      </c>
      <c r="D130" s="111">
        <v>7.0</v>
      </c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</row>
    <row r="131">
      <c r="A131" s="111">
        <f t="shared" si="1"/>
        <v>130</v>
      </c>
      <c r="B131" s="117" t="s">
        <v>2178</v>
      </c>
      <c r="C131" s="111" t="s">
        <v>2049</v>
      </c>
      <c r="D131" s="111">
        <v>7.0</v>
      </c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</row>
    <row r="132">
      <c r="A132" s="111">
        <f t="shared" si="1"/>
        <v>131</v>
      </c>
      <c r="B132" s="117" t="s">
        <v>2179</v>
      </c>
      <c r="C132" s="111" t="s">
        <v>2049</v>
      </c>
      <c r="D132" s="111">
        <v>7.0</v>
      </c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</row>
    <row r="133">
      <c r="A133" s="111">
        <f t="shared" si="1"/>
        <v>132</v>
      </c>
      <c r="B133" s="117" t="s">
        <v>2180</v>
      </c>
      <c r="C133" s="111" t="s">
        <v>2049</v>
      </c>
      <c r="D133" s="111">
        <v>7.0</v>
      </c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</row>
    <row r="134">
      <c r="A134" s="111">
        <f t="shared" si="1"/>
        <v>133</v>
      </c>
      <c r="B134" s="117" t="s">
        <v>2181</v>
      </c>
      <c r="C134" s="111" t="s">
        <v>2054</v>
      </c>
      <c r="D134" s="111">
        <v>7.0</v>
      </c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</row>
    <row r="135">
      <c r="A135" s="111">
        <f t="shared" si="1"/>
        <v>134</v>
      </c>
      <c r="B135" s="117" t="s">
        <v>2182</v>
      </c>
      <c r="C135" s="111" t="s">
        <v>2049</v>
      </c>
      <c r="D135" s="111">
        <v>7.0</v>
      </c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</row>
    <row r="136">
      <c r="A136" s="111">
        <f t="shared" si="1"/>
        <v>135</v>
      </c>
      <c r="B136" s="117" t="s">
        <v>2183</v>
      </c>
      <c r="C136" s="111" t="s">
        <v>2049</v>
      </c>
      <c r="D136" s="111">
        <v>7.0</v>
      </c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</row>
    <row r="137">
      <c r="A137" s="111">
        <f t="shared" si="1"/>
        <v>136</v>
      </c>
      <c r="B137" s="117" t="s">
        <v>2184</v>
      </c>
      <c r="C137" s="111" t="s">
        <v>2054</v>
      </c>
      <c r="D137" s="111">
        <v>7.0</v>
      </c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</row>
    <row r="138">
      <c r="A138" s="111">
        <f t="shared" si="1"/>
        <v>137</v>
      </c>
      <c r="B138" s="117" t="s">
        <v>2185</v>
      </c>
      <c r="C138" s="111" t="s">
        <v>2049</v>
      </c>
      <c r="D138" s="111">
        <v>7.0</v>
      </c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</row>
    <row r="139">
      <c r="A139" s="111">
        <f t="shared" si="1"/>
        <v>138</v>
      </c>
      <c r="B139" s="117" t="s">
        <v>2186</v>
      </c>
      <c r="C139" s="111" t="s">
        <v>2049</v>
      </c>
      <c r="D139" s="111">
        <v>7.0</v>
      </c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</row>
    <row r="140">
      <c r="A140" s="111">
        <f t="shared" si="1"/>
        <v>139</v>
      </c>
      <c r="B140" s="117" t="s">
        <v>2187</v>
      </c>
      <c r="C140" s="111" t="s">
        <v>2049</v>
      </c>
      <c r="D140" s="111">
        <v>7.0</v>
      </c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</row>
    <row r="141">
      <c r="A141" s="111">
        <f t="shared" si="1"/>
        <v>140</v>
      </c>
      <c r="B141" s="117" t="s">
        <v>2188</v>
      </c>
      <c r="C141" s="111" t="s">
        <v>2054</v>
      </c>
      <c r="D141" s="111">
        <v>7.0</v>
      </c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</row>
    <row r="142">
      <c r="A142" s="111">
        <f t="shared" si="1"/>
        <v>141</v>
      </c>
      <c r="B142" s="117" t="s">
        <v>2189</v>
      </c>
      <c r="C142" s="111" t="s">
        <v>2049</v>
      </c>
      <c r="D142" s="111">
        <v>8.0</v>
      </c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</row>
    <row r="143">
      <c r="A143" s="111">
        <f t="shared" si="1"/>
        <v>142</v>
      </c>
      <c r="B143" s="116" t="s">
        <v>2190</v>
      </c>
      <c r="C143" s="111" t="s">
        <v>2049</v>
      </c>
      <c r="D143" s="111">
        <v>8.0</v>
      </c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</row>
    <row r="144">
      <c r="A144" s="111">
        <f t="shared" si="1"/>
        <v>143</v>
      </c>
      <c r="B144" s="117" t="s">
        <v>2191</v>
      </c>
      <c r="C144" s="111" t="s">
        <v>2049</v>
      </c>
      <c r="D144" s="111">
        <v>8.0</v>
      </c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</row>
    <row r="145">
      <c r="A145" s="111">
        <f t="shared" si="1"/>
        <v>144</v>
      </c>
      <c r="B145" s="116" t="s">
        <v>2192</v>
      </c>
      <c r="C145" s="111" t="s">
        <v>2049</v>
      </c>
      <c r="D145" s="111">
        <v>8.0</v>
      </c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</row>
    <row r="146">
      <c r="A146" s="111">
        <f t="shared" si="1"/>
        <v>145</v>
      </c>
      <c r="B146" s="116" t="s">
        <v>2193</v>
      </c>
      <c r="C146" s="111" t="s">
        <v>2049</v>
      </c>
      <c r="D146" s="111">
        <v>8.0</v>
      </c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</row>
    <row r="147">
      <c r="A147" s="111">
        <f t="shared" si="1"/>
        <v>146</v>
      </c>
      <c r="B147" s="117" t="s">
        <v>2194</v>
      </c>
      <c r="C147" s="111" t="s">
        <v>2049</v>
      </c>
      <c r="D147" s="111">
        <v>8.0</v>
      </c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</row>
    <row r="148">
      <c r="A148" s="111">
        <f t="shared" si="1"/>
        <v>147</v>
      </c>
      <c r="B148" s="117" t="s">
        <v>2195</v>
      </c>
      <c r="C148" s="111" t="s">
        <v>2049</v>
      </c>
      <c r="D148" s="111">
        <v>8.0</v>
      </c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</row>
    <row r="149">
      <c r="A149" s="111">
        <f t="shared" si="1"/>
        <v>148</v>
      </c>
      <c r="B149" s="116" t="s">
        <v>2196</v>
      </c>
      <c r="C149" s="111" t="s">
        <v>2049</v>
      </c>
      <c r="D149" s="111">
        <v>8.0</v>
      </c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</row>
    <row r="150">
      <c r="A150" s="111">
        <f t="shared" si="1"/>
        <v>149</v>
      </c>
      <c r="B150" s="116" t="s">
        <v>2197</v>
      </c>
      <c r="C150" s="111" t="s">
        <v>2049</v>
      </c>
      <c r="D150" s="111">
        <v>8.0</v>
      </c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</row>
    <row r="151">
      <c r="A151" s="111">
        <f t="shared" si="1"/>
        <v>150</v>
      </c>
      <c r="B151" s="116" t="s">
        <v>2198</v>
      </c>
      <c r="C151" s="111" t="s">
        <v>2049</v>
      </c>
      <c r="D151" s="111">
        <v>8.0</v>
      </c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</row>
    <row r="152">
      <c r="A152" s="111">
        <f t="shared" si="1"/>
        <v>151</v>
      </c>
      <c r="B152" s="116" t="s">
        <v>2196</v>
      </c>
      <c r="C152" s="111" t="s">
        <v>2049</v>
      </c>
      <c r="D152" s="111">
        <v>8.0</v>
      </c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</row>
    <row r="153">
      <c r="A153" s="111">
        <f t="shared" si="1"/>
        <v>152</v>
      </c>
      <c r="B153" s="116" t="s">
        <v>2199</v>
      </c>
      <c r="C153" s="111" t="s">
        <v>2049</v>
      </c>
      <c r="D153" s="111">
        <v>8.0</v>
      </c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</row>
    <row r="154">
      <c r="A154" s="111">
        <f t="shared" si="1"/>
        <v>153</v>
      </c>
      <c r="B154" s="116" t="s">
        <v>2200</v>
      </c>
      <c r="C154" s="111" t="s">
        <v>2049</v>
      </c>
      <c r="D154" s="111">
        <v>8.0</v>
      </c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</row>
    <row r="155">
      <c r="A155" s="111">
        <f t="shared" si="1"/>
        <v>154</v>
      </c>
      <c r="B155" s="116" t="s">
        <v>2201</v>
      </c>
      <c r="C155" s="111" t="s">
        <v>2049</v>
      </c>
      <c r="D155" s="111">
        <v>8.0</v>
      </c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</row>
    <row r="156">
      <c r="A156" s="111">
        <f t="shared" si="1"/>
        <v>155</v>
      </c>
      <c r="B156" s="116" t="s">
        <v>2202</v>
      </c>
      <c r="C156" s="111" t="s">
        <v>2049</v>
      </c>
      <c r="D156" s="111">
        <v>8.0</v>
      </c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</row>
    <row r="157">
      <c r="A157" s="111">
        <f t="shared" si="1"/>
        <v>156</v>
      </c>
      <c r="B157" s="116" t="s">
        <v>2203</v>
      </c>
      <c r="C157" s="111" t="s">
        <v>2049</v>
      </c>
      <c r="D157" s="111">
        <v>8.0</v>
      </c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</row>
    <row r="158">
      <c r="A158" s="111">
        <f t="shared" si="1"/>
        <v>157</v>
      </c>
      <c r="B158" s="116" t="s">
        <v>2204</v>
      </c>
      <c r="C158" s="111" t="s">
        <v>2049</v>
      </c>
      <c r="D158" s="111">
        <v>8.0</v>
      </c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</row>
    <row r="159">
      <c r="A159" s="111">
        <f t="shared" si="1"/>
        <v>158</v>
      </c>
      <c r="B159" s="116" t="s">
        <v>2205</v>
      </c>
      <c r="C159" s="111" t="s">
        <v>2049</v>
      </c>
      <c r="D159" s="111">
        <v>8.0</v>
      </c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</row>
    <row r="160">
      <c r="A160" s="111">
        <f t="shared" si="1"/>
        <v>159</v>
      </c>
      <c r="B160" s="117" t="s">
        <v>2206</v>
      </c>
      <c r="C160" s="111" t="s">
        <v>2054</v>
      </c>
      <c r="D160" s="111">
        <v>8.0</v>
      </c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</row>
    <row r="161">
      <c r="A161" s="111">
        <f t="shared" si="1"/>
        <v>160</v>
      </c>
      <c r="B161" s="116" t="s">
        <v>2207</v>
      </c>
      <c r="C161" s="111" t="s">
        <v>2054</v>
      </c>
      <c r="D161" s="111">
        <v>8.0</v>
      </c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</row>
    <row r="162">
      <c r="A162" s="111">
        <f t="shared" si="1"/>
        <v>161</v>
      </c>
      <c r="B162" s="116" t="s">
        <v>2208</v>
      </c>
      <c r="C162" s="111" t="s">
        <v>2049</v>
      </c>
      <c r="D162" s="111">
        <v>9.0</v>
      </c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</row>
    <row r="163">
      <c r="A163" s="111">
        <f t="shared" si="1"/>
        <v>162</v>
      </c>
      <c r="B163" s="116" t="s">
        <v>2209</v>
      </c>
      <c r="C163" s="111" t="s">
        <v>2049</v>
      </c>
      <c r="D163" s="111">
        <v>9.0</v>
      </c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</row>
    <row r="164">
      <c r="A164" s="111">
        <f t="shared" si="1"/>
        <v>163</v>
      </c>
      <c r="B164" s="116" t="s">
        <v>2210</v>
      </c>
      <c r="C164" s="111" t="s">
        <v>2049</v>
      </c>
      <c r="D164" s="111">
        <v>9.0</v>
      </c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</row>
    <row r="165">
      <c r="A165" s="111">
        <f t="shared" si="1"/>
        <v>164</v>
      </c>
      <c r="B165" s="116" t="s">
        <v>2211</v>
      </c>
      <c r="C165" s="111" t="s">
        <v>2049</v>
      </c>
      <c r="D165" s="111">
        <v>9.0</v>
      </c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</row>
    <row r="166">
      <c r="A166" s="111">
        <f t="shared" si="1"/>
        <v>165</v>
      </c>
      <c r="B166" s="116" t="s">
        <v>2212</v>
      </c>
      <c r="C166" s="111" t="s">
        <v>2049</v>
      </c>
      <c r="D166" s="111">
        <v>9.0</v>
      </c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</row>
    <row r="167">
      <c r="A167" s="111">
        <f t="shared" si="1"/>
        <v>166</v>
      </c>
      <c r="B167" s="116" t="s">
        <v>2213</v>
      </c>
      <c r="C167" s="111" t="s">
        <v>2049</v>
      </c>
      <c r="D167" s="111">
        <v>9.0</v>
      </c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</row>
    <row r="168">
      <c r="A168" s="111">
        <f t="shared" si="1"/>
        <v>167</v>
      </c>
      <c r="B168" s="116" t="s">
        <v>2214</v>
      </c>
      <c r="C168" s="111" t="s">
        <v>2049</v>
      </c>
      <c r="D168" s="111">
        <v>9.0</v>
      </c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</row>
    <row r="169">
      <c r="A169" s="111">
        <f t="shared" si="1"/>
        <v>168</v>
      </c>
      <c r="B169" s="116" t="s">
        <v>2215</v>
      </c>
      <c r="C169" s="111" t="s">
        <v>2049</v>
      </c>
      <c r="D169" s="111">
        <v>9.0</v>
      </c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</row>
    <row r="170">
      <c r="A170" s="111">
        <f t="shared" si="1"/>
        <v>169</v>
      </c>
      <c r="B170" s="116" t="s">
        <v>2216</v>
      </c>
      <c r="C170" s="111" t="s">
        <v>2049</v>
      </c>
      <c r="D170" s="111">
        <v>9.0</v>
      </c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</row>
    <row r="171">
      <c r="A171" s="111">
        <f t="shared" si="1"/>
        <v>170</v>
      </c>
      <c r="B171" s="116" t="s">
        <v>2217</v>
      </c>
      <c r="C171" s="111" t="s">
        <v>2049</v>
      </c>
      <c r="D171" s="111">
        <v>9.0</v>
      </c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</row>
    <row r="172">
      <c r="A172" s="111">
        <f t="shared" si="1"/>
        <v>171</v>
      </c>
      <c r="B172" s="116" t="s">
        <v>2218</v>
      </c>
      <c r="C172" s="111" t="s">
        <v>2049</v>
      </c>
      <c r="D172" s="111">
        <v>9.0</v>
      </c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</row>
    <row r="173">
      <c r="A173" s="111">
        <f t="shared" si="1"/>
        <v>172</v>
      </c>
      <c r="B173" s="116" t="s">
        <v>2219</v>
      </c>
      <c r="C173" s="111" t="s">
        <v>2049</v>
      </c>
      <c r="D173" s="111">
        <v>9.0</v>
      </c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</row>
    <row r="174">
      <c r="A174" s="111">
        <f t="shared" si="1"/>
        <v>173</v>
      </c>
      <c r="B174" s="116" t="s">
        <v>2220</v>
      </c>
      <c r="C174" s="111" t="s">
        <v>2049</v>
      </c>
      <c r="D174" s="111">
        <v>9.0</v>
      </c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</row>
    <row r="175">
      <c r="A175" s="111">
        <f t="shared" si="1"/>
        <v>174</v>
      </c>
      <c r="B175" s="117" t="s">
        <v>2221</v>
      </c>
      <c r="C175" s="111" t="s">
        <v>2049</v>
      </c>
      <c r="D175" s="111">
        <v>9.0</v>
      </c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</row>
    <row r="176">
      <c r="A176" s="111">
        <f t="shared" si="1"/>
        <v>175</v>
      </c>
      <c r="B176" s="117" t="s">
        <v>2222</v>
      </c>
      <c r="C176" s="111" t="s">
        <v>2049</v>
      </c>
      <c r="D176" s="111">
        <v>9.0</v>
      </c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</row>
    <row r="177">
      <c r="A177" s="111">
        <f t="shared" si="1"/>
        <v>176</v>
      </c>
      <c r="B177" s="117" t="s">
        <v>2223</v>
      </c>
      <c r="C177" s="111" t="s">
        <v>2049</v>
      </c>
      <c r="D177" s="111">
        <v>9.0</v>
      </c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</row>
    <row r="178">
      <c r="A178" s="111">
        <f t="shared" si="1"/>
        <v>177</v>
      </c>
      <c r="B178" s="117" t="s">
        <v>2221</v>
      </c>
      <c r="C178" s="111" t="s">
        <v>2049</v>
      </c>
      <c r="D178" s="111">
        <v>9.0</v>
      </c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</row>
    <row r="179">
      <c r="A179" s="111">
        <f t="shared" si="1"/>
        <v>178</v>
      </c>
      <c r="B179" s="117" t="s">
        <v>2224</v>
      </c>
      <c r="C179" s="111" t="s">
        <v>2049</v>
      </c>
      <c r="D179" s="111">
        <v>9.0</v>
      </c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</row>
    <row r="180">
      <c r="A180" s="111">
        <f t="shared" si="1"/>
        <v>179</v>
      </c>
      <c r="B180" s="117" t="s">
        <v>2225</v>
      </c>
      <c r="C180" s="111" t="s">
        <v>2049</v>
      </c>
      <c r="D180" s="111">
        <v>9.0</v>
      </c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</row>
    <row r="181">
      <c r="A181" s="111">
        <f t="shared" si="1"/>
        <v>180</v>
      </c>
      <c r="B181" s="117" t="s">
        <v>2226</v>
      </c>
      <c r="C181" s="111" t="s">
        <v>2054</v>
      </c>
      <c r="D181" s="111">
        <v>9.0</v>
      </c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</row>
    <row r="182">
      <c r="A182" s="111">
        <f t="shared" si="1"/>
        <v>181</v>
      </c>
      <c r="B182" s="117" t="s">
        <v>2227</v>
      </c>
      <c r="C182" s="111" t="s">
        <v>2049</v>
      </c>
      <c r="D182" s="111">
        <v>10.0</v>
      </c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</row>
    <row r="183">
      <c r="A183" s="111">
        <f t="shared" si="1"/>
        <v>182</v>
      </c>
      <c r="B183" s="117" t="s">
        <v>2228</v>
      </c>
      <c r="C183" s="111" t="s">
        <v>2049</v>
      </c>
      <c r="D183" s="111">
        <v>10.0</v>
      </c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</row>
    <row r="184">
      <c r="A184" s="111">
        <f t="shared" si="1"/>
        <v>183</v>
      </c>
      <c r="B184" s="117" t="s">
        <v>2229</v>
      </c>
      <c r="C184" s="111" t="s">
        <v>2049</v>
      </c>
      <c r="D184" s="111">
        <v>10.0</v>
      </c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</row>
    <row r="185">
      <c r="A185" s="111">
        <f t="shared" si="1"/>
        <v>184</v>
      </c>
      <c r="B185" s="117" t="s">
        <v>2230</v>
      </c>
      <c r="C185" s="111" t="s">
        <v>2049</v>
      </c>
      <c r="D185" s="111">
        <v>10.0</v>
      </c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</row>
    <row r="186">
      <c r="A186" s="111">
        <f t="shared" si="1"/>
        <v>185</v>
      </c>
      <c r="B186" s="117" t="s">
        <v>2231</v>
      </c>
      <c r="C186" s="111" t="s">
        <v>2049</v>
      </c>
      <c r="D186" s="111">
        <v>10.0</v>
      </c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</row>
    <row r="187">
      <c r="A187" s="111">
        <f t="shared" si="1"/>
        <v>186</v>
      </c>
      <c r="B187" s="117" t="s">
        <v>2232</v>
      </c>
      <c r="C187" s="111" t="s">
        <v>2049</v>
      </c>
      <c r="D187" s="111">
        <v>10.0</v>
      </c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</row>
    <row r="188">
      <c r="A188" s="111">
        <f t="shared" si="1"/>
        <v>187</v>
      </c>
      <c r="B188" s="117" t="s">
        <v>2233</v>
      </c>
      <c r="C188" s="111" t="s">
        <v>2049</v>
      </c>
      <c r="D188" s="111">
        <v>10.0</v>
      </c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</row>
    <row r="189">
      <c r="A189" s="111">
        <f t="shared" si="1"/>
        <v>188</v>
      </c>
      <c r="B189" s="117" t="s">
        <v>2234</v>
      </c>
      <c r="C189" s="111" t="s">
        <v>2049</v>
      </c>
      <c r="D189" s="111">
        <v>10.0</v>
      </c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</row>
    <row r="190">
      <c r="A190" s="111">
        <f t="shared" si="1"/>
        <v>189</v>
      </c>
      <c r="B190" s="117" t="s">
        <v>2235</v>
      </c>
      <c r="C190" s="111" t="s">
        <v>2049</v>
      </c>
      <c r="D190" s="111">
        <v>10.0</v>
      </c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</row>
    <row r="191">
      <c r="A191" s="111">
        <f t="shared" si="1"/>
        <v>190</v>
      </c>
      <c r="B191" s="117" t="s">
        <v>2236</v>
      </c>
      <c r="C191" s="111" t="s">
        <v>2049</v>
      </c>
      <c r="D191" s="111">
        <v>10.0</v>
      </c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</row>
    <row r="192">
      <c r="A192" s="111">
        <f t="shared" si="1"/>
        <v>191</v>
      </c>
      <c r="B192" s="117" t="s">
        <v>2237</v>
      </c>
      <c r="C192" s="111" t="s">
        <v>2049</v>
      </c>
      <c r="D192" s="111">
        <v>10.0</v>
      </c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</row>
    <row r="193">
      <c r="A193" s="111">
        <f t="shared" si="1"/>
        <v>192</v>
      </c>
      <c r="B193" s="117" t="s">
        <v>2238</v>
      </c>
      <c r="C193" s="111" t="s">
        <v>2049</v>
      </c>
      <c r="D193" s="111">
        <v>10.0</v>
      </c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</row>
    <row r="194">
      <c r="A194" s="111">
        <f t="shared" si="1"/>
        <v>193</v>
      </c>
      <c r="B194" s="117" t="s">
        <v>2239</v>
      </c>
      <c r="C194" s="111" t="s">
        <v>2049</v>
      </c>
      <c r="D194" s="111">
        <v>10.0</v>
      </c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</row>
    <row r="195">
      <c r="A195" s="111">
        <f t="shared" si="1"/>
        <v>194</v>
      </c>
      <c r="B195" s="117" t="s">
        <v>2240</v>
      </c>
      <c r="C195" s="111" t="s">
        <v>2049</v>
      </c>
      <c r="D195" s="111">
        <v>10.0</v>
      </c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</row>
    <row r="196">
      <c r="A196" s="111">
        <f t="shared" si="1"/>
        <v>195</v>
      </c>
      <c r="B196" s="117" t="s">
        <v>2241</v>
      </c>
      <c r="C196" s="111" t="s">
        <v>2049</v>
      </c>
      <c r="D196" s="111">
        <v>10.0</v>
      </c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</row>
    <row r="197">
      <c r="A197" s="111">
        <f t="shared" si="1"/>
        <v>196</v>
      </c>
      <c r="B197" s="117" t="s">
        <v>2242</v>
      </c>
      <c r="C197" s="111" t="s">
        <v>2054</v>
      </c>
      <c r="D197" s="111">
        <v>10.0</v>
      </c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</row>
    <row r="198">
      <c r="A198" s="111">
        <f t="shared" si="1"/>
        <v>197</v>
      </c>
      <c r="B198" s="117" t="s">
        <v>2243</v>
      </c>
      <c r="C198" s="111" t="s">
        <v>2054</v>
      </c>
      <c r="D198" s="111">
        <v>10.0</v>
      </c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</row>
    <row r="199">
      <c r="A199" s="111">
        <f t="shared" si="1"/>
        <v>198</v>
      </c>
      <c r="B199" s="117" t="s">
        <v>2244</v>
      </c>
      <c r="C199" s="111" t="s">
        <v>2054</v>
      </c>
      <c r="D199" s="111">
        <v>10.0</v>
      </c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</row>
    <row r="200">
      <c r="A200" s="111">
        <f t="shared" si="1"/>
        <v>199</v>
      </c>
      <c r="B200" s="117" t="s">
        <v>2245</v>
      </c>
      <c r="C200" s="111" t="s">
        <v>2054</v>
      </c>
      <c r="D200" s="111">
        <v>10.0</v>
      </c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</row>
    <row r="201">
      <c r="A201" s="111">
        <f t="shared" si="1"/>
        <v>200</v>
      </c>
      <c r="B201" s="117" t="s">
        <v>2246</v>
      </c>
      <c r="C201" s="111" t="s">
        <v>2054</v>
      </c>
      <c r="D201" s="111">
        <v>10.0</v>
      </c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</row>
    <row r="202">
      <c r="A202" s="111">
        <f t="shared" si="1"/>
        <v>201</v>
      </c>
      <c r="B202" s="116" t="s">
        <v>2247</v>
      </c>
      <c r="C202" s="111" t="s">
        <v>2049</v>
      </c>
      <c r="D202" s="111">
        <v>11.0</v>
      </c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</row>
    <row r="203">
      <c r="A203" s="111">
        <f t="shared" si="1"/>
        <v>202</v>
      </c>
      <c r="B203" s="116" t="s">
        <v>2248</v>
      </c>
      <c r="C203" s="111" t="s">
        <v>2049</v>
      </c>
      <c r="D203" s="111">
        <v>11.0</v>
      </c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</row>
    <row r="204">
      <c r="A204" s="111">
        <f t="shared" si="1"/>
        <v>203</v>
      </c>
      <c r="B204" s="116" t="s">
        <v>2249</v>
      </c>
      <c r="C204" s="111" t="s">
        <v>2049</v>
      </c>
      <c r="D204" s="111">
        <v>11.0</v>
      </c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</row>
    <row r="205">
      <c r="A205" s="111">
        <f t="shared" si="1"/>
        <v>204</v>
      </c>
      <c r="B205" s="116" t="s">
        <v>2250</v>
      </c>
      <c r="C205" s="111" t="s">
        <v>2049</v>
      </c>
      <c r="D205" s="111">
        <v>11.0</v>
      </c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</row>
    <row r="206">
      <c r="A206" s="111">
        <f t="shared" si="1"/>
        <v>205</v>
      </c>
      <c r="B206" s="116" t="s">
        <v>2251</v>
      </c>
      <c r="C206" s="111" t="s">
        <v>2049</v>
      </c>
      <c r="D206" s="111">
        <v>11.0</v>
      </c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</row>
    <row r="207">
      <c r="A207" s="111">
        <f t="shared" si="1"/>
        <v>206</v>
      </c>
      <c r="B207" s="116" t="s">
        <v>2252</v>
      </c>
      <c r="C207" s="111" t="s">
        <v>2049</v>
      </c>
      <c r="D207" s="111">
        <v>11.0</v>
      </c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</row>
    <row r="208">
      <c r="A208" s="111">
        <f t="shared" si="1"/>
        <v>207</v>
      </c>
      <c r="B208" s="116" t="s">
        <v>2253</v>
      </c>
      <c r="C208" s="111" t="s">
        <v>2054</v>
      </c>
      <c r="D208" s="111">
        <v>11.0</v>
      </c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</row>
    <row r="209">
      <c r="A209" s="111">
        <f t="shared" si="1"/>
        <v>208</v>
      </c>
      <c r="B209" s="116" t="s">
        <v>2254</v>
      </c>
      <c r="C209" s="111" t="s">
        <v>2049</v>
      </c>
      <c r="D209" s="111">
        <v>11.0</v>
      </c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</row>
    <row r="210">
      <c r="A210" s="111">
        <f t="shared" si="1"/>
        <v>209</v>
      </c>
      <c r="B210" s="116" t="s">
        <v>2255</v>
      </c>
      <c r="C210" s="111" t="s">
        <v>2049</v>
      </c>
      <c r="D210" s="111">
        <v>11.0</v>
      </c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</row>
    <row r="211">
      <c r="A211" s="111">
        <f t="shared" si="1"/>
        <v>210</v>
      </c>
      <c r="B211" s="116" t="s">
        <v>2256</v>
      </c>
      <c r="C211" s="111" t="s">
        <v>2049</v>
      </c>
      <c r="D211" s="111">
        <v>11.0</v>
      </c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</row>
    <row r="212">
      <c r="A212" s="111">
        <f t="shared" si="1"/>
        <v>211</v>
      </c>
      <c r="B212" s="116" t="s">
        <v>2257</v>
      </c>
      <c r="C212" s="111" t="s">
        <v>2049</v>
      </c>
      <c r="D212" s="111">
        <v>11.0</v>
      </c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</row>
    <row r="213">
      <c r="A213" s="111">
        <f t="shared" si="1"/>
        <v>212</v>
      </c>
      <c r="B213" s="116" t="s">
        <v>2258</v>
      </c>
      <c r="C213" s="111" t="s">
        <v>2054</v>
      </c>
      <c r="D213" s="111">
        <v>11.0</v>
      </c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</row>
    <row r="214">
      <c r="A214" s="111">
        <f t="shared" si="1"/>
        <v>213</v>
      </c>
      <c r="B214" s="117" t="s">
        <v>2259</v>
      </c>
      <c r="C214" s="111" t="s">
        <v>2049</v>
      </c>
      <c r="D214" s="111">
        <v>11.0</v>
      </c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</row>
    <row r="215">
      <c r="A215" s="111">
        <f t="shared" si="1"/>
        <v>214</v>
      </c>
      <c r="B215" s="116" t="s">
        <v>2260</v>
      </c>
      <c r="C215" s="111" t="s">
        <v>2049</v>
      </c>
      <c r="D215" s="111">
        <v>11.0</v>
      </c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</row>
    <row r="216">
      <c r="A216" s="111">
        <f t="shared" si="1"/>
        <v>215</v>
      </c>
      <c r="B216" s="116" t="s">
        <v>2261</v>
      </c>
      <c r="C216" s="111" t="s">
        <v>2049</v>
      </c>
      <c r="D216" s="111">
        <v>11.0</v>
      </c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</row>
    <row r="217">
      <c r="A217" s="111">
        <f t="shared" si="1"/>
        <v>216</v>
      </c>
      <c r="B217" s="116" t="s">
        <v>2262</v>
      </c>
      <c r="C217" s="111" t="s">
        <v>2049</v>
      </c>
      <c r="D217" s="111">
        <v>11.0</v>
      </c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</row>
    <row r="218">
      <c r="A218" s="111">
        <f t="shared" si="1"/>
        <v>217</v>
      </c>
      <c r="B218" s="116" t="s">
        <v>2263</v>
      </c>
      <c r="C218" s="111" t="s">
        <v>2049</v>
      </c>
      <c r="D218" s="111">
        <v>11.0</v>
      </c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</row>
    <row r="219">
      <c r="A219" s="111">
        <f t="shared" si="1"/>
        <v>218</v>
      </c>
      <c r="B219" s="116" t="s">
        <v>2264</v>
      </c>
      <c r="C219" s="111" t="s">
        <v>2054</v>
      </c>
      <c r="D219" s="111">
        <v>11.0</v>
      </c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</row>
    <row r="220">
      <c r="A220" s="111">
        <f t="shared" si="1"/>
        <v>219</v>
      </c>
      <c r="B220" s="116" t="s">
        <v>2265</v>
      </c>
      <c r="C220" s="111" t="s">
        <v>2049</v>
      </c>
      <c r="D220" s="111">
        <v>11.0</v>
      </c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</row>
    <row r="221">
      <c r="A221" s="111">
        <f t="shared" si="1"/>
        <v>220</v>
      </c>
      <c r="B221" s="116" t="s">
        <v>2266</v>
      </c>
      <c r="C221" s="111" t="s">
        <v>2049</v>
      </c>
      <c r="D221" s="111">
        <v>11.0</v>
      </c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</row>
    <row r="222">
      <c r="A222" s="111">
        <f t="shared" si="1"/>
        <v>221</v>
      </c>
      <c r="B222" s="120" t="s">
        <v>2267</v>
      </c>
      <c r="C222" s="111" t="s">
        <v>2049</v>
      </c>
      <c r="D222" s="111">
        <v>12.0</v>
      </c>
    </row>
    <row r="223">
      <c r="A223" s="111">
        <f t="shared" si="1"/>
        <v>222</v>
      </c>
      <c r="B223" s="120" t="s">
        <v>2268</v>
      </c>
      <c r="C223" s="111" t="s">
        <v>2049</v>
      </c>
      <c r="D223" s="111">
        <v>12.0</v>
      </c>
    </row>
    <row r="224">
      <c r="A224" s="111">
        <f t="shared" si="1"/>
        <v>223</v>
      </c>
      <c r="B224" s="120" t="s">
        <v>2269</v>
      </c>
      <c r="C224" s="111" t="s">
        <v>2049</v>
      </c>
      <c r="D224" s="111">
        <v>12.0</v>
      </c>
    </row>
    <row r="225">
      <c r="A225" s="111">
        <f t="shared" si="1"/>
        <v>224</v>
      </c>
      <c r="B225" s="120" t="s">
        <v>2270</v>
      </c>
      <c r="C225" s="111" t="s">
        <v>2049</v>
      </c>
      <c r="D225" s="111">
        <v>12.0</v>
      </c>
    </row>
    <row r="226">
      <c r="A226" s="111">
        <f t="shared" si="1"/>
        <v>225</v>
      </c>
      <c r="B226" s="120" t="s">
        <v>2271</v>
      </c>
      <c r="C226" s="111" t="s">
        <v>2049</v>
      </c>
      <c r="D226" s="111">
        <v>12.0</v>
      </c>
    </row>
    <row r="227">
      <c r="A227" s="111">
        <f t="shared" si="1"/>
        <v>226</v>
      </c>
      <c r="B227" s="120" t="s">
        <v>2272</v>
      </c>
      <c r="C227" s="111" t="s">
        <v>2049</v>
      </c>
      <c r="D227" s="111">
        <v>12.0</v>
      </c>
    </row>
    <row r="228">
      <c r="A228" s="111">
        <f t="shared" si="1"/>
        <v>227</v>
      </c>
      <c r="B228" s="120" t="s">
        <v>2273</v>
      </c>
      <c r="C228" s="111" t="s">
        <v>2049</v>
      </c>
      <c r="D228" s="111">
        <v>12.0</v>
      </c>
    </row>
    <row r="229">
      <c r="A229" s="111">
        <f t="shared" si="1"/>
        <v>228</v>
      </c>
      <c r="B229" s="120" t="s">
        <v>2274</v>
      </c>
      <c r="C229" s="111" t="s">
        <v>2049</v>
      </c>
      <c r="D229" s="111">
        <v>12.0</v>
      </c>
    </row>
    <row r="230">
      <c r="A230" s="111">
        <f t="shared" si="1"/>
        <v>229</v>
      </c>
      <c r="B230" s="120" t="s">
        <v>2275</v>
      </c>
      <c r="C230" s="111" t="s">
        <v>2049</v>
      </c>
      <c r="D230" s="111">
        <v>12.0</v>
      </c>
    </row>
    <row r="231">
      <c r="A231" s="111">
        <f t="shared" si="1"/>
        <v>230</v>
      </c>
      <c r="B231" s="120" t="s">
        <v>2276</v>
      </c>
      <c r="C231" s="111" t="s">
        <v>2049</v>
      </c>
      <c r="D231" s="111">
        <v>12.0</v>
      </c>
    </row>
    <row r="232">
      <c r="A232" s="111">
        <f t="shared" si="1"/>
        <v>231</v>
      </c>
      <c r="B232" s="120" t="s">
        <v>2277</v>
      </c>
      <c r="C232" s="111" t="s">
        <v>2049</v>
      </c>
      <c r="D232" s="111">
        <v>12.0</v>
      </c>
    </row>
    <row r="233">
      <c r="A233" s="111">
        <f t="shared" si="1"/>
        <v>232</v>
      </c>
      <c r="B233" s="120" t="s">
        <v>2278</v>
      </c>
      <c r="C233" s="111" t="s">
        <v>2049</v>
      </c>
      <c r="D233" s="111">
        <v>12.0</v>
      </c>
    </row>
    <row r="234">
      <c r="A234" s="111">
        <f t="shared" si="1"/>
        <v>233</v>
      </c>
      <c r="B234" s="120" t="s">
        <v>2279</v>
      </c>
      <c r="C234" s="111" t="s">
        <v>2049</v>
      </c>
      <c r="D234" s="111">
        <v>12.0</v>
      </c>
    </row>
    <row r="235">
      <c r="A235" s="111">
        <f t="shared" si="1"/>
        <v>234</v>
      </c>
      <c r="B235" s="120" t="s">
        <v>2280</v>
      </c>
      <c r="C235" s="111" t="s">
        <v>2049</v>
      </c>
      <c r="D235" s="111">
        <v>12.0</v>
      </c>
    </row>
    <row r="236">
      <c r="A236" s="111">
        <f t="shared" si="1"/>
        <v>235</v>
      </c>
      <c r="B236" s="120" t="s">
        <v>2281</v>
      </c>
      <c r="C236" s="111" t="s">
        <v>2049</v>
      </c>
      <c r="D236" s="111">
        <v>12.0</v>
      </c>
    </row>
    <row r="237">
      <c r="A237" s="111">
        <f t="shared" si="1"/>
        <v>236</v>
      </c>
      <c r="B237" s="120" t="s">
        <v>2282</v>
      </c>
      <c r="C237" s="111" t="s">
        <v>2049</v>
      </c>
      <c r="D237" s="111">
        <v>12.0</v>
      </c>
    </row>
    <row r="238">
      <c r="A238" s="111">
        <f t="shared" si="1"/>
        <v>237</v>
      </c>
      <c r="B238" s="120" t="s">
        <v>2283</v>
      </c>
      <c r="C238" s="111" t="s">
        <v>2049</v>
      </c>
      <c r="D238" s="111">
        <v>12.0</v>
      </c>
    </row>
    <row r="239">
      <c r="A239" s="111">
        <f t="shared" si="1"/>
        <v>238</v>
      </c>
      <c r="B239" s="120" t="s">
        <v>2284</v>
      </c>
      <c r="C239" s="111" t="s">
        <v>2049</v>
      </c>
      <c r="D239" s="111">
        <v>12.0</v>
      </c>
    </row>
    <row r="240">
      <c r="A240" s="111">
        <f t="shared" si="1"/>
        <v>239</v>
      </c>
      <c r="B240" s="120" t="s">
        <v>2285</v>
      </c>
      <c r="C240" s="111" t="s">
        <v>2049</v>
      </c>
      <c r="D240" s="111">
        <v>12.0</v>
      </c>
    </row>
    <row r="241">
      <c r="A241" s="111">
        <f t="shared" si="1"/>
        <v>240</v>
      </c>
      <c r="B241" s="120" t="s">
        <v>2286</v>
      </c>
      <c r="C241" s="111" t="s">
        <v>2049</v>
      </c>
      <c r="D241" s="111">
        <v>12.0</v>
      </c>
    </row>
    <row r="242">
      <c r="A242" s="111">
        <f t="shared" si="1"/>
        <v>241</v>
      </c>
      <c r="B242" s="120" t="s">
        <v>2287</v>
      </c>
      <c r="C242" s="111" t="s">
        <v>2049</v>
      </c>
      <c r="D242" s="111">
        <v>13.0</v>
      </c>
    </row>
    <row r="243">
      <c r="A243" s="111">
        <f t="shared" si="1"/>
        <v>242</v>
      </c>
      <c r="B243" s="120" t="s">
        <v>2288</v>
      </c>
      <c r="C243" s="111" t="s">
        <v>2049</v>
      </c>
      <c r="D243" s="111">
        <v>13.0</v>
      </c>
    </row>
    <row r="244">
      <c r="A244" s="111">
        <f t="shared" si="1"/>
        <v>243</v>
      </c>
      <c r="B244" s="120" t="s">
        <v>2289</v>
      </c>
      <c r="C244" s="111" t="s">
        <v>2049</v>
      </c>
      <c r="D244" s="111">
        <v>13.0</v>
      </c>
    </row>
    <row r="245">
      <c r="A245" s="111">
        <f t="shared" si="1"/>
        <v>244</v>
      </c>
      <c r="B245" s="120" t="s">
        <v>2290</v>
      </c>
      <c r="C245" s="111" t="s">
        <v>2049</v>
      </c>
      <c r="D245" s="111">
        <v>13.0</v>
      </c>
    </row>
    <row r="246">
      <c r="A246" s="111">
        <f t="shared" si="1"/>
        <v>245</v>
      </c>
      <c r="B246" s="120" t="s">
        <v>2291</v>
      </c>
      <c r="C246" s="111" t="s">
        <v>2049</v>
      </c>
      <c r="D246" s="111">
        <v>13.0</v>
      </c>
    </row>
    <row r="247">
      <c r="A247" s="111">
        <f t="shared" si="1"/>
        <v>246</v>
      </c>
      <c r="B247" s="120" t="s">
        <v>2292</v>
      </c>
      <c r="C247" s="111" t="s">
        <v>2049</v>
      </c>
      <c r="D247" s="111">
        <v>13.0</v>
      </c>
    </row>
    <row r="248">
      <c r="A248" s="111">
        <f t="shared" si="1"/>
        <v>247</v>
      </c>
      <c r="B248" s="120" t="s">
        <v>2293</v>
      </c>
      <c r="C248" s="111" t="s">
        <v>2049</v>
      </c>
      <c r="D248" s="111">
        <v>13.0</v>
      </c>
    </row>
    <row r="249">
      <c r="A249" s="111">
        <f t="shared" si="1"/>
        <v>248</v>
      </c>
      <c r="B249" s="120" t="s">
        <v>2293</v>
      </c>
      <c r="C249" s="111" t="s">
        <v>2049</v>
      </c>
      <c r="D249" s="111">
        <v>13.0</v>
      </c>
    </row>
    <row r="250">
      <c r="A250" s="111">
        <f t="shared" si="1"/>
        <v>249</v>
      </c>
      <c r="B250" s="120" t="s">
        <v>2294</v>
      </c>
      <c r="C250" s="111" t="s">
        <v>2049</v>
      </c>
      <c r="D250" s="111">
        <v>13.0</v>
      </c>
    </row>
    <row r="251">
      <c r="A251" s="111">
        <f t="shared" si="1"/>
        <v>250</v>
      </c>
      <c r="B251" s="120" t="s">
        <v>2295</v>
      </c>
      <c r="C251" s="111" t="s">
        <v>2049</v>
      </c>
      <c r="D251" s="111">
        <v>13.0</v>
      </c>
    </row>
    <row r="252">
      <c r="A252" s="111">
        <f t="shared" si="1"/>
        <v>251</v>
      </c>
      <c r="B252" s="120" t="s">
        <v>2296</v>
      </c>
      <c r="C252" s="120" t="s">
        <v>2054</v>
      </c>
      <c r="D252" s="111">
        <v>13.0</v>
      </c>
    </row>
    <row r="253">
      <c r="A253" s="111">
        <f t="shared" si="1"/>
        <v>252</v>
      </c>
      <c r="B253" s="117" t="s">
        <v>2297</v>
      </c>
      <c r="C253" s="120" t="s">
        <v>2054</v>
      </c>
      <c r="D253" s="111">
        <v>13.0</v>
      </c>
    </row>
    <row r="254">
      <c r="A254" s="111">
        <f t="shared" si="1"/>
        <v>253</v>
      </c>
      <c r="B254" s="120" t="s">
        <v>2298</v>
      </c>
      <c r="C254" s="120" t="s">
        <v>2054</v>
      </c>
      <c r="D254" s="111">
        <v>13.0</v>
      </c>
    </row>
    <row r="255">
      <c r="A255" s="111">
        <f t="shared" si="1"/>
        <v>254</v>
      </c>
      <c r="B255" s="120" t="s">
        <v>2299</v>
      </c>
      <c r="C255" s="120" t="s">
        <v>2054</v>
      </c>
      <c r="D255" s="111">
        <v>13.0</v>
      </c>
    </row>
    <row r="256">
      <c r="A256" s="111">
        <f t="shared" si="1"/>
        <v>255</v>
      </c>
      <c r="B256" s="120" t="s">
        <v>2300</v>
      </c>
      <c r="C256" s="120" t="s">
        <v>2054</v>
      </c>
      <c r="D256" s="111">
        <v>13.0</v>
      </c>
    </row>
    <row r="257">
      <c r="A257" s="111">
        <f t="shared" si="1"/>
        <v>256</v>
      </c>
      <c r="B257" s="120" t="s">
        <v>2301</v>
      </c>
      <c r="C257" s="120" t="s">
        <v>2054</v>
      </c>
      <c r="D257" s="111">
        <v>13.0</v>
      </c>
    </row>
    <row r="258">
      <c r="A258" s="111">
        <f t="shared" si="1"/>
        <v>257</v>
      </c>
      <c r="B258" s="120" t="s">
        <v>2302</v>
      </c>
      <c r="C258" s="120" t="s">
        <v>2054</v>
      </c>
      <c r="D258" s="111">
        <v>13.0</v>
      </c>
    </row>
    <row r="259">
      <c r="A259" s="111">
        <f t="shared" si="1"/>
        <v>258</v>
      </c>
      <c r="B259" s="117" t="s">
        <v>2303</v>
      </c>
      <c r="C259" s="120" t="s">
        <v>2054</v>
      </c>
      <c r="D259" s="111">
        <v>13.0</v>
      </c>
    </row>
    <row r="260">
      <c r="A260" s="111">
        <f t="shared" si="1"/>
        <v>259</v>
      </c>
      <c r="B260" s="120" t="s">
        <v>2304</v>
      </c>
      <c r="C260" s="120" t="s">
        <v>2054</v>
      </c>
      <c r="D260" s="111">
        <v>13.0</v>
      </c>
    </row>
    <row r="261">
      <c r="A261" s="111">
        <f t="shared" si="1"/>
        <v>260</v>
      </c>
      <c r="B261" s="120" t="s">
        <v>2305</v>
      </c>
      <c r="C261" s="120" t="s">
        <v>2054</v>
      </c>
      <c r="D261" s="111">
        <v>13.0</v>
      </c>
    </row>
    <row r="262">
      <c r="A262" s="111">
        <f t="shared" si="1"/>
        <v>261</v>
      </c>
      <c r="B262" s="120" t="s">
        <v>2306</v>
      </c>
      <c r="C262" s="120" t="s">
        <v>2049</v>
      </c>
      <c r="D262" s="111">
        <v>14.0</v>
      </c>
    </row>
    <row r="263">
      <c r="A263" s="111">
        <f t="shared" si="1"/>
        <v>262</v>
      </c>
      <c r="B263" s="120" t="s">
        <v>2307</v>
      </c>
      <c r="C263" s="120" t="s">
        <v>2049</v>
      </c>
      <c r="D263" s="111">
        <v>14.0</v>
      </c>
    </row>
    <row r="264">
      <c r="A264" s="111">
        <f t="shared" si="1"/>
        <v>263</v>
      </c>
      <c r="B264" s="120" t="s">
        <v>2308</v>
      </c>
      <c r="C264" s="120" t="s">
        <v>2049</v>
      </c>
      <c r="D264" s="111">
        <v>14.0</v>
      </c>
    </row>
    <row r="265">
      <c r="A265" s="111">
        <f t="shared" si="1"/>
        <v>264</v>
      </c>
      <c r="B265" s="120" t="s">
        <v>2309</v>
      </c>
      <c r="C265" s="120" t="s">
        <v>2049</v>
      </c>
      <c r="D265" s="111">
        <v>14.0</v>
      </c>
    </row>
    <row r="266">
      <c r="A266" s="111">
        <f t="shared" si="1"/>
        <v>265</v>
      </c>
      <c r="B266" s="120" t="s">
        <v>2310</v>
      </c>
      <c r="C266" s="120" t="s">
        <v>2049</v>
      </c>
      <c r="D266" s="111">
        <v>14.0</v>
      </c>
    </row>
    <row r="267">
      <c r="A267" s="111">
        <f t="shared" si="1"/>
        <v>266</v>
      </c>
      <c r="B267" s="120" t="s">
        <v>2311</v>
      </c>
      <c r="C267" s="120" t="s">
        <v>2049</v>
      </c>
      <c r="D267" s="111">
        <v>14.0</v>
      </c>
    </row>
    <row r="268">
      <c r="A268" s="111">
        <f t="shared" si="1"/>
        <v>267</v>
      </c>
      <c r="B268" s="120" t="s">
        <v>2312</v>
      </c>
      <c r="C268" s="120" t="s">
        <v>2049</v>
      </c>
      <c r="D268" s="111">
        <v>14.0</v>
      </c>
    </row>
    <row r="269">
      <c r="A269" s="111">
        <f t="shared" si="1"/>
        <v>268</v>
      </c>
      <c r="B269" s="120" t="s">
        <v>2313</v>
      </c>
      <c r="C269" s="120" t="s">
        <v>2049</v>
      </c>
      <c r="D269" s="111">
        <v>14.0</v>
      </c>
    </row>
    <row r="270">
      <c r="A270" s="111">
        <f t="shared" si="1"/>
        <v>269</v>
      </c>
      <c r="B270" s="120" t="s">
        <v>2314</v>
      </c>
      <c r="C270" s="120" t="s">
        <v>2049</v>
      </c>
      <c r="D270" s="111">
        <v>14.0</v>
      </c>
    </row>
    <row r="271">
      <c r="A271" s="111">
        <f t="shared" si="1"/>
        <v>270</v>
      </c>
      <c r="B271" s="120" t="s">
        <v>2315</v>
      </c>
      <c r="C271" s="120" t="s">
        <v>2049</v>
      </c>
      <c r="D271" s="111">
        <v>14.0</v>
      </c>
    </row>
    <row r="272">
      <c r="A272" s="111">
        <f t="shared" si="1"/>
        <v>271</v>
      </c>
      <c r="B272" s="120" t="s">
        <v>2316</v>
      </c>
      <c r="C272" s="120" t="s">
        <v>2049</v>
      </c>
      <c r="D272" s="111">
        <v>14.0</v>
      </c>
    </row>
    <row r="273">
      <c r="A273" s="111">
        <f t="shared" si="1"/>
        <v>272</v>
      </c>
      <c r="B273" s="120" t="s">
        <v>2317</v>
      </c>
      <c r="C273" s="120" t="s">
        <v>2049</v>
      </c>
      <c r="D273" s="111">
        <v>14.0</v>
      </c>
    </row>
    <row r="274">
      <c r="A274" s="111">
        <f t="shared" si="1"/>
        <v>273</v>
      </c>
      <c r="B274" s="120" t="s">
        <v>2318</v>
      </c>
      <c r="C274" s="120" t="s">
        <v>2049</v>
      </c>
      <c r="D274" s="111">
        <v>14.0</v>
      </c>
    </row>
    <row r="275">
      <c r="A275" s="111">
        <f t="shared" si="1"/>
        <v>274</v>
      </c>
      <c r="B275" s="120" t="s">
        <v>2319</v>
      </c>
      <c r="C275" s="120" t="s">
        <v>2049</v>
      </c>
      <c r="D275" s="111">
        <v>14.0</v>
      </c>
    </row>
    <row r="276">
      <c r="A276" s="111">
        <f t="shared" si="1"/>
        <v>275</v>
      </c>
      <c r="B276" s="120" t="s">
        <v>2320</v>
      </c>
      <c r="C276" s="120" t="s">
        <v>2049</v>
      </c>
      <c r="D276" s="111">
        <v>14.0</v>
      </c>
    </row>
    <row r="277">
      <c r="A277" s="111">
        <f t="shared" si="1"/>
        <v>276</v>
      </c>
      <c r="B277" s="120" t="s">
        <v>2321</v>
      </c>
      <c r="C277" s="120" t="s">
        <v>2054</v>
      </c>
      <c r="D277" s="111">
        <v>14.0</v>
      </c>
    </row>
    <row r="278">
      <c r="A278" s="111">
        <f t="shared" si="1"/>
        <v>277</v>
      </c>
      <c r="B278" s="120" t="s">
        <v>2322</v>
      </c>
      <c r="C278" s="120" t="s">
        <v>2054</v>
      </c>
      <c r="D278" s="111">
        <v>14.0</v>
      </c>
    </row>
    <row r="279">
      <c r="A279" s="111">
        <f t="shared" si="1"/>
        <v>278</v>
      </c>
      <c r="B279" s="120" t="s">
        <v>2323</v>
      </c>
      <c r="C279" s="120" t="s">
        <v>2054</v>
      </c>
      <c r="D279" s="111">
        <v>14.0</v>
      </c>
    </row>
    <row r="280">
      <c r="A280" s="111">
        <f t="shared" si="1"/>
        <v>279</v>
      </c>
      <c r="B280" s="120" t="s">
        <v>2324</v>
      </c>
      <c r="C280" s="120" t="s">
        <v>2054</v>
      </c>
      <c r="D280" s="111">
        <v>14.0</v>
      </c>
    </row>
    <row r="281">
      <c r="A281" s="111">
        <f t="shared" si="1"/>
        <v>280</v>
      </c>
      <c r="B281" s="120" t="s">
        <v>2325</v>
      </c>
      <c r="C281" s="120" t="s">
        <v>2054</v>
      </c>
      <c r="D281" s="111">
        <v>14.0</v>
      </c>
    </row>
    <row r="282">
      <c r="A282" s="111">
        <f t="shared" si="1"/>
        <v>281</v>
      </c>
      <c r="B282" s="120" t="s">
        <v>2326</v>
      </c>
      <c r="C282" s="120" t="s">
        <v>2049</v>
      </c>
      <c r="D282" s="111">
        <v>15.0</v>
      </c>
    </row>
    <row r="283">
      <c r="A283" s="111">
        <f t="shared" si="1"/>
        <v>282</v>
      </c>
      <c r="B283" s="120" t="s">
        <v>2327</v>
      </c>
      <c r="C283" s="120" t="s">
        <v>2049</v>
      </c>
      <c r="D283" s="111">
        <v>15.0</v>
      </c>
    </row>
    <row r="284">
      <c r="A284" s="111">
        <f t="shared" si="1"/>
        <v>283</v>
      </c>
      <c r="B284" s="120" t="s">
        <v>2328</v>
      </c>
      <c r="C284" s="120" t="s">
        <v>2049</v>
      </c>
      <c r="D284" s="111">
        <v>15.0</v>
      </c>
    </row>
    <row r="285">
      <c r="A285" s="111">
        <f t="shared" si="1"/>
        <v>284</v>
      </c>
      <c r="B285" s="120" t="s">
        <v>2329</v>
      </c>
      <c r="C285" s="120" t="s">
        <v>2049</v>
      </c>
      <c r="D285" s="111">
        <v>15.0</v>
      </c>
    </row>
    <row r="286">
      <c r="A286" s="111">
        <f t="shared" si="1"/>
        <v>285</v>
      </c>
      <c r="B286" s="120" t="s">
        <v>2330</v>
      </c>
      <c r="C286" s="120" t="s">
        <v>2049</v>
      </c>
      <c r="D286" s="111">
        <v>15.0</v>
      </c>
    </row>
    <row r="287">
      <c r="A287" s="111">
        <f t="shared" si="1"/>
        <v>286</v>
      </c>
      <c r="B287" s="120" t="s">
        <v>2331</v>
      </c>
      <c r="C287" s="120" t="s">
        <v>2049</v>
      </c>
      <c r="D287" s="111">
        <v>15.0</v>
      </c>
    </row>
    <row r="288">
      <c r="A288" s="111">
        <f t="shared" si="1"/>
        <v>287</v>
      </c>
      <c r="B288" s="120" t="s">
        <v>2332</v>
      </c>
      <c r="C288" s="120" t="s">
        <v>2049</v>
      </c>
      <c r="D288" s="111">
        <v>15.0</v>
      </c>
    </row>
    <row r="289">
      <c r="A289" s="111">
        <f t="shared" si="1"/>
        <v>288</v>
      </c>
      <c r="B289" s="120" t="s">
        <v>2333</v>
      </c>
      <c r="C289" s="120" t="s">
        <v>2049</v>
      </c>
      <c r="D289" s="111">
        <v>15.0</v>
      </c>
    </row>
    <row r="290">
      <c r="A290" s="111">
        <f t="shared" si="1"/>
        <v>289</v>
      </c>
      <c r="B290" s="120" t="s">
        <v>2334</v>
      </c>
      <c r="C290" s="120" t="s">
        <v>2049</v>
      </c>
      <c r="D290" s="111">
        <v>15.0</v>
      </c>
    </row>
    <row r="291">
      <c r="A291" s="111">
        <f t="shared" si="1"/>
        <v>290</v>
      </c>
      <c r="B291" s="120" t="s">
        <v>2335</v>
      </c>
      <c r="C291" s="120" t="s">
        <v>2049</v>
      </c>
      <c r="D291" s="111">
        <v>15.0</v>
      </c>
    </row>
    <row r="292">
      <c r="A292" s="111">
        <f t="shared" si="1"/>
        <v>291</v>
      </c>
      <c r="B292" s="120" t="s">
        <v>2336</v>
      </c>
      <c r="C292" s="120" t="s">
        <v>2049</v>
      </c>
      <c r="D292" s="111">
        <v>15.0</v>
      </c>
    </row>
    <row r="293">
      <c r="A293" s="111">
        <f t="shared" si="1"/>
        <v>292</v>
      </c>
      <c r="B293" s="120" t="s">
        <v>2337</v>
      </c>
      <c r="C293" s="120" t="s">
        <v>2049</v>
      </c>
      <c r="D293" s="111">
        <v>15.0</v>
      </c>
    </row>
    <row r="294">
      <c r="A294" s="111">
        <f t="shared" si="1"/>
        <v>293</v>
      </c>
      <c r="B294" s="120" t="s">
        <v>2338</v>
      </c>
      <c r="C294" s="120" t="s">
        <v>2049</v>
      </c>
      <c r="D294" s="111">
        <v>15.0</v>
      </c>
    </row>
    <row r="295">
      <c r="A295" s="111">
        <f t="shared" si="1"/>
        <v>294</v>
      </c>
      <c r="B295" s="120" t="s">
        <v>2339</v>
      </c>
      <c r="C295" s="120" t="s">
        <v>2049</v>
      </c>
      <c r="D295" s="111">
        <v>15.0</v>
      </c>
    </row>
    <row r="296">
      <c r="A296" s="111">
        <f t="shared" si="1"/>
        <v>295</v>
      </c>
      <c r="B296" s="120" t="s">
        <v>2340</v>
      </c>
      <c r="C296" s="120" t="s">
        <v>2049</v>
      </c>
      <c r="D296" s="111">
        <v>15.0</v>
      </c>
    </row>
    <row r="297">
      <c r="A297" s="111">
        <f t="shared" si="1"/>
        <v>296</v>
      </c>
      <c r="B297" s="120" t="s">
        <v>2341</v>
      </c>
      <c r="C297" s="120" t="s">
        <v>2054</v>
      </c>
      <c r="D297" s="111">
        <v>15.0</v>
      </c>
    </row>
    <row r="298">
      <c r="A298" s="111">
        <f t="shared" si="1"/>
        <v>297</v>
      </c>
      <c r="B298" s="120" t="s">
        <v>2342</v>
      </c>
      <c r="C298" s="120" t="s">
        <v>2054</v>
      </c>
      <c r="D298" s="111">
        <v>15.0</v>
      </c>
    </row>
    <row r="299">
      <c r="A299" s="111">
        <f t="shared" si="1"/>
        <v>298</v>
      </c>
      <c r="B299" s="120" t="s">
        <v>2343</v>
      </c>
      <c r="C299" s="120" t="s">
        <v>2054</v>
      </c>
      <c r="D299" s="111">
        <v>15.0</v>
      </c>
    </row>
    <row r="300">
      <c r="A300" s="111">
        <f t="shared" si="1"/>
        <v>299</v>
      </c>
      <c r="B300" s="120" t="s">
        <v>2344</v>
      </c>
      <c r="C300" s="120" t="s">
        <v>2054</v>
      </c>
      <c r="D300" s="111">
        <v>15.0</v>
      </c>
    </row>
    <row r="301">
      <c r="A301" s="111">
        <v>300.0</v>
      </c>
      <c r="B301" s="120" t="s">
        <v>2345</v>
      </c>
      <c r="C301" s="120" t="s">
        <v>2054</v>
      </c>
      <c r="D301" s="111">
        <v>15.0</v>
      </c>
    </row>
    <row r="302">
      <c r="B302" s="121"/>
    </row>
    <row r="303">
      <c r="B303" s="121"/>
    </row>
    <row r="304">
      <c r="B304" s="121"/>
    </row>
    <row r="305">
      <c r="B305" s="121"/>
    </row>
    <row r="306">
      <c r="B306" s="121"/>
    </row>
    <row r="307">
      <c r="B307" s="121"/>
    </row>
    <row r="308">
      <c r="B308" s="121"/>
    </row>
    <row r="309">
      <c r="B309" s="121"/>
    </row>
    <row r="310">
      <c r="B310" s="121"/>
    </row>
    <row r="311">
      <c r="B311" s="121"/>
    </row>
    <row r="312">
      <c r="B312" s="121"/>
    </row>
    <row r="313">
      <c r="B313" s="121"/>
    </row>
    <row r="314">
      <c r="B314" s="121"/>
    </row>
    <row r="315">
      <c r="B315" s="121"/>
    </row>
    <row r="316">
      <c r="B316" s="121"/>
    </row>
    <row r="317">
      <c r="B317" s="121"/>
    </row>
    <row r="318">
      <c r="B318" s="121"/>
    </row>
    <row r="319">
      <c r="B319" s="121"/>
    </row>
    <row r="320">
      <c r="B320" s="121"/>
    </row>
    <row r="321">
      <c r="B321" s="121"/>
    </row>
    <row r="322">
      <c r="B322" s="121"/>
    </row>
    <row r="323">
      <c r="B323" s="121"/>
    </row>
    <row r="324">
      <c r="B324" s="121"/>
    </row>
    <row r="325">
      <c r="B325" s="121"/>
    </row>
    <row r="326">
      <c r="B326" s="121"/>
    </row>
    <row r="327">
      <c r="B327" s="121"/>
    </row>
    <row r="328">
      <c r="B328" s="121"/>
    </row>
    <row r="329">
      <c r="B329" s="121"/>
    </row>
    <row r="330">
      <c r="B330" s="121"/>
    </row>
    <row r="331">
      <c r="B331" s="121"/>
    </row>
    <row r="332">
      <c r="B332" s="121"/>
    </row>
    <row r="333">
      <c r="B333" s="121"/>
    </row>
    <row r="334">
      <c r="B334" s="121"/>
    </row>
    <row r="335">
      <c r="B335" s="121"/>
    </row>
    <row r="336">
      <c r="B336" s="121"/>
    </row>
    <row r="337">
      <c r="B337" s="121"/>
    </row>
    <row r="338">
      <c r="B338" s="121"/>
    </row>
    <row r="339">
      <c r="B339" s="121"/>
    </row>
    <row r="340">
      <c r="B340" s="121"/>
    </row>
    <row r="341">
      <c r="B341" s="121"/>
    </row>
    <row r="342">
      <c r="B342" s="121"/>
    </row>
    <row r="343">
      <c r="B343" s="121"/>
    </row>
    <row r="344">
      <c r="B344" s="121"/>
    </row>
    <row r="345">
      <c r="B345" s="121"/>
    </row>
    <row r="346">
      <c r="B346" s="121"/>
    </row>
    <row r="347">
      <c r="B347" s="121"/>
    </row>
    <row r="348">
      <c r="B348" s="121"/>
    </row>
    <row r="349">
      <c r="B349" s="121"/>
    </row>
    <row r="350">
      <c r="B350" s="121"/>
    </row>
    <row r="351">
      <c r="B351" s="121"/>
    </row>
    <row r="352">
      <c r="B352" s="121"/>
    </row>
    <row r="353">
      <c r="B353" s="121"/>
    </row>
    <row r="354">
      <c r="B354" s="121"/>
    </row>
    <row r="355">
      <c r="B355" s="121"/>
    </row>
    <row r="356">
      <c r="B356" s="121"/>
    </row>
    <row r="357">
      <c r="B357" s="121"/>
    </row>
    <row r="358">
      <c r="B358" s="121"/>
    </row>
    <row r="359">
      <c r="B359" s="121"/>
    </row>
    <row r="360">
      <c r="B360" s="121"/>
    </row>
    <row r="361">
      <c r="B361" s="121"/>
    </row>
    <row r="362">
      <c r="B362" s="121"/>
    </row>
    <row r="363">
      <c r="B363" s="121"/>
    </row>
    <row r="364">
      <c r="B364" s="121"/>
    </row>
    <row r="365">
      <c r="B365" s="121"/>
    </row>
    <row r="366">
      <c r="B366" s="121"/>
    </row>
    <row r="367">
      <c r="B367" s="121"/>
    </row>
    <row r="368">
      <c r="B368" s="121"/>
    </row>
    <row r="369">
      <c r="B369" s="121"/>
    </row>
    <row r="370">
      <c r="B370" s="121"/>
    </row>
    <row r="371">
      <c r="B371" s="121"/>
    </row>
    <row r="372">
      <c r="B372" s="121"/>
    </row>
    <row r="373">
      <c r="B373" s="121"/>
    </row>
    <row r="374">
      <c r="B374" s="121"/>
    </row>
    <row r="375">
      <c r="B375" s="121"/>
    </row>
    <row r="376">
      <c r="B376" s="121"/>
    </row>
    <row r="377">
      <c r="B377" s="121"/>
    </row>
    <row r="378">
      <c r="B378" s="121"/>
    </row>
    <row r="379">
      <c r="B379" s="121"/>
    </row>
    <row r="380">
      <c r="B380" s="121"/>
    </row>
    <row r="381">
      <c r="B381" s="121"/>
    </row>
    <row r="382">
      <c r="B382" s="121"/>
    </row>
    <row r="383">
      <c r="B383" s="121"/>
    </row>
    <row r="384">
      <c r="B384" s="121"/>
    </row>
    <row r="385">
      <c r="B385" s="121"/>
    </row>
    <row r="386">
      <c r="B386" s="121"/>
    </row>
    <row r="387">
      <c r="B387" s="121"/>
    </row>
    <row r="388">
      <c r="B388" s="121"/>
    </row>
    <row r="389">
      <c r="B389" s="121"/>
    </row>
    <row r="390">
      <c r="B390" s="121"/>
    </row>
    <row r="391">
      <c r="B391" s="121"/>
    </row>
    <row r="392">
      <c r="B392" s="121"/>
    </row>
    <row r="393">
      <c r="B393" s="121"/>
    </row>
    <row r="394">
      <c r="B394" s="121"/>
    </row>
    <row r="395">
      <c r="B395" s="121"/>
    </row>
    <row r="396">
      <c r="B396" s="121"/>
    </row>
    <row r="397">
      <c r="B397" s="121"/>
    </row>
    <row r="398">
      <c r="B398" s="121"/>
    </row>
    <row r="399">
      <c r="B399" s="121"/>
    </row>
    <row r="400">
      <c r="B400" s="121"/>
    </row>
    <row r="401">
      <c r="B401" s="121"/>
    </row>
    <row r="402">
      <c r="B402" s="121"/>
    </row>
    <row r="403">
      <c r="B403" s="121"/>
    </row>
    <row r="404">
      <c r="B404" s="121"/>
    </row>
    <row r="405">
      <c r="B405" s="121"/>
    </row>
    <row r="406">
      <c r="B406" s="121"/>
    </row>
    <row r="407">
      <c r="B407" s="121"/>
    </row>
    <row r="408">
      <c r="B408" s="121"/>
    </row>
    <row r="409">
      <c r="B409" s="121"/>
    </row>
    <row r="410">
      <c r="B410" s="121"/>
    </row>
    <row r="411">
      <c r="B411" s="121"/>
    </row>
    <row r="412">
      <c r="B412" s="121"/>
    </row>
    <row r="413">
      <c r="B413" s="121"/>
    </row>
    <row r="414">
      <c r="B414" s="121"/>
    </row>
    <row r="415">
      <c r="B415" s="121"/>
    </row>
    <row r="416">
      <c r="B416" s="121"/>
    </row>
    <row r="417">
      <c r="B417" s="121"/>
    </row>
    <row r="418">
      <c r="B418" s="121"/>
    </row>
    <row r="419">
      <c r="B419" s="121"/>
    </row>
    <row r="420">
      <c r="B420" s="121"/>
    </row>
    <row r="421">
      <c r="B421" s="121"/>
    </row>
    <row r="422">
      <c r="B422" s="121"/>
    </row>
    <row r="423">
      <c r="B423" s="121"/>
    </row>
    <row r="424">
      <c r="B424" s="121"/>
    </row>
    <row r="425">
      <c r="B425" s="121"/>
    </row>
    <row r="426">
      <c r="B426" s="121"/>
    </row>
    <row r="427">
      <c r="B427" s="121"/>
    </row>
    <row r="428">
      <c r="B428" s="121"/>
    </row>
    <row r="429">
      <c r="B429" s="121"/>
    </row>
    <row r="430">
      <c r="B430" s="121"/>
    </row>
    <row r="431">
      <c r="B431" s="121"/>
    </row>
    <row r="432">
      <c r="B432" s="121"/>
    </row>
    <row r="433">
      <c r="B433" s="121"/>
    </row>
    <row r="434">
      <c r="B434" s="121"/>
    </row>
    <row r="435">
      <c r="B435" s="121"/>
    </row>
    <row r="436">
      <c r="B436" s="121"/>
    </row>
    <row r="437">
      <c r="B437" s="121"/>
    </row>
    <row r="438">
      <c r="B438" s="121"/>
    </row>
    <row r="439">
      <c r="B439" s="121"/>
    </row>
    <row r="440">
      <c r="B440" s="121"/>
    </row>
    <row r="441">
      <c r="B441" s="121"/>
    </row>
    <row r="442">
      <c r="B442" s="121"/>
    </row>
    <row r="443">
      <c r="B443" s="121"/>
    </row>
    <row r="444">
      <c r="B444" s="121"/>
    </row>
    <row r="445">
      <c r="B445" s="121"/>
    </row>
    <row r="446">
      <c r="B446" s="121"/>
    </row>
    <row r="447">
      <c r="B447" s="121"/>
    </row>
    <row r="448">
      <c r="B448" s="121"/>
    </row>
    <row r="449">
      <c r="B449" s="121"/>
    </row>
    <row r="450">
      <c r="B450" s="121"/>
    </row>
    <row r="451">
      <c r="B451" s="121"/>
    </row>
    <row r="452">
      <c r="B452" s="121"/>
    </row>
    <row r="453">
      <c r="B453" s="121"/>
    </row>
    <row r="454">
      <c r="B454" s="121"/>
    </row>
    <row r="455">
      <c r="B455" s="121"/>
    </row>
    <row r="456">
      <c r="B456" s="121"/>
    </row>
    <row r="457">
      <c r="B457" s="121"/>
    </row>
    <row r="458">
      <c r="B458" s="121"/>
    </row>
    <row r="459">
      <c r="B459" s="121"/>
    </row>
    <row r="460">
      <c r="B460" s="121"/>
    </row>
    <row r="461">
      <c r="B461" s="121"/>
    </row>
    <row r="462">
      <c r="B462" s="121"/>
    </row>
    <row r="463">
      <c r="B463" s="121"/>
    </row>
    <row r="464">
      <c r="B464" s="121"/>
    </row>
    <row r="465">
      <c r="B465" s="121"/>
    </row>
    <row r="466">
      <c r="B466" s="121"/>
    </row>
    <row r="467">
      <c r="B467" s="121"/>
    </row>
    <row r="468">
      <c r="B468" s="121"/>
    </row>
    <row r="469">
      <c r="B469" s="121"/>
    </row>
    <row r="470">
      <c r="B470" s="121"/>
    </row>
    <row r="471">
      <c r="B471" s="121"/>
    </row>
    <row r="472">
      <c r="B472" s="121"/>
    </row>
    <row r="473">
      <c r="B473" s="121"/>
    </row>
    <row r="474">
      <c r="B474" s="121"/>
    </row>
    <row r="475">
      <c r="B475" s="121"/>
    </row>
    <row r="476">
      <c r="B476" s="121"/>
    </row>
    <row r="477">
      <c r="B477" s="121"/>
    </row>
    <row r="478">
      <c r="B478" s="121"/>
    </row>
    <row r="479">
      <c r="B479" s="121"/>
    </row>
    <row r="480">
      <c r="B480" s="121"/>
    </row>
    <row r="481">
      <c r="B481" s="121"/>
    </row>
    <row r="482">
      <c r="B482" s="121"/>
    </row>
    <row r="483">
      <c r="B483" s="121"/>
    </row>
    <row r="484">
      <c r="B484" s="121"/>
    </row>
    <row r="485">
      <c r="B485" s="121"/>
    </row>
    <row r="486">
      <c r="B486" s="121"/>
    </row>
    <row r="487">
      <c r="B487" s="121"/>
    </row>
    <row r="488">
      <c r="B488" s="121"/>
    </row>
    <row r="489">
      <c r="B489" s="121"/>
    </row>
    <row r="490">
      <c r="B490" s="121"/>
    </row>
    <row r="491">
      <c r="B491" s="121"/>
    </row>
    <row r="492">
      <c r="B492" s="121"/>
    </row>
    <row r="493">
      <c r="B493" s="121"/>
    </row>
    <row r="494">
      <c r="B494" s="121"/>
    </row>
    <row r="495">
      <c r="B495" s="121"/>
    </row>
    <row r="496">
      <c r="B496" s="121"/>
    </row>
    <row r="497">
      <c r="B497" s="121"/>
    </row>
    <row r="498">
      <c r="B498" s="121"/>
    </row>
    <row r="499">
      <c r="B499" s="121"/>
    </row>
    <row r="500">
      <c r="B500" s="121"/>
    </row>
    <row r="501">
      <c r="B501" s="121"/>
    </row>
    <row r="502">
      <c r="B502" s="121"/>
    </row>
    <row r="503">
      <c r="B503" s="121"/>
    </row>
    <row r="504">
      <c r="B504" s="121"/>
    </row>
    <row r="505">
      <c r="B505" s="121"/>
    </row>
    <row r="506">
      <c r="B506" s="121"/>
    </row>
    <row r="507">
      <c r="B507" s="121"/>
    </row>
    <row r="508">
      <c r="B508" s="121"/>
    </row>
    <row r="509">
      <c r="B509" s="121"/>
    </row>
    <row r="510">
      <c r="B510" s="121"/>
    </row>
    <row r="511">
      <c r="B511" s="121"/>
    </row>
    <row r="512">
      <c r="B512" s="121"/>
    </row>
    <row r="513">
      <c r="B513" s="121"/>
    </row>
    <row r="514">
      <c r="B514" s="121"/>
    </row>
    <row r="515">
      <c r="B515" s="121"/>
    </row>
    <row r="516">
      <c r="B516" s="121"/>
    </row>
    <row r="517">
      <c r="B517" s="121"/>
    </row>
    <row r="518">
      <c r="B518" s="121"/>
    </row>
    <row r="519">
      <c r="B519" s="121"/>
    </row>
    <row r="520">
      <c r="B520" s="121"/>
    </row>
    <row r="521">
      <c r="B521" s="121"/>
    </row>
    <row r="522">
      <c r="B522" s="121"/>
    </row>
    <row r="523">
      <c r="B523" s="121"/>
    </row>
    <row r="524">
      <c r="B524" s="121"/>
    </row>
    <row r="525">
      <c r="B525" s="121"/>
    </row>
    <row r="526">
      <c r="B526" s="121"/>
    </row>
    <row r="527">
      <c r="B527" s="121"/>
    </row>
    <row r="528">
      <c r="B528" s="121"/>
    </row>
    <row r="529">
      <c r="B529" s="121"/>
    </row>
    <row r="530">
      <c r="B530" s="121"/>
    </row>
    <row r="531">
      <c r="B531" s="121"/>
    </row>
    <row r="532">
      <c r="B532" s="121"/>
    </row>
    <row r="533">
      <c r="B533" s="121"/>
    </row>
    <row r="534">
      <c r="B534" s="121"/>
    </row>
    <row r="535">
      <c r="B535" s="121"/>
    </row>
    <row r="536">
      <c r="B536" s="121"/>
    </row>
    <row r="537">
      <c r="B537" s="121"/>
    </row>
    <row r="538">
      <c r="B538" s="121"/>
    </row>
    <row r="539">
      <c r="B539" s="121"/>
    </row>
    <row r="540">
      <c r="B540" s="121"/>
    </row>
    <row r="541">
      <c r="B541" s="121"/>
    </row>
    <row r="542">
      <c r="B542" s="121"/>
    </row>
    <row r="543">
      <c r="B543" s="121"/>
    </row>
    <row r="544">
      <c r="B544" s="121"/>
    </row>
    <row r="545">
      <c r="B545" s="121"/>
    </row>
    <row r="546">
      <c r="B546" s="121"/>
    </row>
    <row r="547">
      <c r="B547" s="121"/>
    </row>
    <row r="548">
      <c r="B548" s="121"/>
    </row>
    <row r="549">
      <c r="B549" s="121"/>
    </row>
    <row r="550">
      <c r="B550" s="121"/>
    </row>
    <row r="551">
      <c r="B551" s="121"/>
    </row>
    <row r="552">
      <c r="B552" s="121"/>
    </row>
    <row r="553">
      <c r="B553" s="121"/>
    </row>
    <row r="554">
      <c r="B554" s="121"/>
    </row>
    <row r="555">
      <c r="B555" s="121"/>
    </row>
    <row r="556">
      <c r="B556" s="121"/>
    </row>
    <row r="557">
      <c r="B557" s="121"/>
    </row>
    <row r="558">
      <c r="B558" s="121"/>
    </row>
    <row r="559">
      <c r="B559" s="121"/>
    </row>
    <row r="560">
      <c r="B560" s="121"/>
    </row>
    <row r="561">
      <c r="B561" s="121"/>
    </row>
    <row r="562">
      <c r="B562" s="121"/>
    </row>
    <row r="563">
      <c r="B563" s="121"/>
    </row>
    <row r="564">
      <c r="B564" s="121"/>
    </row>
    <row r="565">
      <c r="B565" s="121"/>
    </row>
    <row r="566">
      <c r="B566" s="121"/>
    </row>
    <row r="567">
      <c r="B567" s="121"/>
    </row>
    <row r="568">
      <c r="B568" s="121"/>
    </row>
    <row r="569">
      <c r="B569" s="121"/>
    </row>
    <row r="570">
      <c r="B570" s="121"/>
    </row>
    <row r="571">
      <c r="B571" s="121"/>
    </row>
    <row r="572">
      <c r="B572" s="121"/>
    </row>
    <row r="573">
      <c r="B573" s="121"/>
    </row>
    <row r="574">
      <c r="B574" s="121"/>
    </row>
    <row r="575">
      <c r="B575" s="121"/>
    </row>
    <row r="576">
      <c r="B576" s="121"/>
    </row>
    <row r="577">
      <c r="B577" s="121"/>
    </row>
    <row r="578">
      <c r="B578" s="121"/>
    </row>
    <row r="579">
      <c r="B579" s="121"/>
    </row>
    <row r="580">
      <c r="B580" s="121"/>
    </row>
    <row r="581">
      <c r="B581" s="121"/>
    </row>
    <row r="582">
      <c r="B582" s="121"/>
    </row>
    <row r="583">
      <c r="B583" s="121"/>
    </row>
    <row r="584">
      <c r="B584" s="121"/>
    </row>
    <row r="585">
      <c r="B585" s="121"/>
    </row>
    <row r="586">
      <c r="B586" s="121"/>
    </row>
    <row r="587">
      <c r="B587" s="121"/>
    </row>
    <row r="588">
      <c r="B588" s="121"/>
    </row>
    <row r="589">
      <c r="B589" s="121"/>
    </row>
    <row r="590">
      <c r="B590" s="121"/>
    </row>
    <row r="591">
      <c r="B591" s="121"/>
    </row>
    <row r="592">
      <c r="B592" s="121"/>
    </row>
    <row r="593">
      <c r="B593" s="121"/>
    </row>
    <row r="594">
      <c r="B594" s="121"/>
    </row>
    <row r="595">
      <c r="B595" s="121"/>
    </row>
    <row r="596">
      <c r="B596" s="121"/>
    </row>
    <row r="597">
      <c r="B597" s="121"/>
    </row>
    <row r="598">
      <c r="B598" s="121"/>
    </row>
    <row r="599">
      <c r="B599" s="121"/>
    </row>
    <row r="600">
      <c r="B600" s="121"/>
    </row>
    <row r="601">
      <c r="B601" s="121"/>
    </row>
    <row r="602">
      <c r="B602" s="121"/>
    </row>
    <row r="603">
      <c r="B603" s="121"/>
    </row>
    <row r="604">
      <c r="B604" s="121"/>
    </row>
    <row r="605">
      <c r="B605" s="121"/>
    </row>
    <row r="606">
      <c r="B606" s="121"/>
    </row>
    <row r="607">
      <c r="B607" s="121"/>
    </row>
    <row r="608">
      <c r="B608" s="121"/>
    </row>
    <row r="609">
      <c r="B609" s="121"/>
    </row>
    <row r="610">
      <c r="B610" s="121"/>
    </row>
    <row r="611">
      <c r="B611" s="121"/>
    </row>
    <row r="612">
      <c r="B612" s="121"/>
    </row>
    <row r="613">
      <c r="B613" s="121"/>
    </row>
    <row r="614">
      <c r="B614" s="121"/>
    </row>
    <row r="615">
      <c r="B615" s="121"/>
    </row>
    <row r="616">
      <c r="B616" s="121"/>
    </row>
    <row r="617">
      <c r="B617" s="121"/>
    </row>
    <row r="618">
      <c r="B618" s="121"/>
    </row>
    <row r="619">
      <c r="B619" s="121"/>
    </row>
    <row r="620">
      <c r="B620" s="121"/>
    </row>
    <row r="621">
      <c r="B621" s="121"/>
    </row>
    <row r="622">
      <c r="B622" s="121"/>
    </row>
    <row r="623">
      <c r="B623" s="121"/>
    </row>
    <row r="624">
      <c r="B624" s="121"/>
    </row>
    <row r="625">
      <c r="B625" s="121"/>
    </row>
    <row r="626">
      <c r="B626" s="121"/>
    </row>
    <row r="627">
      <c r="B627" s="121"/>
    </row>
    <row r="628">
      <c r="B628" s="121"/>
    </row>
    <row r="629">
      <c r="B629" s="121"/>
    </row>
    <row r="630">
      <c r="B630" s="121"/>
    </row>
    <row r="631">
      <c r="B631" s="121"/>
    </row>
    <row r="632">
      <c r="B632" s="121"/>
    </row>
    <row r="633">
      <c r="B633" s="121"/>
    </row>
    <row r="634">
      <c r="B634" s="121"/>
    </row>
    <row r="635">
      <c r="B635" s="121"/>
    </row>
    <row r="636">
      <c r="B636" s="121"/>
    </row>
    <row r="637">
      <c r="B637" s="121"/>
    </row>
    <row r="638">
      <c r="B638" s="121"/>
    </row>
    <row r="639">
      <c r="B639" s="121"/>
    </row>
    <row r="640">
      <c r="B640" s="121"/>
    </row>
    <row r="641">
      <c r="B641" s="121"/>
    </row>
    <row r="642">
      <c r="B642" s="121"/>
    </row>
    <row r="643">
      <c r="B643" s="121"/>
    </row>
    <row r="644">
      <c r="B644" s="121"/>
    </row>
    <row r="645">
      <c r="B645" s="121"/>
    </row>
    <row r="646">
      <c r="B646" s="121"/>
    </row>
    <row r="647">
      <c r="B647" s="121"/>
    </row>
    <row r="648">
      <c r="B648" s="121"/>
    </row>
    <row r="649">
      <c r="B649" s="121"/>
    </row>
    <row r="650">
      <c r="B650" s="121"/>
    </row>
    <row r="651">
      <c r="B651" s="121"/>
    </row>
    <row r="652">
      <c r="B652" s="121"/>
    </row>
    <row r="653">
      <c r="B653" s="121"/>
    </row>
    <row r="654">
      <c r="B654" s="121"/>
    </row>
    <row r="655">
      <c r="B655" s="121"/>
    </row>
    <row r="656">
      <c r="B656" s="121"/>
    </row>
    <row r="657">
      <c r="B657" s="121"/>
    </row>
    <row r="658">
      <c r="B658" s="121"/>
    </row>
    <row r="659">
      <c r="B659" s="121"/>
    </row>
    <row r="660">
      <c r="B660" s="121"/>
    </row>
    <row r="661">
      <c r="B661" s="121"/>
    </row>
    <row r="662">
      <c r="B662" s="121"/>
    </row>
    <row r="663">
      <c r="B663" s="121"/>
    </row>
    <row r="664">
      <c r="B664" s="121"/>
    </row>
    <row r="665">
      <c r="B665" s="121"/>
    </row>
    <row r="666">
      <c r="B666" s="121"/>
    </row>
    <row r="667">
      <c r="B667" s="121"/>
    </row>
    <row r="668">
      <c r="B668" s="121"/>
    </row>
    <row r="669">
      <c r="B669" s="121"/>
    </row>
    <row r="670">
      <c r="B670" s="121"/>
    </row>
    <row r="671">
      <c r="B671" s="121"/>
    </row>
    <row r="672">
      <c r="B672" s="121"/>
    </row>
    <row r="673">
      <c r="B673" s="121"/>
    </row>
    <row r="674">
      <c r="B674" s="121"/>
    </row>
    <row r="675">
      <c r="B675" s="121"/>
    </row>
    <row r="676">
      <c r="B676" s="121"/>
    </row>
    <row r="677">
      <c r="B677" s="121"/>
    </row>
    <row r="678">
      <c r="B678" s="121"/>
    </row>
    <row r="679">
      <c r="B679" s="121"/>
    </row>
    <row r="680">
      <c r="B680" s="121"/>
    </row>
    <row r="681">
      <c r="B681" s="121"/>
    </row>
    <row r="682">
      <c r="B682" s="121"/>
    </row>
    <row r="683">
      <c r="B683" s="121"/>
    </row>
    <row r="684">
      <c r="B684" s="121"/>
    </row>
    <row r="685">
      <c r="B685" s="121"/>
    </row>
    <row r="686">
      <c r="B686" s="121"/>
    </row>
    <row r="687">
      <c r="B687" s="121"/>
    </row>
    <row r="688">
      <c r="B688" s="121"/>
    </row>
    <row r="689">
      <c r="B689" s="121"/>
    </row>
    <row r="690">
      <c r="B690" s="121"/>
    </row>
    <row r="691">
      <c r="B691" s="121"/>
    </row>
    <row r="692">
      <c r="B692" s="121"/>
    </row>
    <row r="693">
      <c r="B693" s="121"/>
    </row>
    <row r="694">
      <c r="B694" s="121"/>
    </row>
    <row r="695">
      <c r="B695" s="121"/>
    </row>
    <row r="696">
      <c r="B696" s="121"/>
    </row>
    <row r="697">
      <c r="B697" s="121"/>
    </row>
    <row r="698">
      <c r="B698" s="121"/>
    </row>
    <row r="699">
      <c r="B699" s="121"/>
    </row>
    <row r="700">
      <c r="B700" s="121"/>
    </row>
    <row r="701">
      <c r="B701" s="121"/>
    </row>
    <row r="702">
      <c r="B702" s="121"/>
    </row>
    <row r="703">
      <c r="B703" s="121"/>
    </row>
    <row r="704">
      <c r="B704" s="121"/>
    </row>
    <row r="705">
      <c r="B705" s="121"/>
    </row>
    <row r="706">
      <c r="B706" s="121"/>
    </row>
    <row r="707">
      <c r="B707" s="121"/>
    </row>
    <row r="708">
      <c r="B708" s="121"/>
    </row>
    <row r="709">
      <c r="B709" s="121"/>
    </row>
    <row r="710">
      <c r="B710" s="121"/>
    </row>
    <row r="711">
      <c r="B711" s="121"/>
    </row>
    <row r="712">
      <c r="B712" s="121"/>
    </row>
    <row r="713">
      <c r="B713" s="121"/>
    </row>
    <row r="714">
      <c r="B714" s="121"/>
    </row>
    <row r="715">
      <c r="B715" s="121"/>
    </row>
    <row r="716">
      <c r="B716" s="121"/>
    </row>
    <row r="717">
      <c r="B717" s="121"/>
    </row>
    <row r="718">
      <c r="B718" s="121"/>
    </row>
    <row r="719">
      <c r="B719" s="121"/>
    </row>
    <row r="720">
      <c r="B720" s="121"/>
    </row>
    <row r="721">
      <c r="B721" s="121"/>
    </row>
    <row r="722">
      <c r="B722" s="121"/>
    </row>
    <row r="723">
      <c r="B723" s="121"/>
    </row>
    <row r="724">
      <c r="B724" s="121"/>
    </row>
    <row r="725">
      <c r="B725" s="121"/>
    </row>
    <row r="726">
      <c r="B726" s="121"/>
    </row>
    <row r="727">
      <c r="B727" s="121"/>
    </row>
    <row r="728">
      <c r="B728" s="121"/>
    </row>
    <row r="729">
      <c r="B729" s="121"/>
    </row>
    <row r="730">
      <c r="B730" s="121"/>
    </row>
    <row r="731">
      <c r="B731" s="121"/>
    </row>
    <row r="732">
      <c r="B732" s="121"/>
    </row>
    <row r="733">
      <c r="B733" s="121"/>
    </row>
    <row r="734">
      <c r="B734" s="121"/>
    </row>
    <row r="735">
      <c r="B735" s="121"/>
    </row>
    <row r="736">
      <c r="B736" s="121"/>
    </row>
    <row r="737">
      <c r="B737" s="121"/>
    </row>
    <row r="738">
      <c r="B738" s="121"/>
    </row>
    <row r="739">
      <c r="B739" s="121"/>
    </row>
    <row r="740">
      <c r="B740" s="121"/>
    </row>
    <row r="741">
      <c r="B741" s="121"/>
    </row>
    <row r="742">
      <c r="B742" s="121"/>
    </row>
    <row r="743">
      <c r="B743" s="121"/>
    </row>
    <row r="744">
      <c r="B744" s="121"/>
    </row>
    <row r="745">
      <c r="B745" s="121"/>
    </row>
    <row r="746">
      <c r="B746" s="121"/>
    </row>
    <row r="747">
      <c r="B747" s="121"/>
    </row>
    <row r="748">
      <c r="B748" s="121"/>
    </row>
    <row r="749">
      <c r="B749" s="121"/>
    </row>
    <row r="750">
      <c r="B750" s="121"/>
    </row>
    <row r="751">
      <c r="B751" s="121"/>
    </row>
    <row r="752">
      <c r="B752" s="121"/>
    </row>
    <row r="753">
      <c r="B753" s="121"/>
    </row>
    <row r="754">
      <c r="B754" s="121"/>
    </row>
    <row r="755">
      <c r="B755" s="121"/>
    </row>
    <row r="756">
      <c r="B756" s="121"/>
    </row>
    <row r="757">
      <c r="B757" s="121"/>
    </row>
    <row r="758">
      <c r="B758" s="121"/>
    </row>
    <row r="759">
      <c r="B759" s="121"/>
    </row>
    <row r="760">
      <c r="B760" s="121"/>
    </row>
    <row r="761">
      <c r="B761" s="121"/>
    </row>
    <row r="762">
      <c r="B762" s="121"/>
    </row>
    <row r="763">
      <c r="B763" s="121"/>
    </row>
    <row r="764">
      <c r="B764" s="121"/>
    </row>
    <row r="765">
      <c r="B765" s="121"/>
    </row>
    <row r="766">
      <c r="B766" s="121"/>
    </row>
    <row r="767">
      <c r="B767" s="121"/>
    </row>
    <row r="768">
      <c r="B768" s="121"/>
    </row>
    <row r="769">
      <c r="B769" s="121"/>
    </row>
    <row r="770">
      <c r="B770" s="121"/>
    </row>
    <row r="771">
      <c r="B771" s="121"/>
    </row>
    <row r="772">
      <c r="B772" s="121"/>
    </row>
    <row r="773">
      <c r="B773" s="121"/>
    </row>
    <row r="774">
      <c r="B774" s="121"/>
    </row>
    <row r="775">
      <c r="B775" s="121"/>
    </row>
    <row r="776">
      <c r="B776" s="121"/>
    </row>
    <row r="777">
      <c r="B777" s="121"/>
    </row>
    <row r="778">
      <c r="B778" s="121"/>
    </row>
    <row r="779">
      <c r="B779" s="121"/>
    </row>
    <row r="780">
      <c r="B780" s="121"/>
    </row>
    <row r="781">
      <c r="B781" s="121"/>
    </row>
    <row r="782">
      <c r="B782" s="121"/>
    </row>
    <row r="783">
      <c r="B783" s="121"/>
    </row>
    <row r="784">
      <c r="B784" s="121"/>
    </row>
    <row r="785">
      <c r="B785" s="121"/>
    </row>
    <row r="786">
      <c r="B786" s="121"/>
    </row>
    <row r="787">
      <c r="B787" s="121"/>
    </row>
    <row r="788">
      <c r="B788" s="121"/>
    </row>
    <row r="789">
      <c r="B789" s="121"/>
    </row>
    <row r="790">
      <c r="B790" s="121"/>
    </row>
    <row r="791">
      <c r="B791" s="121"/>
    </row>
    <row r="792">
      <c r="B792" s="121"/>
    </row>
    <row r="793">
      <c r="B793" s="121"/>
    </row>
    <row r="794">
      <c r="B794" s="121"/>
    </row>
    <row r="795">
      <c r="B795" s="121"/>
    </row>
    <row r="796">
      <c r="B796" s="121"/>
    </row>
    <row r="797">
      <c r="B797" s="121"/>
    </row>
    <row r="798">
      <c r="B798" s="121"/>
    </row>
    <row r="799">
      <c r="B799" s="121"/>
    </row>
    <row r="800">
      <c r="B800" s="121"/>
    </row>
    <row r="801">
      <c r="B801" s="121"/>
    </row>
    <row r="802">
      <c r="B802" s="121"/>
    </row>
    <row r="803">
      <c r="B803" s="121"/>
    </row>
    <row r="804">
      <c r="B804" s="121"/>
    </row>
    <row r="805">
      <c r="B805" s="121"/>
    </row>
    <row r="806">
      <c r="B806" s="121"/>
    </row>
    <row r="807">
      <c r="B807" s="121"/>
    </row>
    <row r="808">
      <c r="B808" s="121"/>
    </row>
    <row r="809">
      <c r="B809" s="121"/>
    </row>
    <row r="810">
      <c r="B810" s="121"/>
    </row>
    <row r="811">
      <c r="B811" s="121"/>
    </row>
    <row r="812">
      <c r="B812" s="121"/>
    </row>
    <row r="813">
      <c r="B813" s="121"/>
    </row>
    <row r="814">
      <c r="B814" s="121"/>
    </row>
    <row r="815">
      <c r="B815" s="121"/>
    </row>
    <row r="816">
      <c r="B816" s="121"/>
    </row>
    <row r="817">
      <c r="B817" s="121"/>
    </row>
    <row r="818">
      <c r="B818" s="121"/>
    </row>
    <row r="819">
      <c r="B819" s="121"/>
    </row>
    <row r="820">
      <c r="B820" s="121"/>
    </row>
    <row r="821">
      <c r="B821" s="121"/>
    </row>
    <row r="822">
      <c r="B822" s="121"/>
    </row>
    <row r="823">
      <c r="B823" s="121"/>
    </row>
    <row r="824">
      <c r="B824" s="121"/>
    </row>
    <row r="825">
      <c r="B825" s="121"/>
    </row>
    <row r="826">
      <c r="B826" s="121"/>
    </row>
    <row r="827">
      <c r="B827" s="121"/>
    </row>
    <row r="828">
      <c r="B828" s="121"/>
    </row>
    <row r="829">
      <c r="B829" s="121"/>
    </row>
    <row r="830">
      <c r="B830" s="121"/>
    </row>
    <row r="831">
      <c r="B831" s="121"/>
    </row>
    <row r="832">
      <c r="B832" s="121"/>
    </row>
    <row r="833">
      <c r="B833" s="121"/>
    </row>
    <row r="834">
      <c r="B834" s="121"/>
    </row>
    <row r="835">
      <c r="B835" s="121"/>
    </row>
    <row r="836">
      <c r="B836" s="121"/>
    </row>
    <row r="837">
      <c r="B837" s="121"/>
    </row>
    <row r="838">
      <c r="B838" s="121"/>
    </row>
    <row r="839">
      <c r="B839" s="121"/>
    </row>
    <row r="840">
      <c r="B840" s="121"/>
    </row>
    <row r="841">
      <c r="B841" s="121"/>
    </row>
    <row r="842">
      <c r="B842" s="121"/>
    </row>
    <row r="843">
      <c r="B843" s="121"/>
    </row>
    <row r="844">
      <c r="B844" s="121"/>
    </row>
    <row r="845">
      <c r="B845" s="121"/>
    </row>
    <row r="846">
      <c r="B846" s="121"/>
    </row>
    <row r="847">
      <c r="B847" s="121"/>
    </row>
    <row r="848">
      <c r="B848" s="121"/>
    </row>
    <row r="849">
      <c r="B849" s="121"/>
    </row>
    <row r="850">
      <c r="B850" s="121"/>
    </row>
    <row r="851">
      <c r="B851" s="121"/>
    </row>
    <row r="852">
      <c r="B852" s="121"/>
    </row>
    <row r="853">
      <c r="B853" s="121"/>
    </row>
    <row r="854">
      <c r="B854" s="121"/>
    </row>
    <row r="855">
      <c r="B855" s="121"/>
    </row>
    <row r="856">
      <c r="B856" s="121"/>
    </row>
    <row r="857">
      <c r="B857" s="121"/>
    </row>
    <row r="858">
      <c r="B858" s="121"/>
    </row>
    <row r="859">
      <c r="B859" s="121"/>
    </row>
    <row r="860">
      <c r="B860" s="121"/>
    </row>
    <row r="861">
      <c r="B861" s="121"/>
    </row>
    <row r="862">
      <c r="B862" s="121"/>
    </row>
    <row r="863">
      <c r="B863" s="121"/>
    </row>
    <row r="864">
      <c r="B864" s="121"/>
    </row>
    <row r="865">
      <c r="B865" s="121"/>
    </row>
    <row r="866">
      <c r="B866" s="121"/>
    </row>
    <row r="867">
      <c r="B867" s="121"/>
    </row>
    <row r="868">
      <c r="B868" s="121"/>
    </row>
    <row r="869">
      <c r="B869" s="121"/>
    </row>
    <row r="870">
      <c r="B870" s="121"/>
    </row>
    <row r="871">
      <c r="B871" s="121"/>
    </row>
    <row r="872">
      <c r="B872" s="121"/>
    </row>
    <row r="873">
      <c r="B873" s="121"/>
    </row>
    <row r="874">
      <c r="B874" s="121"/>
    </row>
    <row r="875">
      <c r="B875" s="121"/>
    </row>
    <row r="876">
      <c r="B876" s="121"/>
    </row>
    <row r="877">
      <c r="B877" s="121"/>
    </row>
    <row r="878">
      <c r="B878" s="121"/>
    </row>
    <row r="879">
      <c r="B879" s="121"/>
    </row>
    <row r="880">
      <c r="B880" s="121"/>
    </row>
    <row r="881">
      <c r="B881" s="121"/>
    </row>
    <row r="882">
      <c r="B882" s="121"/>
    </row>
    <row r="883">
      <c r="B883" s="121"/>
    </row>
    <row r="884">
      <c r="B884" s="121"/>
    </row>
    <row r="885">
      <c r="B885" s="121"/>
    </row>
    <row r="886">
      <c r="B886" s="121"/>
    </row>
    <row r="887">
      <c r="B887" s="121"/>
    </row>
    <row r="888">
      <c r="B888" s="121"/>
    </row>
    <row r="889">
      <c r="B889" s="121"/>
    </row>
    <row r="890">
      <c r="B890" s="121"/>
    </row>
    <row r="891">
      <c r="B891" s="121"/>
    </row>
    <row r="892">
      <c r="B892" s="121"/>
    </row>
    <row r="893">
      <c r="B893" s="121"/>
    </row>
    <row r="894">
      <c r="B894" s="121"/>
    </row>
    <row r="895">
      <c r="B895" s="121"/>
    </row>
    <row r="896">
      <c r="B896" s="121"/>
    </row>
    <row r="897">
      <c r="B897" s="121"/>
    </row>
    <row r="898">
      <c r="B898" s="121"/>
    </row>
    <row r="899">
      <c r="B899" s="121"/>
    </row>
    <row r="900">
      <c r="B900" s="121"/>
    </row>
    <row r="901">
      <c r="B901" s="121"/>
    </row>
    <row r="902">
      <c r="B902" s="121"/>
    </row>
    <row r="903">
      <c r="B903" s="121"/>
    </row>
    <row r="904">
      <c r="B904" s="121"/>
    </row>
    <row r="905">
      <c r="B905" s="121"/>
    </row>
    <row r="906">
      <c r="B906" s="121"/>
    </row>
    <row r="907">
      <c r="B907" s="121"/>
    </row>
    <row r="908">
      <c r="B908" s="121"/>
    </row>
    <row r="909">
      <c r="B909" s="121"/>
    </row>
    <row r="910">
      <c r="B910" s="121"/>
    </row>
    <row r="911">
      <c r="B911" s="121"/>
    </row>
    <row r="912">
      <c r="B912" s="121"/>
    </row>
    <row r="913">
      <c r="B913" s="121"/>
    </row>
    <row r="914">
      <c r="B914" s="121"/>
    </row>
    <row r="915">
      <c r="B915" s="121"/>
    </row>
    <row r="916">
      <c r="B916" s="121"/>
    </row>
    <row r="917">
      <c r="B917" s="121"/>
    </row>
    <row r="918">
      <c r="B918" s="121"/>
    </row>
    <row r="919">
      <c r="B919" s="121"/>
    </row>
    <row r="920">
      <c r="B920" s="121"/>
    </row>
    <row r="921">
      <c r="B921" s="121"/>
    </row>
    <row r="922">
      <c r="B922" s="121"/>
    </row>
    <row r="923">
      <c r="B923" s="121"/>
    </row>
    <row r="924">
      <c r="B924" s="121"/>
    </row>
    <row r="925">
      <c r="B925" s="121"/>
    </row>
    <row r="926">
      <c r="B926" s="121"/>
    </row>
    <row r="927">
      <c r="B927" s="121"/>
    </row>
    <row r="928">
      <c r="B928" s="121"/>
    </row>
    <row r="929">
      <c r="B929" s="121"/>
    </row>
    <row r="930">
      <c r="B930" s="121"/>
    </row>
    <row r="931">
      <c r="B931" s="121"/>
    </row>
    <row r="932">
      <c r="B932" s="121"/>
    </row>
    <row r="933">
      <c r="B933" s="121"/>
    </row>
    <row r="934">
      <c r="B934" s="121"/>
    </row>
    <row r="935">
      <c r="B935" s="121"/>
    </row>
    <row r="936">
      <c r="B936" s="121"/>
    </row>
    <row r="937">
      <c r="B937" s="121"/>
    </row>
    <row r="938">
      <c r="B938" s="121"/>
    </row>
    <row r="939">
      <c r="B939" s="121"/>
    </row>
    <row r="940">
      <c r="B940" s="121"/>
    </row>
    <row r="941">
      <c r="B941" s="121"/>
    </row>
    <row r="942">
      <c r="B942" s="121"/>
    </row>
    <row r="943">
      <c r="B943" s="121"/>
    </row>
    <row r="944">
      <c r="B944" s="121"/>
    </row>
    <row r="945">
      <c r="B945" s="121"/>
    </row>
    <row r="946">
      <c r="B946" s="121"/>
    </row>
    <row r="947">
      <c r="B947" s="121"/>
    </row>
    <row r="948">
      <c r="B948" s="121"/>
    </row>
    <row r="949">
      <c r="B949" s="121"/>
    </row>
    <row r="950">
      <c r="B950" s="121"/>
    </row>
    <row r="951">
      <c r="B951" s="121"/>
    </row>
    <row r="952">
      <c r="B952" s="121"/>
    </row>
    <row r="953">
      <c r="B953" s="121"/>
    </row>
    <row r="954">
      <c r="B954" s="121"/>
    </row>
    <row r="955">
      <c r="B955" s="121"/>
    </row>
    <row r="956">
      <c r="B956" s="121"/>
    </row>
    <row r="957">
      <c r="B957" s="121"/>
    </row>
    <row r="958">
      <c r="B958" s="121"/>
    </row>
    <row r="959">
      <c r="B959" s="121"/>
    </row>
    <row r="960">
      <c r="B960" s="121"/>
    </row>
    <row r="961">
      <c r="B961" s="121"/>
    </row>
    <row r="962">
      <c r="B962" s="121"/>
    </row>
    <row r="963">
      <c r="B963" s="121"/>
    </row>
    <row r="964">
      <c r="B964" s="121"/>
    </row>
    <row r="965">
      <c r="B965" s="121"/>
    </row>
    <row r="966">
      <c r="B966" s="121"/>
    </row>
    <row r="967">
      <c r="B967" s="121"/>
    </row>
    <row r="968">
      <c r="B968" s="121"/>
    </row>
    <row r="969">
      <c r="B969" s="121"/>
    </row>
    <row r="970">
      <c r="B970" s="121"/>
    </row>
    <row r="971">
      <c r="B971" s="121"/>
    </row>
    <row r="972">
      <c r="B972" s="121"/>
    </row>
    <row r="973">
      <c r="B973" s="121"/>
    </row>
    <row r="974">
      <c r="B974" s="121"/>
    </row>
    <row r="975">
      <c r="B975" s="121"/>
    </row>
    <row r="976">
      <c r="B976" s="121"/>
    </row>
    <row r="977">
      <c r="B977" s="121"/>
    </row>
    <row r="978">
      <c r="B978" s="121"/>
    </row>
    <row r="979">
      <c r="B979" s="121"/>
    </row>
  </sheetData>
  <drawing r:id="rId1"/>
</worksheet>
</file>