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eCTCfpC565DKujRntv8s/2IVoeJj/QoEcVNJuMakuI="/>
    </ext>
  </extLst>
</workbook>
</file>

<file path=xl/sharedStrings.xml><?xml version="1.0" encoding="utf-8"?>
<sst xmlns="http://schemas.openxmlformats.org/spreadsheetml/2006/main" count="33" uniqueCount="30">
  <si>
    <t>Salary Sheet</t>
  </si>
  <si>
    <t>PencilBox Training Institute</t>
  </si>
  <si>
    <t>SL No</t>
  </si>
  <si>
    <t>ID No</t>
  </si>
  <si>
    <t>Name</t>
  </si>
  <si>
    <t>Designation</t>
  </si>
  <si>
    <t xml:space="preserve">Basic Salary </t>
  </si>
  <si>
    <t>House Rent</t>
  </si>
  <si>
    <t>Medical</t>
  </si>
  <si>
    <t>Gross total</t>
  </si>
  <si>
    <t>Tax</t>
  </si>
  <si>
    <t>Total</t>
  </si>
  <si>
    <t>Max</t>
  </si>
  <si>
    <t>Min</t>
  </si>
  <si>
    <t>Rank</t>
  </si>
  <si>
    <t>Wage</t>
  </si>
  <si>
    <t xml:space="preserve">Rahman </t>
  </si>
  <si>
    <t>CEO</t>
  </si>
  <si>
    <t>rohim</t>
  </si>
  <si>
    <t>Manager</t>
  </si>
  <si>
    <t>rakid</t>
  </si>
  <si>
    <t>MD</t>
  </si>
  <si>
    <t>sawon2</t>
  </si>
  <si>
    <t>Accounts</t>
  </si>
  <si>
    <t>rashed</t>
  </si>
  <si>
    <t>kholid</t>
  </si>
  <si>
    <t>kaleth</t>
  </si>
  <si>
    <t>khan</t>
  </si>
  <si>
    <t>Sawon</t>
  </si>
  <si>
    <t>Sweeit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</si>
</sst>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28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16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1" fillId="0" fontId="2" numFmtId="0" xfId="0" applyBorder="1" applyFont="1"/>
    <xf borderId="12" fillId="0" fontId="4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 vertical="center"/>
    </xf>
    <xf borderId="14" fillId="0" fontId="2" numFmtId="0" xfId="0" applyBorder="1" applyFont="1"/>
    <xf borderId="15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7.14"/>
    <col customWidth="1" min="5" max="5" width="12.86"/>
    <col customWidth="1" min="6" max="6" width="13.14"/>
    <col customWidth="1" min="7" max="7" width="11.86"/>
    <col customWidth="1" min="8" max="8" width="10.14"/>
    <col customWidth="1" min="9" max="9" width="8.14"/>
    <col customWidth="1" min="10" max="10" width="11.14"/>
    <col customWidth="1" min="11" max="26" width="8.71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ht="26.25" customHeight="1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9" t="s">
        <v>15</v>
      </c>
    </row>
    <row r="4">
      <c r="A4" s="7">
        <v>1.0</v>
      </c>
      <c r="B4" s="8">
        <v>123456.0</v>
      </c>
      <c r="C4" s="8" t="s">
        <v>16</v>
      </c>
      <c r="D4" s="8" t="s">
        <v>17</v>
      </c>
      <c r="E4" s="8">
        <f t="shared" ref="E4:E11" si="1">IF(D4="CEO",50000,IF(D4="MD",45000,IF(D4="Manager",40000,IF(D4="Accounts",340000))))</f>
        <v>50000</v>
      </c>
      <c r="F4" s="10">
        <v>2500.0</v>
      </c>
      <c r="G4" s="8">
        <f t="shared" ref="G4:G13" si="2">E4*10%</f>
        <v>5000</v>
      </c>
      <c r="H4" s="8">
        <f t="shared" ref="H4:H13" si="3">SUM(E4:E13)</f>
        <v>915000</v>
      </c>
      <c r="I4" s="11">
        <f>H4*12%</f>
        <v>109800</v>
      </c>
      <c r="J4" s="11">
        <f>H4-I4</f>
        <v>805200</v>
      </c>
      <c r="K4" s="11">
        <f>MIN(H4:H13)</f>
        <v>0</v>
      </c>
      <c r="L4" s="11">
        <f>MIN(H4,H4:H13)</f>
        <v>0</v>
      </c>
      <c r="M4" s="8">
        <f t="array" ref="M4:M13">IF(E4,E4:E13)</f>
        <v>50000</v>
      </c>
      <c r="N4" s="9"/>
    </row>
    <row r="5">
      <c r="A5" s="7">
        <v>2.0</v>
      </c>
      <c r="B5" s="8">
        <v>123456.0</v>
      </c>
      <c r="C5" s="8" t="s">
        <v>18</v>
      </c>
      <c r="D5" s="8" t="s">
        <v>19</v>
      </c>
      <c r="E5" s="8">
        <f t="shared" si="1"/>
        <v>40000</v>
      </c>
      <c r="F5" s="8">
        <v>4520.0</v>
      </c>
      <c r="G5" s="8">
        <f t="shared" si="2"/>
        <v>4000</v>
      </c>
      <c r="H5" s="8">
        <f t="shared" si="3"/>
        <v>865000</v>
      </c>
      <c r="I5" s="12"/>
      <c r="J5" s="12"/>
      <c r="K5" s="12"/>
      <c r="L5" s="12"/>
      <c r="M5" s="8">
        <v>40000.0</v>
      </c>
      <c r="N5" s="9"/>
    </row>
    <row r="6">
      <c r="A6" s="7">
        <v>3.0</v>
      </c>
      <c r="B6" s="8">
        <v>123456.0</v>
      </c>
      <c r="C6" s="8" t="s">
        <v>20</v>
      </c>
      <c r="D6" s="8" t="s">
        <v>21</v>
      </c>
      <c r="E6" s="8">
        <f t="shared" si="1"/>
        <v>45000</v>
      </c>
      <c r="F6" s="8">
        <v>2300.0</v>
      </c>
      <c r="G6" s="8">
        <f t="shared" si="2"/>
        <v>4500</v>
      </c>
      <c r="H6" s="8">
        <f t="shared" si="3"/>
        <v>825000</v>
      </c>
      <c r="I6" s="12"/>
      <c r="J6" s="12"/>
      <c r="K6" s="12"/>
      <c r="L6" s="12"/>
      <c r="M6" s="8">
        <v>45000.0</v>
      </c>
      <c r="N6" s="9"/>
    </row>
    <row r="7">
      <c r="A7" s="7">
        <v>4.0</v>
      </c>
      <c r="B7" s="8">
        <v>123456.0</v>
      </c>
      <c r="C7" s="8" t="s">
        <v>22</v>
      </c>
      <c r="D7" s="8" t="s">
        <v>23</v>
      </c>
      <c r="E7" s="8">
        <f t="shared" si="1"/>
        <v>340000</v>
      </c>
      <c r="F7" s="8">
        <v>15432.0</v>
      </c>
      <c r="G7" s="8">
        <f t="shared" si="2"/>
        <v>34000</v>
      </c>
      <c r="H7" s="8">
        <f t="shared" si="3"/>
        <v>780000</v>
      </c>
      <c r="I7" s="12"/>
      <c r="J7" s="12"/>
      <c r="K7" s="12"/>
      <c r="L7" s="12"/>
      <c r="M7" s="8">
        <v>340000.0</v>
      </c>
      <c r="N7" s="9"/>
    </row>
    <row r="8">
      <c r="A8" s="7">
        <v>5.0</v>
      </c>
      <c r="B8" s="8">
        <v>123456.0</v>
      </c>
      <c r="C8" s="8" t="s">
        <v>24</v>
      </c>
      <c r="D8" s="8"/>
      <c r="E8" s="8" t="b">
        <f t="shared" si="1"/>
        <v>0</v>
      </c>
      <c r="F8" s="8">
        <v>23800.0</v>
      </c>
      <c r="G8" s="8">
        <f t="shared" si="2"/>
        <v>0</v>
      </c>
      <c r="H8" s="8">
        <f t="shared" si="3"/>
        <v>440000</v>
      </c>
      <c r="I8" s="12"/>
      <c r="J8" s="12"/>
      <c r="K8" s="12"/>
      <c r="L8" s="12"/>
      <c r="M8" s="8" t="b">
        <v>0</v>
      </c>
      <c r="N8" s="9"/>
    </row>
    <row r="9">
      <c r="A9" s="7">
        <v>6.0</v>
      </c>
      <c r="B9" s="8">
        <v>123456.0</v>
      </c>
      <c r="C9" s="8" t="s">
        <v>25</v>
      </c>
      <c r="D9" s="8" t="s">
        <v>17</v>
      </c>
      <c r="E9" s="8">
        <f t="shared" si="1"/>
        <v>50000</v>
      </c>
      <c r="F9" s="8">
        <v>5204.0</v>
      </c>
      <c r="G9" s="8">
        <f t="shared" si="2"/>
        <v>5000</v>
      </c>
      <c r="H9" s="8">
        <f t="shared" si="3"/>
        <v>440000</v>
      </c>
      <c r="I9" s="12"/>
      <c r="J9" s="12"/>
      <c r="K9" s="12"/>
      <c r="L9" s="12"/>
      <c r="M9" s="8">
        <v>50000.0</v>
      </c>
      <c r="N9" s="9"/>
    </row>
    <row r="10">
      <c r="A10" s="7">
        <v>7.0</v>
      </c>
      <c r="B10" s="8">
        <v>123456.0</v>
      </c>
      <c r="C10" s="8" t="s">
        <v>26</v>
      </c>
      <c r="D10" s="8" t="s">
        <v>17</v>
      </c>
      <c r="E10" s="8">
        <f t="shared" si="1"/>
        <v>50000</v>
      </c>
      <c r="F10" s="8">
        <v>45320.0</v>
      </c>
      <c r="G10" s="8">
        <f t="shared" si="2"/>
        <v>5000</v>
      </c>
      <c r="H10" s="8">
        <f t="shared" si="3"/>
        <v>390000</v>
      </c>
      <c r="I10" s="12"/>
      <c r="J10" s="12"/>
      <c r="K10" s="12"/>
      <c r="L10" s="12"/>
      <c r="M10" s="8">
        <v>50000.0</v>
      </c>
      <c r="N10" s="9"/>
    </row>
    <row r="11">
      <c r="A11" s="7">
        <v>8.0</v>
      </c>
      <c r="B11" s="8">
        <v>123456.0</v>
      </c>
      <c r="C11" s="8" t="s">
        <v>27</v>
      </c>
      <c r="D11" s="8" t="s">
        <v>23</v>
      </c>
      <c r="E11" s="8">
        <f t="shared" si="1"/>
        <v>340000</v>
      </c>
      <c r="F11" s="8">
        <v>4135210.0</v>
      </c>
      <c r="G11" s="8">
        <f t="shared" si="2"/>
        <v>34000</v>
      </c>
      <c r="H11" s="8">
        <f t="shared" si="3"/>
        <v>340000</v>
      </c>
      <c r="I11" s="12"/>
      <c r="J11" s="12"/>
      <c r="K11" s="12"/>
      <c r="L11" s="12"/>
      <c r="M11" s="8">
        <v>340000.0</v>
      </c>
      <c r="N11" s="9"/>
    </row>
    <row r="12">
      <c r="A12" s="7">
        <v>9.0</v>
      </c>
      <c r="B12" s="8">
        <v>123456.0</v>
      </c>
      <c r="C12" s="8" t="s">
        <v>28</v>
      </c>
      <c r="D12" s="8"/>
      <c r="E12" s="8">
        <v>0.0</v>
      </c>
      <c r="F12" s="8">
        <v>0.0</v>
      </c>
      <c r="G12" s="8">
        <f t="shared" si="2"/>
        <v>0</v>
      </c>
      <c r="H12" s="8">
        <f t="shared" si="3"/>
        <v>0</v>
      </c>
      <c r="I12" s="12"/>
      <c r="J12" s="12"/>
      <c r="K12" s="12"/>
      <c r="L12" s="12"/>
      <c r="M12" s="8">
        <v>0.0</v>
      </c>
      <c r="N12" s="9"/>
    </row>
    <row r="13">
      <c r="A13" s="13">
        <v>10.0</v>
      </c>
      <c r="B13" s="14">
        <v>123456.0</v>
      </c>
      <c r="C13" s="14" t="s">
        <v>29</v>
      </c>
      <c r="D13" s="14"/>
      <c r="E13" s="14">
        <v>0.0</v>
      </c>
      <c r="F13" s="14">
        <v>0.0</v>
      </c>
      <c r="G13" s="8">
        <f t="shared" si="2"/>
        <v>0</v>
      </c>
      <c r="H13" s="8">
        <f t="shared" si="3"/>
        <v>0</v>
      </c>
      <c r="I13" s="15"/>
      <c r="J13" s="15"/>
      <c r="K13" s="15"/>
      <c r="L13" s="15"/>
      <c r="M13" s="8">
        <v>0.0</v>
      </c>
      <c r="N13" s="16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N1"/>
    <mergeCell ref="A2:N2"/>
    <mergeCell ref="I4:I13"/>
    <mergeCell ref="J4:J13"/>
    <mergeCell ref="K4:K13"/>
    <mergeCell ref="L4:L13"/>
  </mergeCells>
  <dataValidations>
    <dataValidation type="custom" allowBlank="1" showErrorMessage="1" sqref="B4:B13">
      <formula1>AND(LEN(B4)=6,COUNTIF($B$4:$B$12,B4)&lt;2)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2024-03-21T10:38:02Z</dcterms:created>
  <dc:creator>RAHMAN TALUKDER</dc:creator>
</cp:coreProperties>
</file>