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a664ef5b7fdc28/Desktop/Online/WDDF - 02  PencilBox  Bytes Projects/MS offioe/Class-3/"/>
    </mc:Choice>
  </mc:AlternateContent>
  <xr:revisionPtr revIDLastSave="0" documentId="14_{47FD8D35-96C3-4164-99E3-783BF954DB21}" xr6:coauthVersionLast="47" xr6:coauthVersionMax="47" xr10:uidLastSave="{00000000-0000-0000-0000-000000000000}"/>
  <bookViews>
    <workbookView xWindow="-120" yWindow="-120" windowWidth="20730" windowHeight="11160" xr2:uid="{CB7B2820-2005-46F6-B82C-391501E6C3B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 a="1"/>
  <c r="M4" i="1" s="1"/>
  <c r="K4" i="1"/>
  <c r="J4" i="1"/>
  <c r="I4" i="1"/>
  <c r="H5" i="1"/>
  <c r="H6" i="1"/>
  <c r="H7" i="1"/>
  <c r="H8" i="1"/>
  <c r="H9" i="1"/>
  <c r="H10" i="1"/>
  <c r="H11" i="1"/>
  <c r="H12" i="1"/>
  <c r="H13" i="1"/>
  <c r="H4" i="1"/>
  <c r="G5" i="1"/>
  <c r="G6" i="1"/>
  <c r="G7" i="1"/>
  <c r="G8" i="1"/>
  <c r="G9" i="1"/>
  <c r="G10" i="1"/>
  <c r="G11" i="1"/>
  <c r="G12" i="1"/>
  <c r="G13" i="1"/>
  <c r="G4" i="1"/>
  <c r="E5" i="1"/>
  <c r="E6" i="1"/>
  <c r="E7" i="1"/>
  <c r="E8" i="1"/>
  <c r="E9" i="1"/>
  <c r="E10" i="1"/>
  <c r="E11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<sst xmlns="http://schemas.openxmlformats.org/spreadsheetml/2006/main" count="33" uniqueCount="30">
  <si>
    <t>Salary Sheet</t>
  </si>
  <si>
    <t>PencilBox Training Institute</t>
  </si>
  <si>
    <t>SL No</t>
  </si>
  <si>
    <t>ID No</t>
  </si>
  <si>
    <t>Name</t>
  </si>
  <si>
    <t>Designation</t>
  </si>
  <si>
    <t xml:space="preserve">Basic Salary </t>
  </si>
  <si>
    <t>House Rent</t>
  </si>
  <si>
    <t>Medical</t>
  </si>
  <si>
    <t>Gross total</t>
  </si>
  <si>
    <t>Tax</t>
  </si>
  <si>
    <t>Total</t>
  </si>
  <si>
    <t>Max</t>
  </si>
  <si>
    <t>Min</t>
  </si>
  <si>
    <t>Rank</t>
  </si>
  <si>
    <t>Wage</t>
  </si>
  <si>
    <t xml:space="preserve">Rahman </t>
  </si>
  <si>
    <t>rohim</t>
  </si>
  <si>
    <t>rakid</t>
  </si>
  <si>
    <t>rashed</t>
  </si>
  <si>
    <t>kholid</t>
  </si>
  <si>
    <t>kaleth</t>
  </si>
  <si>
    <t>khan</t>
  </si>
  <si>
    <t>Sweeit</t>
  </si>
  <si>
    <t>Sawon</t>
  </si>
  <si>
    <t>sawon2</t>
  </si>
  <si>
    <t>CEO</t>
  </si>
  <si>
    <t>Manager</t>
  </si>
  <si>
    <t>MD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</si>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</sst>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6B48-5727-40ED-A1D1-94A7B8002030}">
  <dimension ref="A1:N16"/>
  <sheetViews>
    <sheetView tabSelected="1" zoomScale="115" zoomScaleNormal="115" workbookViewId="0">
      <selection activeCell="N4" sqref="N4"/>
    </sheetView>
  </sheetViews>
  <sheetFormatPr defaultRowHeight="15" x14ac:dyDescent="0.25"/>
  <cols>
    <col min="4" max="4" width="17.140625" customWidth="1"/>
    <col min="5" max="5" width="12.85546875" customWidth="1"/>
    <col min="6" max="6" width="13.140625" customWidth="1"/>
    <col min="7" max="7" width="11.85546875" customWidth="1"/>
    <col min="8" max="8" width="10.140625" customWidth="1"/>
    <col min="9" max="9" width="8.140625" customWidth="1"/>
    <col min="10" max="10" width="11.140625" customWidth="1"/>
  </cols>
  <sheetData>
    <row r="1" spans="1:14" ht="28.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x14ac:dyDescent="0.25">
      <c r="A2" s="7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8"/>
    </row>
    <row r="3" spans="1:14" ht="26.25" customHeight="1" x14ac:dyDescent="0.25">
      <c r="A3" s="9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10" t="s">
        <v>15</v>
      </c>
    </row>
    <row r="4" spans="1:14" x14ac:dyDescent="0.25">
      <c r="A4" s="9">
        <v>1</v>
      </c>
      <c r="B4" s="2">
        <v>123456</v>
      </c>
      <c r="C4" s="2" t="s">
        <v>16</v>
      </c>
      <c r="D4" s="2" t="s">
        <v>26</v>
      </c>
      <c r="E4" s="2">
        <f>IF(D4="CEO",50000,IF(D4="MD",45000,IF(D4="Manager",40000,IF(D4="Accounts",340000))))</f>
        <v>50000</v>
      </c>
      <c r="F4" s="14">
        <v>2500</v>
      </c>
      <c r="G4" s="2">
        <f>E4*10%</f>
        <v>5000</v>
      </c>
      <c r="H4" s="2">
        <f>SUM(E4:E13)</f>
        <v>915000</v>
      </c>
      <c r="I4" s="15">
        <f>H4*12%</f>
        <v>109800</v>
      </c>
      <c r="J4" s="15">
        <f>H4-I4</f>
        <v>805200</v>
      </c>
      <c r="K4" s="15">
        <f>MIN(H4:H13)</f>
        <v>0</v>
      </c>
      <c r="L4" s="15"/>
      <c r="M4" s="2" cm="1">
        <f t="array" ref="M4:M13">IF(E4,E4:E13)</f>
        <v>50000</v>
      </c>
      <c r="N4" s="10"/>
    </row>
    <row r="5" spans="1:14" x14ac:dyDescent="0.25">
      <c r="A5" s="9">
        <v>2</v>
      </c>
      <c r="B5" s="2">
        <v>123456</v>
      </c>
      <c r="C5" s="2" t="s">
        <v>17</v>
      </c>
      <c r="D5" s="2" t="s">
        <v>27</v>
      </c>
      <c r="E5" s="2">
        <f t="shared" ref="E5:E13" si="0">IF(D5="CEO",50000,IF(D5="MD",45000,IF(D5="Manager",40000,IF(D5="Accounts",340000))))</f>
        <v>40000</v>
      </c>
      <c r="F5" s="2">
        <v>4520</v>
      </c>
      <c r="G5" s="2">
        <f t="shared" ref="G5:G13" si="1">E5*10%</f>
        <v>4000</v>
      </c>
      <c r="H5" s="2">
        <f t="shared" ref="H5:H13" si="2">SUM(E5:E14)</f>
        <v>865000</v>
      </c>
      <c r="I5" s="16"/>
      <c r="J5" s="16"/>
      <c r="K5" s="16"/>
      <c r="L5" s="16"/>
      <c r="M5" s="2">
        <v>40000</v>
      </c>
      <c r="N5" s="10"/>
    </row>
    <row r="6" spans="1:14" x14ac:dyDescent="0.25">
      <c r="A6" s="9">
        <v>3</v>
      </c>
      <c r="B6" s="2">
        <v>123456</v>
      </c>
      <c r="C6" s="2" t="s">
        <v>18</v>
      </c>
      <c r="D6" s="2" t="s">
        <v>28</v>
      </c>
      <c r="E6" s="2">
        <f t="shared" si="0"/>
        <v>45000</v>
      </c>
      <c r="F6" s="2">
        <v>2300</v>
      </c>
      <c r="G6" s="2">
        <f t="shared" si="1"/>
        <v>4500</v>
      </c>
      <c r="H6" s="2">
        <f t="shared" si="2"/>
        <v>825000</v>
      </c>
      <c r="I6" s="16"/>
      <c r="J6" s="16"/>
      <c r="K6" s="16"/>
      <c r="L6" s="16"/>
      <c r="M6" s="2">
        <v>45000</v>
      </c>
      <c r="N6" s="10"/>
    </row>
    <row r="7" spans="1:14" x14ac:dyDescent="0.25">
      <c r="A7" s="9">
        <v>4</v>
      </c>
      <c r="B7" s="2">
        <v>123456</v>
      </c>
      <c r="C7" s="2" t="s">
        <v>25</v>
      </c>
      <c r="D7" s="2" t="s">
        <v>29</v>
      </c>
      <c r="E7" s="2">
        <f t="shared" si="0"/>
        <v>340000</v>
      </c>
      <c r="F7" s="2">
        <v>15432</v>
      </c>
      <c r="G7" s="2">
        <f t="shared" si="1"/>
        <v>34000</v>
      </c>
      <c r="H7" s="2">
        <f t="shared" si="2"/>
        <v>780000</v>
      </c>
      <c r="I7" s="16"/>
      <c r="J7" s="16"/>
      <c r="K7" s="16"/>
      <c r="L7" s="16"/>
      <c r="M7" s="2">
        <v>340000</v>
      </c>
      <c r="N7" s="10"/>
    </row>
    <row r="8" spans="1:14" x14ac:dyDescent="0.25">
      <c r="A8" s="9">
        <v>5</v>
      </c>
      <c r="B8" s="2">
        <v>123456</v>
      </c>
      <c r="C8" s="2" t="s">
        <v>19</v>
      </c>
      <c r="D8" s="2"/>
      <c r="E8" s="2" t="b">
        <f t="shared" si="0"/>
        <v>0</v>
      </c>
      <c r="F8" s="2">
        <v>23800</v>
      </c>
      <c r="G8" s="2">
        <f t="shared" si="1"/>
        <v>0</v>
      </c>
      <c r="H8" s="2">
        <f t="shared" si="2"/>
        <v>440000</v>
      </c>
      <c r="I8" s="16"/>
      <c r="J8" s="16"/>
      <c r="K8" s="16"/>
      <c r="L8" s="16"/>
      <c r="M8" s="2" t="b">
        <v>0</v>
      </c>
      <c r="N8" s="10"/>
    </row>
    <row r="9" spans="1:14" x14ac:dyDescent="0.25">
      <c r="A9" s="9">
        <v>6</v>
      </c>
      <c r="B9" s="2">
        <v>123456</v>
      </c>
      <c r="C9" s="2" t="s">
        <v>20</v>
      </c>
      <c r="D9" s="2" t="s">
        <v>26</v>
      </c>
      <c r="E9" s="2">
        <f t="shared" si="0"/>
        <v>50000</v>
      </c>
      <c r="F9" s="2">
        <v>5204</v>
      </c>
      <c r="G9" s="2">
        <f t="shared" si="1"/>
        <v>5000</v>
      </c>
      <c r="H9" s="2">
        <f t="shared" si="2"/>
        <v>440000</v>
      </c>
      <c r="I9" s="16"/>
      <c r="J9" s="16"/>
      <c r="K9" s="16"/>
      <c r="L9" s="16"/>
      <c r="M9" s="2">
        <v>50000</v>
      </c>
      <c r="N9" s="10"/>
    </row>
    <row r="10" spans="1:14" x14ac:dyDescent="0.25">
      <c r="A10" s="9">
        <v>7</v>
      </c>
      <c r="B10" s="2">
        <v>123456</v>
      </c>
      <c r="C10" s="2" t="s">
        <v>21</v>
      </c>
      <c r="D10" s="2" t="s">
        <v>26</v>
      </c>
      <c r="E10" s="2">
        <f t="shared" si="0"/>
        <v>50000</v>
      </c>
      <c r="F10" s="2">
        <v>45320</v>
      </c>
      <c r="G10" s="2">
        <f t="shared" si="1"/>
        <v>5000</v>
      </c>
      <c r="H10" s="2">
        <f t="shared" si="2"/>
        <v>390000</v>
      </c>
      <c r="I10" s="16"/>
      <c r="J10" s="16"/>
      <c r="K10" s="16"/>
      <c r="L10" s="16"/>
      <c r="M10" s="2">
        <v>50000</v>
      </c>
      <c r="N10" s="10"/>
    </row>
    <row r="11" spans="1:14" x14ac:dyDescent="0.25">
      <c r="A11" s="9">
        <v>8</v>
      </c>
      <c r="B11" s="2">
        <v>123456</v>
      </c>
      <c r="C11" s="2" t="s">
        <v>22</v>
      </c>
      <c r="D11" s="2" t="s">
        <v>29</v>
      </c>
      <c r="E11" s="2">
        <f t="shared" si="0"/>
        <v>340000</v>
      </c>
      <c r="F11" s="2">
        <v>4135210</v>
      </c>
      <c r="G11" s="2">
        <f t="shared" si="1"/>
        <v>34000</v>
      </c>
      <c r="H11" s="2">
        <f t="shared" si="2"/>
        <v>340000</v>
      </c>
      <c r="I11" s="16"/>
      <c r="J11" s="16"/>
      <c r="K11" s="16"/>
      <c r="L11" s="16"/>
      <c r="M11" s="2">
        <v>340000</v>
      </c>
      <c r="N11" s="10"/>
    </row>
    <row r="12" spans="1:14" x14ac:dyDescent="0.25">
      <c r="A12" s="9">
        <v>9</v>
      </c>
      <c r="B12" s="2">
        <v>123456</v>
      </c>
      <c r="C12" s="2" t="s">
        <v>24</v>
      </c>
      <c r="D12" s="2"/>
      <c r="E12" s="2">
        <v>0</v>
      </c>
      <c r="F12" s="2">
        <v>0</v>
      </c>
      <c r="G12" s="2">
        <f t="shared" si="1"/>
        <v>0</v>
      </c>
      <c r="H12" s="2">
        <f t="shared" si="2"/>
        <v>0</v>
      </c>
      <c r="I12" s="16"/>
      <c r="J12" s="16"/>
      <c r="K12" s="16"/>
      <c r="L12" s="16"/>
      <c r="M12" s="2">
        <v>0</v>
      </c>
      <c r="N12" s="10"/>
    </row>
    <row r="13" spans="1:14" ht="15.75" thickBot="1" x14ac:dyDescent="0.3">
      <c r="A13" s="11">
        <v>10</v>
      </c>
      <c r="B13" s="12">
        <v>123456</v>
      </c>
      <c r="C13" s="12" t="s">
        <v>23</v>
      </c>
      <c r="D13" s="12"/>
      <c r="E13" s="12">
        <v>0</v>
      </c>
      <c r="F13" s="12">
        <v>0</v>
      </c>
      <c r="G13" s="2">
        <f t="shared" si="1"/>
        <v>0</v>
      </c>
      <c r="H13" s="2">
        <f t="shared" si="2"/>
        <v>0</v>
      </c>
      <c r="I13" s="17"/>
      <c r="J13" s="17"/>
      <c r="K13" s="17"/>
      <c r="L13" s="17"/>
      <c r="M13" s="2">
        <v>0</v>
      </c>
      <c r="N13" s="13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mergeCells count="6">
    <mergeCell ref="A2:N2"/>
    <mergeCell ref="A1:N1"/>
    <mergeCell ref="I4:I13"/>
    <mergeCell ref="J4:J13"/>
    <mergeCell ref="K4:K13"/>
    <mergeCell ref="L4:L13"/>
  </mergeCells>
  <dataValidations count="1">
    <dataValidation type="custom" allowBlank="1" showInputMessage="1" showErrorMessage="1" sqref="B4:B13" xr:uid="{C72E737A-F635-4A98-A885-4B285D636DF4}">
      <formula1>AND(LEN(B4)=6,COUNTIF($B$4:$B$12,B4)&lt;2)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TALUKDER</dc:creator>
  <cp:lastModifiedBy>RAHMAN TALUKDER</cp:lastModifiedBy>
  <dcterms:created xsi:type="dcterms:W3CDTF">2024-03-21T10:38:02Z</dcterms:created>
  <dcterms:modified xsi:type="dcterms:W3CDTF">2024-03-22T18:04:10Z</dcterms:modified>
</cp:coreProperties>
</file>