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357B47D4-75A5-4552-B4EF-D63329FEFC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urikulum MBKM" sheetId="4" r:id="rId1"/>
    <sheet name="MK Pilihan Minat" sheetId="3" r:id="rId2"/>
  </sheets>
  <definedNames>
    <definedName name="_xlnm._FilterDatabase" localSheetId="0" hidden="1">'Kurikulum MBKM'!$B$9:$O$79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4" i="4" l="1"/>
  <c r="Q84" i="4"/>
  <c r="D56" i="3"/>
  <c r="D40" i="3"/>
  <c r="D24" i="3"/>
  <c r="D53" i="4"/>
  <c r="J43" i="4"/>
  <c r="D42" i="4"/>
  <c r="L79" i="4"/>
  <c r="D30" i="4"/>
  <c r="D19" i="4"/>
  <c r="S15" i="4" s="1"/>
  <c r="D76" i="4"/>
  <c r="D63" i="4"/>
  <c r="N79" i="4"/>
  <c r="M79" i="4"/>
  <c r="K79" i="4"/>
  <c r="J31" i="4"/>
  <c r="I21" i="4"/>
  <c r="I12" i="4"/>
  <c r="I20" i="4"/>
  <c r="I11" i="4"/>
  <c r="D64" i="4" l="1"/>
  <c r="D77" i="4" s="1"/>
  <c r="J79" i="4"/>
  <c r="I7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Jumlah SKS satu MK</t>
        </r>
      </text>
    </comment>
    <comment ref="E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Pembagian SKS MK, Contoh:
(2-1) 2 Teori 1 Praktikum</t>
        </r>
      </text>
    </comment>
    <comment ref="G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Persyaratan Mahasiswa dalam mengambil MK, contoh: tulis Min 80 SKS (kewajiban menyelesaikan 80 SKS) atau Tulis AGB140 (Kewajiban mengambil MK sebelumnya)</t>
        </r>
      </text>
    </comment>
    <comment ref="H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ditulis dalam tulisan romawi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Jumlah SKS satu MK</t>
        </r>
      </text>
    </comment>
    <comment ref="E1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Pembagian SKS MK, Contoh:
(2-1) 2 Teori 1 Praktikum</t>
        </r>
      </text>
    </comment>
    <comment ref="G1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Persyaratan Mahasiswa dalam mengambil MK, contoh: tulis Min 80 SKS (kewajiban menyelesaikan 80 SKS) atau Tulis AGB140 (Kewajiban mengambil MK sebelumnya)</t>
        </r>
      </text>
    </comment>
    <comment ref="H1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ditulis dalam tulisan romawi</t>
        </r>
      </text>
    </comment>
    <comment ref="D30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Jumlah SKS satu MK</t>
        </r>
      </text>
    </comment>
    <comment ref="E3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Pembagian SKS MK, Contoh:
(2-1) 2 Teori 1 Praktikum</t>
        </r>
      </text>
    </comment>
    <comment ref="G30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Persyaratan Mahasiswa dalam mengambil MK, contoh: tulis Min 80 SKS (kewajiban menyelesaikan 80 SKS) atau Tulis AGB140 (Kewajiban mengambil MK sebelumnya)</t>
        </r>
      </text>
    </comment>
    <comment ref="H30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ditulis dalam tulisan romawi</t>
        </r>
      </text>
    </comment>
    <comment ref="D4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Jumlah SKS satu MK</t>
        </r>
      </text>
    </comment>
    <comment ref="E46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Pembagian SKS MK, Contoh:
(2-1) 2 Teori 1 Praktikum</t>
        </r>
      </text>
    </comment>
    <comment ref="G46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Persyaratan Mahasiswa dalam mengambil MK, contoh: tulis Min 80 SKS (kewajiban menyelesaikan 80 SKS) atau Tulis AGB140 (Kewajiban mengambil MK sebelumnya)</t>
        </r>
      </text>
    </comment>
    <comment ref="H46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ditulis dalam tulisan romawi</t>
        </r>
      </text>
    </comment>
  </commentList>
</comments>
</file>

<file path=xl/sharedStrings.xml><?xml version="1.0" encoding="utf-8"?>
<sst xmlns="http://schemas.openxmlformats.org/spreadsheetml/2006/main" count="410" uniqueCount="203">
  <si>
    <t>RANCANGAN IMPLEMENTASI MERDEKA BELAJAR  TAHUN AJARAN 2020/2021</t>
  </si>
  <si>
    <t>UNIVERSITAS TEUKU UMAR</t>
  </si>
  <si>
    <t>NO</t>
  </si>
  <si>
    <t>Mata Kuliah</t>
  </si>
  <si>
    <t>SKS</t>
  </si>
  <si>
    <t>Kode</t>
  </si>
  <si>
    <t>Prasyarat</t>
  </si>
  <si>
    <t>Semester</t>
  </si>
  <si>
    <t>Sifat mata kuliah</t>
  </si>
  <si>
    <t>Rencana Universitas  Mitra/Lembaga/Balai riset/perusahaan implementasi Merdeka belajar</t>
  </si>
  <si>
    <t>Pilihan</t>
  </si>
  <si>
    <t>Total SKS</t>
  </si>
  <si>
    <t>Prodi :</t>
  </si>
  <si>
    <t>Teori -Praktikum</t>
  </si>
  <si>
    <t>Wajib Nasional</t>
  </si>
  <si>
    <t>Wajib Universitas</t>
  </si>
  <si>
    <t>Wajib Fakultas</t>
  </si>
  <si>
    <t>Wajib Prodi</t>
  </si>
  <si>
    <t>Peminatan</t>
  </si>
  <si>
    <t>Pancasila</t>
  </si>
  <si>
    <t>Bahasa Indonesia</t>
  </si>
  <si>
    <t>Kewirausahaan</t>
  </si>
  <si>
    <t>Kepemimpinan Teuku Umar</t>
  </si>
  <si>
    <t>Bahasa Inggris</t>
  </si>
  <si>
    <t>(2-0)</t>
  </si>
  <si>
    <t>(2-1)</t>
  </si>
  <si>
    <t>Note : MK Wajib + Peminatan/bidang = Maksimum 110 sks</t>
  </si>
  <si>
    <t>Aplikasi Komputer</t>
  </si>
  <si>
    <t>Algoritma dan Pemograman I</t>
  </si>
  <si>
    <t>Praktikum Algoritma dan Pemograman I</t>
  </si>
  <si>
    <t>Pengantar Teknologi Informasi</t>
  </si>
  <si>
    <t>Aplikasi Sosial Media</t>
  </si>
  <si>
    <t>(0-1)</t>
  </si>
  <si>
    <t>(3-0)</t>
  </si>
  <si>
    <t>Dasar Dasar Arsitektur Komputer</t>
  </si>
  <si>
    <t>Algoritma dan Pemograman II</t>
  </si>
  <si>
    <t>Praktikum Algoritma dan Pemograman II</t>
  </si>
  <si>
    <t>Jaringan Komputer</t>
  </si>
  <si>
    <t>Praktikum Jaringan Komputer</t>
  </si>
  <si>
    <t>Analisis dan Perancangan Sistem Informasi</t>
  </si>
  <si>
    <t>Struktur Data</t>
  </si>
  <si>
    <t>Praktikum Struktur Data</t>
  </si>
  <si>
    <t>Manajemen Teknologi Informasi</t>
  </si>
  <si>
    <t>Jaringan Komputer II</t>
  </si>
  <si>
    <t>Praktikum Jaringan Komputer II</t>
  </si>
  <si>
    <t>Basis Data</t>
  </si>
  <si>
    <t>Praktikum Basis Data</t>
  </si>
  <si>
    <t>Statistika dan Probabilitas</t>
  </si>
  <si>
    <t>Pemrograman Berorienasi Obyek</t>
  </si>
  <si>
    <t>Praktikum Pemrograman Berorienasi Obyek</t>
  </si>
  <si>
    <t>Interaksi Manusia Komputer</t>
  </si>
  <si>
    <t>Sistem Operasi</t>
  </si>
  <si>
    <t>Basis Data II</t>
  </si>
  <si>
    <t>Praktikum Basis Data II</t>
  </si>
  <si>
    <t>Teknologi Multimedia</t>
  </si>
  <si>
    <t>Administrasi Basis Data</t>
  </si>
  <si>
    <t>Praktikum Administrasi Basis Data</t>
  </si>
  <si>
    <t>Tata Kelola TI</t>
  </si>
  <si>
    <t>Rekayasa Perangkat Lunak</t>
  </si>
  <si>
    <t>Komputer Grafis</t>
  </si>
  <si>
    <t>Manajemen Proyek TI</t>
  </si>
  <si>
    <t>Keamanan Jaringan dan Data</t>
  </si>
  <si>
    <t>Metodologi Penelitian</t>
  </si>
  <si>
    <t>Data Mining</t>
  </si>
  <si>
    <t>Kecerdasan Buatan</t>
  </si>
  <si>
    <t>Technopreneurship</t>
  </si>
  <si>
    <t>Etika Profesi</t>
  </si>
  <si>
    <t>KP</t>
  </si>
  <si>
    <t>KKN</t>
  </si>
  <si>
    <t>(0-3)</t>
  </si>
  <si>
    <t>(0-4)</t>
  </si>
  <si>
    <t>Skripsi</t>
  </si>
  <si>
    <t>Teknologi Informasi</t>
  </si>
  <si>
    <t>Fakultas : Teknik</t>
  </si>
  <si>
    <t>I</t>
  </si>
  <si>
    <t>II</t>
  </si>
  <si>
    <t>III</t>
  </si>
  <si>
    <t>IV</t>
  </si>
  <si>
    <t>V</t>
  </si>
  <si>
    <t>VI</t>
  </si>
  <si>
    <t>VII</t>
  </si>
  <si>
    <t>VIII</t>
  </si>
  <si>
    <t>Pengolahan Citra Digital</t>
  </si>
  <si>
    <t>Remote Sensing/Penginderaan jarak jauh</t>
  </si>
  <si>
    <t>Pengujian Perangkat Lunak</t>
  </si>
  <si>
    <t>Sistem Pakar</t>
  </si>
  <si>
    <t>Sistem Berbasis Enterprise</t>
  </si>
  <si>
    <t>Pemograman Mobile</t>
  </si>
  <si>
    <t>Sistem Berbasis IOT</t>
  </si>
  <si>
    <t>Augmented Reality</t>
  </si>
  <si>
    <t>Komputasi Awan</t>
  </si>
  <si>
    <t>E-Commerce</t>
  </si>
  <si>
    <t>Sistem Informasi Geografis</t>
  </si>
  <si>
    <t>Text Mining</t>
  </si>
  <si>
    <t>Aplikasi Berbasis Web</t>
  </si>
  <si>
    <t>Analisis Jejaring Sosial</t>
  </si>
  <si>
    <t>Sistem Embedded</t>
  </si>
  <si>
    <t>IT Audit</t>
  </si>
  <si>
    <t>Jaringan Sensor</t>
  </si>
  <si>
    <t>Jaringan Nirkabel</t>
  </si>
  <si>
    <t>Teknologi Antar Jaringan</t>
  </si>
  <si>
    <t>Sistem terdistribusi</t>
  </si>
  <si>
    <t>Jaringan Multimedia</t>
  </si>
  <si>
    <t xml:space="preserve">Matematika Diskrit </t>
  </si>
  <si>
    <t>≥ 110 SKS</t>
  </si>
  <si>
    <t>≥ 130 SKS</t>
  </si>
  <si>
    <t>Kewarganegaraan</t>
  </si>
  <si>
    <t>Agama</t>
  </si>
  <si>
    <t>Kalkulus Dasar</t>
  </si>
  <si>
    <t>FT410</t>
  </si>
  <si>
    <t>FT411</t>
  </si>
  <si>
    <t>FT412</t>
  </si>
  <si>
    <t>FT413</t>
  </si>
  <si>
    <t>FT414</t>
  </si>
  <si>
    <t>FT415</t>
  </si>
  <si>
    <t>FT416</t>
  </si>
  <si>
    <t>FT417</t>
  </si>
  <si>
    <t>FT418</t>
  </si>
  <si>
    <t>FT419</t>
  </si>
  <si>
    <t>FT420</t>
  </si>
  <si>
    <t>FT421</t>
  </si>
  <si>
    <t>FT422</t>
  </si>
  <si>
    <t>FT423</t>
  </si>
  <si>
    <t>FT424</t>
  </si>
  <si>
    <t>FT425</t>
  </si>
  <si>
    <t>FT426</t>
  </si>
  <si>
    <t>FT427</t>
  </si>
  <si>
    <t>FT428</t>
  </si>
  <si>
    <t>FT429</t>
  </si>
  <si>
    <t>FT430</t>
  </si>
  <si>
    <t>FT431</t>
  </si>
  <si>
    <t>FT432</t>
  </si>
  <si>
    <t>FT433</t>
  </si>
  <si>
    <t>FT434</t>
  </si>
  <si>
    <t>FT435</t>
  </si>
  <si>
    <t>FT436</t>
  </si>
  <si>
    <t>FT437</t>
  </si>
  <si>
    <t>FT438</t>
  </si>
  <si>
    <t>FT439</t>
  </si>
  <si>
    <t>-</t>
  </si>
  <si>
    <t>FT440</t>
  </si>
  <si>
    <t>Sistem Informasi</t>
  </si>
  <si>
    <t>Dasar  Pengembangan Sistem Informasi</t>
  </si>
  <si>
    <t>MK Pilihan Minat 1</t>
  </si>
  <si>
    <t>MK Pilihan Minat 2</t>
  </si>
  <si>
    <t>MK Pilihan Minat 3</t>
  </si>
  <si>
    <t>MK Pilihan Minat 4</t>
  </si>
  <si>
    <t>MK Pilihan Minat 5</t>
  </si>
  <si>
    <t>MK Pilihan Minat 6</t>
  </si>
  <si>
    <t>MK Pilihan Minat 7</t>
  </si>
  <si>
    <t>MK Pilihan Minat 8</t>
  </si>
  <si>
    <t>Sistem Pendukung Keputusan</t>
  </si>
  <si>
    <t>UI / UX Desain</t>
  </si>
  <si>
    <t>Pemrograman Jaringan</t>
  </si>
  <si>
    <t>FT441</t>
  </si>
  <si>
    <t>FT442</t>
  </si>
  <si>
    <t>FT443</t>
  </si>
  <si>
    <t>FT444</t>
  </si>
  <si>
    <t>FT445</t>
  </si>
  <si>
    <t>FT446</t>
  </si>
  <si>
    <t>FT447</t>
  </si>
  <si>
    <t>FT448</t>
  </si>
  <si>
    <t>FT449</t>
  </si>
  <si>
    <t>FT450</t>
  </si>
  <si>
    <t>FT451</t>
  </si>
  <si>
    <t>FT452</t>
  </si>
  <si>
    <t>FT453</t>
  </si>
  <si>
    <t>FT454</t>
  </si>
  <si>
    <t>FT455</t>
  </si>
  <si>
    <t>FT456</t>
  </si>
  <si>
    <t>FT457</t>
  </si>
  <si>
    <t>FT458</t>
  </si>
  <si>
    <t>FT459</t>
  </si>
  <si>
    <t>FT460</t>
  </si>
  <si>
    <t>FT461</t>
  </si>
  <si>
    <t>FT462</t>
  </si>
  <si>
    <t>FT463</t>
  </si>
  <si>
    <t>FT464</t>
  </si>
  <si>
    <t>MATA KULIAH PILIHAN MINAT PRODI TEKNOLOGI INFORMASI</t>
  </si>
  <si>
    <t>FT465</t>
  </si>
  <si>
    <t>FT466</t>
  </si>
  <si>
    <t>Jumlah SKS MK Wajib</t>
  </si>
  <si>
    <t>Jumlah Total SKS</t>
  </si>
  <si>
    <t>Jumlah SKS MK Pilihan Minat</t>
  </si>
  <si>
    <t>UTU0220</t>
  </si>
  <si>
    <t>FT401</t>
  </si>
  <si>
    <t>FT402</t>
  </si>
  <si>
    <t>FT403</t>
  </si>
  <si>
    <t>FT404</t>
  </si>
  <si>
    <t>FT405</t>
  </si>
  <si>
    <t>FT406</t>
  </si>
  <si>
    <t>FT407</t>
  </si>
  <si>
    <t>FT408</t>
  </si>
  <si>
    <t>FT409</t>
  </si>
  <si>
    <t>FT0120</t>
  </si>
  <si>
    <t>UTU0420</t>
  </si>
  <si>
    <t>UTU0820</t>
  </si>
  <si>
    <t>UTU0320</t>
  </si>
  <si>
    <t>UTU0120</t>
  </si>
  <si>
    <t>UTU0720</t>
  </si>
  <si>
    <t>UTU0620</t>
  </si>
  <si>
    <t>UTU0520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</si>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</sst>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A1EFA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top"/>
    </xf>
    <xf numFmtId="0" fontId="3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5" borderId="0" xfId="0" applyFont="1" applyFill="1"/>
    <xf numFmtId="0" fontId="2" fillId="5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0" fillId="5" borderId="0" xfId="0" applyFill="1"/>
    <xf numFmtId="0" fontId="2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/>
    </xf>
    <xf numFmtId="0" fontId="2" fillId="5" borderId="1" xfId="0" quotePrefix="1" applyFont="1" applyFill="1" applyBorder="1" applyAlignment="1">
      <alignment horizontal="center"/>
    </xf>
    <xf numFmtId="0" fontId="3" fillId="5" borderId="1" xfId="0" applyFont="1" applyFill="1" applyBorder="1" applyAlignment="1">
      <alignment vertical="center" wrapText="1"/>
    </xf>
    <xf numFmtId="0" fontId="2" fillId="6" borderId="0" xfId="0" applyFont="1" applyFill="1"/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0" fillId="6" borderId="0" xfId="0" applyFill="1"/>
    <xf numFmtId="0" fontId="2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/>
    </xf>
    <xf numFmtId="0" fontId="2" fillId="7" borderId="0" xfId="0" applyFont="1" applyFill="1"/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0" fillId="7" borderId="0" xfId="0" applyFill="1"/>
    <xf numFmtId="0" fontId="3" fillId="7" borderId="1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/>
    </xf>
    <xf numFmtId="0" fontId="2" fillId="8" borderId="0" xfId="0" applyFont="1" applyFill="1"/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justify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  <xf numFmtId="0" fontId="0" fillId="8" borderId="0" xfId="0" applyFill="1"/>
    <xf numFmtId="0" fontId="8" fillId="6" borderId="0" xfId="0" applyFont="1" applyFill="1"/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6" borderId="0" xfId="0" applyFont="1" applyFill="1"/>
    <xf numFmtId="0" fontId="8" fillId="5" borderId="0" xfId="0" applyFont="1" applyFill="1"/>
    <xf numFmtId="0" fontId="8" fillId="5" borderId="4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justify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/>
    <xf numFmtId="0" fontId="9" fillId="5" borderId="0" xfId="0" applyFont="1" applyFill="1"/>
    <xf numFmtId="0" fontId="8" fillId="5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justify"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justify" vertical="center" wrapText="1"/>
    </xf>
    <xf numFmtId="0" fontId="2" fillId="6" borderId="5" xfId="0" applyFont="1" applyFill="1" applyBorder="1" applyAlignment="1">
      <alignment horizontal="justify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9" borderId="0" xfId="0" applyFont="1" applyFill="1"/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justify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/>
    <xf numFmtId="0" fontId="0" fillId="9" borderId="0" xfId="0" applyFill="1"/>
    <xf numFmtId="0" fontId="2" fillId="10" borderId="0" xfId="0" applyFont="1" applyFill="1"/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/>
    <xf numFmtId="0" fontId="0" fillId="10" borderId="0" xfId="0" applyFill="1"/>
    <xf numFmtId="0" fontId="2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0" xfId="0" applyFill="1"/>
    <xf numFmtId="0" fontId="3" fillId="2" borderId="4" xfId="0" applyFont="1" applyFill="1" applyBorder="1" applyAlignment="1">
      <alignment horizontal="justify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/>
    </xf>
    <xf numFmtId="0" fontId="2" fillId="11" borderId="0" xfId="0" applyFont="1" applyFill="1"/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/>
    <xf numFmtId="0" fontId="0" fillId="11" borderId="0" xfId="0" applyFill="1"/>
    <xf numFmtId="0" fontId="4" fillId="6" borderId="1" xfId="0" applyFont="1" applyFill="1" applyBorder="1" applyAlignment="1">
      <alignment horizontal="justify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4" borderId="0" xfId="0" applyFill="1" applyAlignment="1">
      <alignment horizontal="left"/>
    </xf>
    <xf numFmtId="0" fontId="1" fillId="2" borderId="0" xfId="0" applyFont="1" applyFill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A1EFA"/>
      <color rgb="FFFFFF99"/>
      <color rgb="FF33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752475</xdr:colOff>
      <xdr:row>1</xdr:row>
      <xdr:rowOff>0</xdr:rowOff>
    </xdr:from>
    <xdr:to>
      <xdr:col>2</xdr:col>
      <xdr:colOff>755650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43F76E-1657-4C20-95E6-5C28377E8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4525" y="190500"/>
          <a:ext cx="3175" cy="723900"/>
        </a:xfrm>
        <a:prstGeom prst="rect">
          <a:avLst/>
        </a:prstGeom>
      </xdr:spPr>
    </xdr:pic>
    <xdr:clientData/>
  </xdr:twoCellAnchor>
  <xdr:twoCellAnchor editAs="oneCell">
    <xdr:from>
      <xdr:col>1</xdr:col>
      <xdr:colOff>6349</xdr:colOff>
      <xdr:row>1</xdr:row>
      <xdr:rowOff>57150</xdr:rowOff>
    </xdr:from>
    <xdr:to>
      <xdr:col>2</xdr:col>
      <xdr:colOff>506941</xdr:colOff>
      <xdr:row>5</xdr:row>
      <xdr:rowOff>22225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5E49E5-AA76-4D31-8129-B6C5797C2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66" y="247650"/>
          <a:ext cx="828675" cy="727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752475</xdr:colOff>
      <xdr:row>1</xdr:row>
      <xdr:rowOff>0</xdr:rowOff>
    </xdr:from>
    <xdr:to>
      <xdr:col>2</xdr:col>
      <xdr:colOff>755650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75B07E-BBC3-4179-94F6-83A80B9B3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4525" y="190500"/>
          <a:ext cx="3175" cy="723900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1</xdr:row>
      <xdr:rowOff>39007</xdr:rowOff>
    </xdr:from>
    <xdr:to>
      <xdr:col>2</xdr:col>
      <xdr:colOff>785132</xdr:colOff>
      <xdr:row>5</xdr:row>
      <xdr:rowOff>4082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EFEA70-D256-48DC-A595-0472220A8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6671" y="229507"/>
          <a:ext cx="828675" cy="727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"/>
  <sheetViews>
    <sheetView tabSelected="1" topLeftCell="A6" zoomScale="115" zoomScaleNormal="115" workbookViewId="0">
      <selection activeCell="D18" sqref="D18"/>
    </sheetView>
  </sheetViews>
  <sheetFormatPr defaultRowHeight="15" x14ac:dyDescent="0.25"/>
  <cols>
    <col min="1" max="1" width="0.85546875" customWidth="1"/>
    <col min="2" max="2" width="4.85546875" customWidth="1"/>
    <col min="3" max="3" width="37.5703125" customWidth="1"/>
    <col min="4" max="4" width="8.5703125" customWidth="1"/>
    <col min="5" max="5" width="10.42578125" customWidth="1"/>
    <col min="6" max="6" width="10.28515625" hidden="1" customWidth="1"/>
    <col min="7" max="7" width="10.140625" style="28" customWidth="1"/>
    <col min="8" max="8" width="9.140625" customWidth="1"/>
    <col min="9" max="9" width="9.85546875" customWidth="1"/>
    <col min="10" max="10" width="10.5703125" customWidth="1"/>
    <col min="11" max="11" width="9.7109375" hidden="1" customWidth="1"/>
    <col min="13" max="13" width="10.28515625" customWidth="1"/>
    <col min="14" max="14" width="8.28515625" customWidth="1"/>
    <col min="15" max="15" width="27.140625" customWidth="1"/>
  </cols>
  <sheetData>
    <row r="1" spans="1:19" x14ac:dyDescent="0.25">
      <c r="A1" s="139" t="s">
        <v>26</v>
      </c>
      <c r="B1" s="139"/>
      <c r="C1" s="139"/>
    </row>
    <row r="2" spans="1:19" x14ac:dyDescent="0.25">
      <c r="B2" s="1"/>
      <c r="C2" s="2"/>
      <c r="D2" s="2"/>
      <c r="E2" s="2"/>
      <c r="F2" s="2"/>
      <c r="G2" s="3"/>
      <c r="H2" s="2"/>
      <c r="I2" s="2"/>
      <c r="J2" s="2"/>
      <c r="K2" s="2"/>
    </row>
    <row r="3" spans="1:19" x14ac:dyDescent="0.25">
      <c r="B3" s="1"/>
      <c r="C3" s="140" t="s">
        <v>0</v>
      </c>
      <c r="D3" s="140"/>
      <c r="E3" s="140"/>
      <c r="F3" s="140"/>
      <c r="G3" s="140"/>
      <c r="H3" s="140"/>
      <c r="I3" s="140"/>
      <c r="J3" s="140"/>
      <c r="K3" s="140"/>
    </row>
    <row r="4" spans="1:19" x14ac:dyDescent="0.25">
      <c r="B4" s="1"/>
      <c r="C4" s="140" t="s">
        <v>1</v>
      </c>
      <c r="D4" s="140"/>
      <c r="E4" s="140"/>
      <c r="F4" s="140"/>
      <c r="G4" s="140"/>
      <c r="H4" s="140"/>
      <c r="I4" s="140"/>
      <c r="J4" s="140"/>
      <c r="K4" s="140"/>
    </row>
    <row r="5" spans="1:19" x14ac:dyDescent="0.25">
      <c r="B5" s="1"/>
      <c r="C5" s="4"/>
      <c r="D5" s="4"/>
      <c r="E5" s="4"/>
      <c r="F5" s="4"/>
      <c r="G5" s="5"/>
      <c r="H5" s="4"/>
      <c r="I5" s="4"/>
      <c r="J5" s="4"/>
      <c r="K5" s="4"/>
    </row>
    <row r="6" spans="1:19" x14ac:dyDescent="0.25">
      <c r="B6" s="1" t="s">
        <v>12</v>
      </c>
      <c r="C6" s="6" t="s">
        <v>72</v>
      </c>
      <c r="D6" s="6"/>
      <c r="E6" s="15"/>
      <c r="F6" s="15"/>
      <c r="G6" s="3"/>
      <c r="H6" s="15"/>
      <c r="I6" s="15"/>
      <c r="J6" s="15"/>
      <c r="K6" s="15"/>
    </row>
    <row r="7" spans="1:19" x14ac:dyDescent="0.25">
      <c r="B7" s="1" t="s">
        <v>73</v>
      </c>
      <c r="C7" s="6"/>
      <c r="D7" s="6"/>
      <c r="E7" s="15"/>
      <c r="F7" s="15"/>
      <c r="G7" s="3"/>
      <c r="H7" s="15"/>
      <c r="I7" s="15"/>
      <c r="J7" s="15"/>
      <c r="K7" s="15"/>
    </row>
    <row r="8" spans="1:19" ht="24.75" customHeight="1" x14ac:dyDescent="0.25">
      <c r="B8" s="1"/>
      <c r="C8" s="6"/>
      <c r="D8" s="6"/>
      <c r="E8" s="15"/>
      <c r="F8" s="15"/>
      <c r="G8" s="3"/>
      <c r="H8" s="15"/>
      <c r="I8" s="15"/>
      <c r="J8" s="15"/>
      <c r="K8" s="15"/>
    </row>
    <row r="9" spans="1:19" ht="14.45" customHeight="1" x14ac:dyDescent="0.25">
      <c r="A9" s="138"/>
      <c r="B9" s="141" t="s">
        <v>2</v>
      </c>
      <c r="C9" s="141" t="s">
        <v>3</v>
      </c>
      <c r="D9" s="141" t="s">
        <v>4</v>
      </c>
      <c r="E9" s="136" t="s">
        <v>13</v>
      </c>
      <c r="F9" s="141" t="s">
        <v>5</v>
      </c>
      <c r="G9" s="136" t="s">
        <v>6</v>
      </c>
      <c r="H9" s="141" t="s">
        <v>7</v>
      </c>
      <c r="I9" s="142" t="s">
        <v>8</v>
      </c>
      <c r="J9" s="143"/>
      <c r="K9" s="91"/>
      <c r="L9" s="91"/>
      <c r="M9" s="91"/>
      <c r="N9" s="91"/>
      <c r="O9" s="136" t="s">
        <v>9</v>
      </c>
    </row>
    <row r="10" spans="1:19" ht="53.25" customHeight="1" x14ac:dyDescent="0.25">
      <c r="A10" s="138"/>
      <c r="B10" s="141"/>
      <c r="C10" s="141"/>
      <c r="D10" s="141"/>
      <c r="E10" s="136"/>
      <c r="F10" s="141"/>
      <c r="G10" s="136"/>
      <c r="H10" s="141"/>
      <c r="I10" s="19" t="s">
        <v>14</v>
      </c>
      <c r="J10" s="19" t="s">
        <v>15</v>
      </c>
      <c r="K10" s="19" t="s">
        <v>16</v>
      </c>
      <c r="L10" s="14" t="s">
        <v>17</v>
      </c>
      <c r="M10" s="14" t="s">
        <v>18</v>
      </c>
      <c r="N10" s="14" t="s">
        <v>10</v>
      </c>
      <c r="O10" s="136"/>
    </row>
    <row r="11" spans="1:19" s="88" customFormat="1" ht="19.5" customHeight="1" x14ac:dyDescent="0.25">
      <c r="A11" s="81"/>
      <c r="B11" s="82">
        <v>1</v>
      </c>
      <c r="C11" s="83" t="s">
        <v>19</v>
      </c>
      <c r="D11" s="84">
        <v>2</v>
      </c>
      <c r="E11" s="84" t="s">
        <v>24</v>
      </c>
      <c r="F11" s="84" t="s">
        <v>184</v>
      </c>
      <c r="G11" s="84"/>
      <c r="H11" s="85" t="s">
        <v>74</v>
      </c>
      <c r="I11" s="84">
        <f>D11</f>
        <v>2</v>
      </c>
      <c r="J11" s="86"/>
      <c r="K11" s="86"/>
      <c r="L11" s="86"/>
      <c r="M11" s="86"/>
      <c r="N11" s="86"/>
      <c r="O11" s="87"/>
    </row>
    <row r="12" spans="1:19" s="88" customFormat="1" ht="19.5" customHeight="1" x14ac:dyDescent="0.25">
      <c r="A12" s="81"/>
      <c r="B12" s="82">
        <v>2</v>
      </c>
      <c r="C12" s="83" t="s">
        <v>20</v>
      </c>
      <c r="D12" s="84">
        <v>2</v>
      </c>
      <c r="E12" s="84" t="s">
        <v>24</v>
      </c>
      <c r="F12" s="84" t="s">
        <v>195</v>
      </c>
      <c r="G12" s="84"/>
      <c r="H12" s="85" t="s">
        <v>74</v>
      </c>
      <c r="I12" s="84">
        <f>D12</f>
        <v>2</v>
      </c>
      <c r="J12" s="86"/>
      <c r="K12" s="86"/>
      <c r="L12" s="86"/>
      <c r="M12" s="86"/>
      <c r="N12" s="86"/>
      <c r="O12" s="87"/>
    </row>
    <row r="13" spans="1:19" s="88" customFormat="1" ht="19.5" customHeight="1" x14ac:dyDescent="0.25">
      <c r="A13" s="81"/>
      <c r="B13" s="82">
        <v>3</v>
      </c>
      <c r="C13" s="89" t="s">
        <v>27</v>
      </c>
      <c r="D13" s="38">
        <v>3</v>
      </c>
      <c r="E13" s="84" t="s">
        <v>25</v>
      </c>
      <c r="F13" s="84" t="s">
        <v>196</v>
      </c>
      <c r="G13" s="84"/>
      <c r="H13" s="85" t="s">
        <v>74</v>
      </c>
      <c r="I13" s="84"/>
      <c r="J13" s="86">
        <v>3</v>
      </c>
      <c r="K13" s="86"/>
      <c r="L13" s="84"/>
      <c r="M13" s="86"/>
      <c r="N13" s="86"/>
      <c r="O13" s="87"/>
    </row>
    <row r="14" spans="1:19" s="43" customFormat="1" ht="19.5" customHeight="1" x14ac:dyDescent="0.25">
      <c r="A14" s="36"/>
      <c r="B14" s="37">
        <v>4</v>
      </c>
      <c r="C14" s="44" t="s">
        <v>108</v>
      </c>
      <c r="D14" s="38">
        <v>3</v>
      </c>
      <c r="E14" s="39" t="s">
        <v>33</v>
      </c>
      <c r="F14" s="39" t="s">
        <v>194</v>
      </c>
      <c r="G14" s="39"/>
      <c r="H14" s="40" t="s">
        <v>74</v>
      </c>
      <c r="I14" s="39"/>
      <c r="J14" s="41"/>
      <c r="K14" s="45"/>
      <c r="L14" s="38">
        <v>3</v>
      </c>
      <c r="M14" s="41"/>
      <c r="N14" s="41"/>
      <c r="O14" s="42"/>
    </row>
    <row r="15" spans="1:19" s="43" customFormat="1" ht="19.5" customHeight="1" x14ac:dyDescent="0.25">
      <c r="A15" s="36"/>
      <c r="B15" s="37">
        <v>5</v>
      </c>
      <c r="C15" s="44" t="s">
        <v>28</v>
      </c>
      <c r="D15" s="39">
        <v>2</v>
      </c>
      <c r="E15" s="39" t="s">
        <v>24</v>
      </c>
      <c r="F15" s="39" t="s">
        <v>185</v>
      </c>
      <c r="G15" s="39"/>
      <c r="H15" s="40" t="s">
        <v>74</v>
      </c>
      <c r="I15" s="39"/>
      <c r="J15" s="41"/>
      <c r="K15" s="41"/>
      <c r="L15" s="39">
        <v>2</v>
      </c>
      <c r="M15" s="41"/>
      <c r="N15" s="41"/>
      <c r="O15" s="42"/>
      <c r="S15" s="43">
        <f>SUM(D19+D30+D42+D53+D63+D76)</f>
        <v>144</v>
      </c>
    </row>
    <row r="16" spans="1:19" s="43" customFormat="1" ht="19.5" customHeight="1" x14ac:dyDescent="0.25">
      <c r="A16" s="36"/>
      <c r="B16" s="37">
        <v>6</v>
      </c>
      <c r="C16" s="44" t="s">
        <v>29</v>
      </c>
      <c r="D16" s="38">
        <v>1</v>
      </c>
      <c r="E16" s="39" t="s">
        <v>32</v>
      </c>
      <c r="F16" s="39" t="s">
        <v>186</v>
      </c>
      <c r="G16" s="39"/>
      <c r="H16" s="40" t="s">
        <v>74</v>
      </c>
      <c r="I16" s="39"/>
      <c r="J16" s="41"/>
      <c r="K16" s="46"/>
      <c r="L16" s="38">
        <v>1</v>
      </c>
      <c r="M16" s="41"/>
      <c r="N16" s="41"/>
      <c r="O16" s="42"/>
    </row>
    <row r="17" spans="1:21" s="43" customFormat="1" ht="19.5" customHeight="1" x14ac:dyDescent="0.25">
      <c r="A17" s="36"/>
      <c r="B17" s="37">
        <v>7</v>
      </c>
      <c r="C17" s="44" t="s">
        <v>30</v>
      </c>
      <c r="D17" s="38">
        <v>3</v>
      </c>
      <c r="E17" s="39" t="s">
        <v>33</v>
      </c>
      <c r="F17" s="39" t="s">
        <v>187</v>
      </c>
      <c r="G17" s="38"/>
      <c r="H17" s="40" t="s">
        <v>74</v>
      </c>
      <c r="I17" s="39"/>
      <c r="J17" s="41"/>
      <c r="K17" s="45"/>
      <c r="L17" s="38">
        <v>3</v>
      </c>
      <c r="M17" s="41"/>
      <c r="N17" s="41"/>
      <c r="O17" s="42"/>
    </row>
    <row r="18" spans="1:21" s="43" customFormat="1" ht="19.5" customHeight="1" x14ac:dyDescent="0.25">
      <c r="A18" s="36"/>
      <c r="B18" s="37">
        <v>8</v>
      </c>
      <c r="C18" s="47" t="s">
        <v>31</v>
      </c>
      <c r="D18" s="39">
        <v>3</v>
      </c>
      <c r="E18" s="39" t="s">
        <v>33</v>
      </c>
      <c r="F18" s="39" t="s">
        <v>188</v>
      </c>
      <c r="G18" s="38"/>
      <c r="H18" s="40" t="s">
        <v>74</v>
      </c>
      <c r="I18" s="39"/>
      <c r="J18" s="41"/>
      <c r="K18" s="45"/>
      <c r="L18" s="39">
        <v>3</v>
      </c>
      <c r="M18" s="41"/>
      <c r="N18" s="41"/>
      <c r="O18" s="42"/>
    </row>
    <row r="19" spans="1:21" ht="19.5" customHeight="1" x14ac:dyDescent="0.25">
      <c r="A19" s="29"/>
      <c r="B19" s="8"/>
      <c r="C19" s="4"/>
      <c r="D19" s="31">
        <f>SUM(D11:D18)</f>
        <v>19</v>
      </c>
      <c r="E19" s="29"/>
      <c r="F19" s="29"/>
      <c r="G19" s="90"/>
      <c r="H19" s="29"/>
      <c r="I19" s="29"/>
      <c r="J19" s="29"/>
      <c r="K19" s="12"/>
      <c r="L19" s="9"/>
      <c r="M19" s="11"/>
      <c r="N19" s="11"/>
      <c r="O19" s="30"/>
    </row>
    <row r="20" spans="1:21" s="119" customFormat="1" ht="21" customHeight="1" x14ac:dyDescent="0.25">
      <c r="A20" s="4"/>
      <c r="B20" s="7">
        <v>9</v>
      </c>
      <c r="C20" s="115" t="s">
        <v>106</v>
      </c>
      <c r="D20" s="17">
        <v>2</v>
      </c>
      <c r="E20" s="18" t="s">
        <v>24</v>
      </c>
      <c r="F20" s="18" t="s">
        <v>197</v>
      </c>
      <c r="G20" s="18"/>
      <c r="H20" s="7" t="s">
        <v>75</v>
      </c>
      <c r="I20" s="18">
        <f>D20</f>
        <v>2</v>
      </c>
      <c r="J20" s="116"/>
      <c r="K20" s="117"/>
      <c r="L20" s="18"/>
      <c r="M20" s="118"/>
      <c r="N20" s="118"/>
      <c r="O20" s="116"/>
    </row>
    <row r="21" spans="1:21" s="119" customFormat="1" ht="19.5" customHeight="1" x14ac:dyDescent="0.25">
      <c r="A21" s="4"/>
      <c r="B21" s="7">
        <v>10</v>
      </c>
      <c r="C21" s="115" t="s">
        <v>107</v>
      </c>
      <c r="D21" s="17">
        <v>2</v>
      </c>
      <c r="E21" s="18" t="s">
        <v>24</v>
      </c>
      <c r="F21" s="18" t="s">
        <v>198</v>
      </c>
      <c r="G21" s="18"/>
      <c r="H21" s="7" t="s">
        <v>75</v>
      </c>
      <c r="I21" s="18">
        <f>D21</f>
        <v>2</v>
      </c>
      <c r="J21" s="118"/>
      <c r="K21" s="117"/>
      <c r="L21" s="18"/>
      <c r="M21" s="118"/>
      <c r="N21" s="118"/>
      <c r="O21" s="116"/>
    </row>
    <row r="22" spans="1:21" s="119" customFormat="1" ht="19.5" customHeight="1" x14ac:dyDescent="0.25">
      <c r="A22" s="4"/>
      <c r="B22" s="7">
        <v>11</v>
      </c>
      <c r="C22" s="120" t="s">
        <v>23</v>
      </c>
      <c r="D22" s="121">
        <v>3</v>
      </c>
      <c r="E22" s="122" t="s">
        <v>25</v>
      </c>
      <c r="F22" s="122" t="s">
        <v>199</v>
      </c>
      <c r="G22" s="122"/>
      <c r="H22" s="7" t="s">
        <v>75</v>
      </c>
      <c r="I22" s="18"/>
      <c r="J22" s="118">
        <v>3</v>
      </c>
      <c r="K22" s="117"/>
      <c r="L22" s="18"/>
      <c r="M22" s="118"/>
      <c r="N22" s="118"/>
      <c r="O22" s="116"/>
    </row>
    <row r="23" spans="1:21" s="54" customFormat="1" ht="19.5" customHeight="1" x14ac:dyDescent="0.25">
      <c r="A23" s="48"/>
      <c r="B23" s="49">
        <v>12</v>
      </c>
      <c r="C23" s="55" t="s">
        <v>103</v>
      </c>
      <c r="D23" s="51">
        <v>3</v>
      </c>
      <c r="E23" s="51" t="s">
        <v>33</v>
      </c>
      <c r="F23" s="51" t="s">
        <v>189</v>
      </c>
      <c r="G23" s="51"/>
      <c r="H23" s="49" t="s">
        <v>75</v>
      </c>
      <c r="I23" s="51"/>
      <c r="J23" s="52"/>
      <c r="K23" s="56"/>
      <c r="L23" s="51">
        <v>3</v>
      </c>
      <c r="M23" s="52"/>
      <c r="N23" s="52"/>
      <c r="O23" s="53"/>
    </row>
    <row r="24" spans="1:21" s="112" customFormat="1" ht="19.5" customHeight="1" x14ac:dyDescent="0.25">
      <c r="A24" s="105"/>
      <c r="B24" s="106">
        <v>13</v>
      </c>
      <c r="C24" s="107" t="s">
        <v>142</v>
      </c>
      <c r="D24" s="108">
        <v>3</v>
      </c>
      <c r="E24" s="109" t="s">
        <v>33</v>
      </c>
      <c r="F24" s="109" t="s">
        <v>190</v>
      </c>
      <c r="G24" s="109"/>
      <c r="H24" s="106" t="s">
        <v>75</v>
      </c>
      <c r="I24" s="109"/>
      <c r="J24" s="110"/>
      <c r="K24" s="123"/>
      <c r="L24" s="108">
        <v>3</v>
      </c>
      <c r="M24" s="110"/>
      <c r="N24" s="110"/>
      <c r="O24" s="111"/>
      <c r="U24" s="54"/>
    </row>
    <row r="25" spans="1:21" s="112" customFormat="1" ht="19.5" customHeight="1" x14ac:dyDescent="0.25">
      <c r="A25" s="105"/>
      <c r="B25" s="106">
        <v>14</v>
      </c>
      <c r="C25" s="107" t="s">
        <v>34</v>
      </c>
      <c r="D25" s="109">
        <v>3</v>
      </c>
      <c r="E25" s="109" t="s">
        <v>33</v>
      </c>
      <c r="F25" s="109" t="s">
        <v>191</v>
      </c>
      <c r="G25" s="109"/>
      <c r="H25" s="106" t="s">
        <v>75</v>
      </c>
      <c r="I25" s="109"/>
      <c r="J25" s="110"/>
      <c r="K25" s="123"/>
      <c r="L25" s="109">
        <v>3</v>
      </c>
      <c r="M25" s="110"/>
      <c r="N25" s="110"/>
      <c r="O25" s="111"/>
    </row>
    <row r="26" spans="1:21" s="112" customFormat="1" ht="19.5" customHeight="1" x14ac:dyDescent="0.25">
      <c r="A26" s="105"/>
      <c r="B26" s="106">
        <v>15</v>
      </c>
      <c r="C26" s="107" t="s">
        <v>35</v>
      </c>
      <c r="D26" s="109">
        <v>2</v>
      </c>
      <c r="E26" s="109" t="s">
        <v>24</v>
      </c>
      <c r="F26" s="109" t="s">
        <v>192</v>
      </c>
      <c r="G26" s="109" t="s">
        <v>185</v>
      </c>
      <c r="H26" s="106" t="s">
        <v>75</v>
      </c>
      <c r="I26" s="109"/>
      <c r="J26" s="110"/>
      <c r="K26" s="110"/>
      <c r="L26" s="109">
        <v>2</v>
      </c>
      <c r="M26" s="110"/>
      <c r="N26" s="110"/>
      <c r="O26" s="111"/>
    </row>
    <row r="27" spans="1:21" s="112" customFormat="1" ht="19.5" customHeight="1" x14ac:dyDescent="0.25">
      <c r="A27" s="105"/>
      <c r="B27" s="106">
        <v>16</v>
      </c>
      <c r="C27" s="107" t="s">
        <v>36</v>
      </c>
      <c r="D27" s="109">
        <v>1</v>
      </c>
      <c r="E27" s="109" t="s">
        <v>32</v>
      </c>
      <c r="F27" s="109" t="s">
        <v>193</v>
      </c>
      <c r="G27" s="109" t="s">
        <v>186</v>
      </c>
      <c r="H27" s="106" t="s">
        <v>75</v>
      </c>
      <c r="I27" s="109"/>
      <c r="J27" s="110"/>
      <c r="K27" s="123"/>
      <c r="L27" s="109">
        <v>1</v>
      </c>
      <c r="M27" s="110"/>
      <c r="N27" s="110"/>
      <c r="O27" s="111"/>
    </row>
    <row r="28" spans="1:21" s="54" customFormat="1" ht="19.5" customHeight="1" x14ac:dyDescent="0.25">
      <c r="A28" s="48"/>
      <c r="B28" s="49">
        <v>17</v>
      </c>
      <c r="C28" s="55" t="s">
        <v>37</v>
      </c>
      <c r="D28" s="51">
        <v>2</v>
      </c>
      <c r="E28" s="51" t="s">
        <v>24</v>
      </c>
      <c r="F28" s="51" t="s">
        <v>109</v>
      </c>
      <c r="G28" s="51"/>
      <c r="H28" s="49" t="s">
        <v>75</v>
      </c>
      <c r="I28" s="51"/>
      <c r="J28" s="52"/>
      <c r="K28" s="52"/>
      <c r="L28" s="51">
        <v>2</v>
      </c>
      <c r="M28" s="52"/>
      <c r="N28" s="52"/>
      <c r="O28" s="53"/>
    </row>
    <row r="29" spans="1:21" s="54" customFormat="1" ht="19.5" customHeight="1" x14ac:dyDescent="0.25">
      <c r="A29" s="48"/>
      <c r="B29" s="49">
        <v>18</v>
      </c>
      <c r="C29" s="55" t="s">
        <v>38</v>
      </c>
      <c r="D29" s="50">
        <v>1</v>
      </c>
      <c r="E29" s="51" t="s">
        <v>32</v>
      </c>
      <c r="F29" s="51" t="s">
        <v>110</v>
      </c>
      <c r="G29" s="51"/>
      <c r="H29" s="49" t="s">
        <v>75</v>
      </c>
      <c r="I29" s="51"/>
      <c r="J29" s="52"/>
      <c r="K29" s="52"/>
      <c r="L29" s="51">
        <v>1</v>
      </c>
      <c r="M29" s="52"/>
      <c r="N29" s="52"/>
      <c r="O29" s="53"/>
    </row>
    <row r="30" spans="1:21" ht="19.5" customHeight="1" x14ac:dyDescent="0.25">
      <c r="A30" s="29"/>
      <c r="B30" s="8"/>
      <c r="C30" s="4"/>
      <c r="D30" s="31">
        <f>SUM(D20:D29)</f>
        <v>22</v>
      </c>
      <c r="E30" s="29"/>
      <c r="F30" s="29"/>
      <c r="G30" s="90"/>
      <c r="H30" s="29"/>
      <c r="I30" s="29"/>
      <c r="J30" s="11"/>
      <c r="K30" s="11"/>
      <c r="L30" s="13"/>
      <c r="M30" s="11"/>
      <c r="N30" s="11"/>
      <c r="O30" s="30"/>
    </row>
    <row r="31" spans="1:21" s="80" customFormat="1" ht="19.5" customHeight="1" x14ac:dyDescent="0.25">
      <c r="A31" s="75"/>
      <c r="B31" s="76">
        <v>19</v>
      </c>
      <c r="C31" s="132" t="s">
        <v>21</v>
      </c>
      <c r="D31" s="133">
        <v>3</v>
      </c>
      <c r="E31" s="77" t="s">
        <v>25</v>
      </c>
      <c r="F31" s="77" t="s">
        <v>200</v>
      </c>
      <c r="G31" s="77"/>
      <c r="H31" s="76" t="s">
        <v>76</v>
      </c>
      <c r="I31" s="77"/>
      <c r="J31" s="78">
        <f>D31</f>
        <v>3</v>
      </c>
      <c r="K31" s="78"/>
      <c r="L31" s="77"/>
      <c r="M31" s="78"/>
      <c r="N31" s="78"/>
      <c r="O31" s="79"/>
    </row>
    <row r="32" spans="1:21" s="54" customFormat="1" ht="19.5" customHeight="1" x14ac:dyDescent="0.25">
      <c r="A32" s="48"/>
      <c r="B32" s="49">
        <v>20</v>
      </c>
      <c r="C32" s="53" t="s">
        <v>59</v>
      </c>
      <c r="D32" s="50">
        <v>3</v>
      </c>
      <c r="E32" s="51" t="s">
        <v>33</v>
      </c>
      <c r="F32" s="51" t="s">
        <v>111</v>
      </c>
      <c r="G32" s="51"/>
      <c r="H32" s="49" t="s">
        <v>76</v>
      </c>
      <c r="I32" s="52"/>
      <c r="J32" s="51"/>
      <c r="K32" s="52"/>
      <c r="L32" s="50">
        <v>3</v>
      </c>
      <c r="M32" s="52"/>
      <c r="N32" s="52"/>
      <c r="O32" s="53"/>
    </row>
    <row r="33" spans="1:15" s="54" customFormat="1" ht="19.5" customHeight="1" x14ac:dyDescent="0.25">
      <c r="A33" s="48"/>
      <c r="B33" s="49">
        <v>21</v>
      </c>
      <c r="C33" s="55" t="s">
        <v>39</v>
      </c>
      <c r="D33" s="51">
        <v>3</v>
      </c>
      <c r="E33" s="51" t="s">
        <v>33</v>
      </c>
      <c r="F33" s="51" t="s">
        <v>112</v>
      </c>
      <c r="G33" s="51" t="s">
        <v>190</v>
      </c>
      <c r="H33" s="49" t="s">
        <v>76</v>
      </c>
      <c r="I33" s="51"/>
      <c r="J33" s="52"/>
      <c r="K33" s="56"/>
      <c r="L33" s="51">
        <v>3</v>
      </c>
      <c r="M33" s="52"/>
      <c r="N33" s="52"/>
      <c r="O33" s="53"/>
    </row>
    <row r="34" spans="1:15" s="54" customFormat="1" ht="19.5" customHeight="1" x14ac:dyDescent="0.25">
      <c r="A34" s="48"/>
      <c r="B34" s="49">
        <v>22</v>
      </c>
      <c r="C34" s="55" t="s">
        <v>40</v>
      </c>
      <c r="D34" s="51">
        <v>2</v>
      </c>
      <c r="E34" s="51" t="s">
        <v>24</v>
      </c>
      <c r="F34" s="51" t="s">
        <v>113</v>
      </c>
      <c r="G34" s="51" t="s">
        <v>192</v>
      </c>
      <c r="H34" s="49" t="s">
        <v>76</v>
      </c>
      <c r="I34" s="51"/>
      <c r="J34" s="52"/>
      <c r="K34" s="56"/>
      <c r="L34" s="51">
        <v>2</v>
      </c>
      <c r="M34" s="52"/>
      <c r="N34" s="52"/>
      <c r="O34" s="53"/>
    </row>
    <row r="35" spans="1:15" s="54" customFormat="1" ht="19.5" customHeight="1" x14ac:dyDescent="0.25">
      <c r="A35" s="48"/>
      <c r="B35" s="49">
        <v>23</v>
      </c>
      <c r="C35" s="55" t="s">
        <v>41</v>
      </c>
      <c r="D35" s="51">
        <v>1</v>
      </c>
      <c r="E35" s="51" t="s">
        <v>32</v>
      </c>
      <c r="F35" s="51" t="s">
        <v>114</v>
      </c>
      <c r="G35" s="51" t="s">
        <v>193</v>
      </c>
      <c r="H35" s="49" t="s">
        <v>76</v>
      </c>
      <c r="I35" s="51"/>
      <c r="J35" s="52"/>
      <c r="K35" s="56"/>
      <c r="L35" s="51">
        <v>1</v>
      </c>
      <c r="M35" s="52"/>
      <c r="N35" s="52"/>
      <c r="O35" s="53"/>
    </row>
    <row r="36" spans="1:15" s="54" customFormat="1" ht="19.5" customHeight="1" x14ac:dyDescent="0.25">
      <c r="A36" s="48"/>
      <c r="B36" s="49">
        <v>24</v>
      </c>
      <c r="C36" s="55" t="s">
        <v>42</v>
      </c>
      <c r="D36" s="51">
        <v>3</v>
      </c>
      <c r="E36" s="51" t="s">
        <v>33</v>
      </c>
      <c r="F36" s="51" t="s">
        <v>115</v>
      </c>
      <c r="G36" s="51"/>
      <c r="H36" s="49" t="s">
        <v>76</v>
      </c>
      <c r="I36" s="51"/>
      <c r="J36" s="52"/>
      <c r="K36" s="56"/>
      <c r="L36" s="51">
        <v>3</v>
      </c>
      <c r="M36" s="52"/>
      <c r="N36" s="52"/>
      <c r="O36" s="53"/>
    </row>
    <row r="37" spans="1:15" s="54" customFormat="1" ht="19.5" customHeight="1" x14ac:dyDescent="0.25">
      <c r="A37" s="48"/>
      <c r="B37" s="49">
        <v>25</v>
      </c>
      <c r="C37" s="55" t="s">
        <v>43</v>
      </c>
      <c r="D37" s="51">
        <v>2</v>
      </c>
      <c r="E37" s="51" t="s">
        <v>24</v>
      </c>
      <c r="F37" s="51" t="s">
        <v>116</v>
      </c>
      <c r="G37" s="51" t="s">
        <v>109</v>
      </c>
      <c r="H37" s="49" t="s">
        <v>76</v>
      </c>
      <c r="I37" s="51"/>
      <c r="J37" s="52"/>
      <c r="K37" s="56"/>
      <c r="L37" s="51">
        <v>2</v>
      </c>
      <c r="M37" s="52"/>
      <c r="N37" s="52"/>
      <c r="O37" s="53"/>
    </row>
    <row r="38" spans="1:15" s="54" customFormat="1" ht="19.5" customHeight="1" x14ac:dyDescent="0.25">
      <c r="A38" s="48"/>
      <c r="B38" s="49">
        <v>26</v>
      </c>
      <c r="C38" s="55" t="s">
        <v>44</v>
      </c>
      <c r="D38" s="51">
        <v>1</v>
      </c>
      <c r="E38" s="51" t="s">
        <v>32</v>
      </c>
      <c r="F38" s="51" t="s">
        <v>117</v>
      </c>
      <c r="G38" s="51" t="s">
        <v>110</v>
      </c>
      <c r="H38" s="49" t="s">
        <v>76</v>
      </c>
      <c r="I38" s="51"/>
      <c r="J38" s="52"/>
      <c r="K38" s="52"/>
      <c r="L38" s="51">
        <v>1</v>
      </c>
      <c r="M38" s="52"/>
      <c r="N38" s="52"/>
      <c r="O38" s="53"/>
    </row>
    <row r="39" spans="1:15" s="54" customFormat="1" ht="19.5" customHeight="1" x14ac:dyDescent="0.25">
      <c r="A39" s="48"/>
      <c r="B39" s="49">
        <v>27</v>
      </c>
      <c r="C39" s="55" t="s">
        <v>45</v>
      </c>
      <c r="D39" s="51">
        <v>2</v>
      </c>
      <c r="E39" s="51" t="s">
        <v>24</v>
      </c>
      <c r="F39" s="51" t="s">
        <v>118</v>
      </c>
      <c r="G39" s="51"/>
      <c r="H39" s="49" t="s">
        <v>76</v>
      </c>
      <c r="I39" s="51"/>
      <c r="J39" s="52"/>
      <c r="K39" s="52"/>
      <c r="L39" s="51">
        <v>2</v>
      </c>
      <c r="M39" s="52"/>
      <c r="N39" s="52"/>
      <c r="O39" s="53"/>
    </row>
    <row r="40" spans="1:15" s="54" customFormat="1" ht="19.5" customHeight="1" x14ac:dyDescent="0.25">
      <c r="A40" s="48"/>
      <c r="B40" s="49">
        <v>28</v>
      </c>
      <c r="C40" s="55" t="s">
        <v>46</v>
      </c>
      <c r="D40" s="51">
        <v>1</v>
      </c>
      <c r="E40" s="51" t="s">
        <v>32</v>
      </c>
      <c r="F40" s="51" t="s">
        <v>119</v>
      </c>
      <c r="G40" s="51"/>
      <c r="H40" s="49" t="s">
        <v>76</v>
      </c>
      <c r="I40" s="51"/>
      <c r="J40" s="52"/>
      <c r="K40" s="52"/>
      <c r="L40" s="51">
        <v>1</v>
      </c>
      <c r="M40" s="52"/>
      <c r="N40" s="52"/>
      <c r="O40" s="53"/>
    </row>
    <row r="41" spans="1:15" s="54" customFormat="1" ht="19.5" customHeight="1" x14ac:dyDescent="0.25">
      <c r="A41" s="48"/>
      <c r="B41" s="49">
        <v>29</v>
      </c>
      <c r="C41" s="55" t="s">
        <v>66</v>
      </c>
      <c r="D41" s="51">
        <v>2</v>
      </c>
      <c r="E41" s="51" t="s">
        <v>24</v>
      </c>
      <c r="F41" s="51" t="s">
        <v>120</v>
      </c>
      <c r="G41" s="51"/>
      <c r="H41" s="49" t="s">
        <v>76</v>
      </c>
      <c r="I41" s="51"/>
      <c r="J41" s="52"/>
      <c r="K41" s="52"/>
      <c r="L41" s="51">
        <v>2</v>
      </c>
      <c r="M41" s="52"/>
      <c r="N41" s="52"/>
      <c r="O41" s="53"/>
    </row>
    <row r="42" spans="1:15" ht="19.5" customHeight="1" x14ac:dyDescent="0.25">
      <c r="A42" s="29"/>
      <c r="B42" s="8"/>
      <c r="C42" s="32"/>
      <c r="D42" s="18">
        <f>SUM(D31:D41)</f>
        <v>23</v>
      </c>
      <c r="E42" s="9"/>
      <c r="F42" s="9"/>
      <c r="G42" s="9"/>
      <c r="H42" s="8"/>
      <c r="I42" s="9"/>
      <c r="J42" s="11"/>
      <c r="K42" s="11"/>
      <c r="L42" s="9"/>
      <c r="M42" s="11"/>
      <c r="N42" s="11"/>
      <c r="O42" s="30"/>
    </row>
    <row r="43" spans="1:15" s="104" customFormat="1" ht="18.75" customHeight="1" x14ac:dyDescent="0.25">
      <c r="A43" s="97"/>
      <c r="B43" s="98">
        <v>30</v>
      </c>
      <c r="C43" s="99" t="s">
        <v>22</v>
      </c>
      <c r="D43" s="100">
        <v>2</v>
      </c>
      <c r="E43" s="101" t="s">
        <v>24</v>
      </c>
      <c r="F43" s="101" t="s">
        <v>201</v>
      </c>
      <c r="G43" s="101"/>
      <c r="H43" s="98" t="s">
        <v>77</v>
      </c>
      <c r="I43" s="101"/>
      <c r="J43" s="102">
        <f>D43</f>
        <v>2</v>
      </c>
      <c r="K43" s="102"/>
      <c r="L43" s="101"/>
      <c r="M43" s="102"/>
      <c r="N43" s="102"/>
      <c r="O43" s="103"/>
    </row>
    <row r="44" spans="1:15" s="119" customFormat="1" ht="18.75" customHeight="1" x14ac:dyDescent="0.25">
      <c r="A44" s="4"/>
      <c r="B44" s="7">
        <v>31</v>
      </c>
      <c r="C44" s="32" t="s">
        <v>47</v>
      </c>
      <c r="D44" s="18">
        <v>3</v>
      </c>
      <c r="E44" s="18" t="s">
        <v>33</v>
      </c>
      <c r="F44" s="18" t="s">
        <v>121</v>
      </c>
      <c r="G44" s="17"/>
      <c r="H44" s="7" t="s">
        <v>77</v>
      </c>
      <c r="I44" s="18"/>
      <c r="J44" s="118"/>
      <c r="K44" s="118"/>
      <c r="L44" s="18">
        <v>3</v>
      </c>
      <c r="M44" s="118"/>
      <c r="N44" s="118"/>
      <c r="O44" s="116"/>
    </row>
    <row r="45" spans="1:15" s="119" customFormat="1" ht="18.75" customHeight="1" x14ac:dyDescent="0.25">
      <c r="A45" s="4"/>
      <c r="B45" s="7">
        <v>32</v>
      </c>
      <c r="C45" s="32" t="s">
        <v>48</v>
      </c>
      <c r="D45" s="18">
        <v>2</v>
      </c>
      <c r="E45" s="18" t="s">
        <v>24</v>
      </c>
      <c r="F45" s="18" t="s">
        <v>122</v>
      </c>
      <c r="G45" s="18" t="s">
        <v>113</v>
      </c>
      <c r="H45" s="7" t="s">
        <v>77</v>
      </c>
      <c r="I45" s="18"/>
      <c r="J45" s="118"/>
      <c r="K45" s="118"/>
      <c r="L45" s="18">
        <v>2</v>
      </c>
      <c r="M45" s="118"/>
      <c r="N45" s="118"/>
      <c r="O45" s="116"/>
    </row>
    <row r="46" spans="1:15" s="119" customFormat="1" ht="25.5" customHeight="1" x14ac:dyDescent="0.25">
      <c r="A46" s="4"/>
      <c r="B46" s="7">
        <v>33</v>
      </c>
      <c r="C46" s="32" t="s">
        <v>49</v>
      </c>
      <c r="D46" s="17">
        <v>1</v>
      </c>
      <c r="E46" s="18" t="s">
        <v>32</v>
      </c>
      <c r="F46" s="18" t="s">
        <v>123</v>
      </c>
      <c r="G46" s="18" t="s">
        <v>114</v>
      </c>
      <c r="H46" s="7" t="s">
        <v>77</v>
      </c>
      <c r="I46" s="18"/>
      <c r="J46" s="118"/>
      <c r="K46" s="118"/>
      <c r="L46" s="17">
        <v>1</v>
      </c>
      <c r="M46" s="118"/>
      <c r="N46" s="118"/>
      <c r="O46" s="116"/>
    </row>
    <row r="47" spans="1:15" s="119" customFormat="1" ht="18.75" customHeight="1" x14ac:dyDescent="0.25">
      <c r="A47" s="4"/>
      <c r="B47" s="7">
        <v>34</v>
      </c>
      <c r="C47" s="32" t="s">
        <v>50</v>
      </c>
      <c r="D47" s="17">
        <v>3</v>
      </c>
      <c r="E47" s="18" t="s">
        <v>33</v>
      </c>
      <c r="F47" s="18" t="s">
        <v>124</v>
      </c>
      <c r="G47" s="18"/>
      <c r="H47" s="7" t="s">
        <v>77</v>
      </c>
      <c r="I47" s="18"/>
      <c r="J47" s="118"/>
      <c r="K47" s="118"/>
      <c r="L47" s="17">
        <v>3</v>
      </c>
      <c r="M47" s="118"/>
      <c r="N47" s="118"/>
      <c r="O47" s="116"/>
    </row>
    <row r="48" spans="1:15" s="119" customFormat="1" ht="18.75" customHeight="1" x14ac:dyDescent="0.25">
      <c r="A48" s="4"/>
      <c r="B48" s="7">
        <v>35</v>
      </c>
      <c r="C48" s="32" t="s">
        <v>58</v>
      </c>
      <c r="D48" s="18">
        <v>3</v>
      </c>
      <c r="E48" s="18" t="s">
        <v>33</v>
      </c>
      <c r="F48" s="18" t="s">
        <v>125</v>
      </c>
      <c r="G48" s="18" t="s">
        <v>112</v>
      </c>
      <c r="H48" s="7" t="s">
        <v>77</v>
      </c>
      <c r="I48" s="18"/>
      <c r="J48" s="118"/>
      <c r="K48" s="118"/>
      <c r="L48" s="18">
        <v>3</v>
      </c>
      <c r="M48" s="118"/>
      <c r="N48" s="118"/>
      <c r="O48" s="116"/>
    </row>
    <row r="49" spans="1:15" s="131" customFormat="1" ht="18.75" customHeight="1" x14ac:dyDescent="0.25">
      <c r="A49" s="124"/>
      <c r="B49" s="125">
        <v>36</v>
      </c>
      <c r="C49" s="126" t="s">
        <v>52</v>
      </c>
      <c r="D49" s="127">
        <v>2</v>
      </c>
      <c r="E49" s="128" t="s">
        <v>24</v>
      </c>
      <c r="F49" s="128" t="s">
        <v>126</v>
      </c>
      <c r="G49" s="128" t="s">
        <v>118</v>
      </c>
      <c r="H49" s="125" t="s">
        <v>77</v>
      </c>
      <c r="I49" s="128"/>
      <c r="J49" s="129"/>
      <c r="K49" s="129"/>
      <c r="L49" s="127">
        <v>2</v>
      </c>
      <c r="M49" s="129"/>
      <c r="N49" s="129"/>
      <c r="O49" s="130"/>
    </row>
    <row r="50" spans="1:15" s="131" customFormat="1" ht="18.75" customHeight="1" x14ac:dyDescent="0.25">
      <c r="A50" s="124"/>
      <c r="B50" s="125">
        <v>37</v>
      </c>
      <c r="C50" s="126" t="s">
        <v>53</v>
      </c>
      <c r="D50" s="128">
        <v>1</v>
      </c>
      <c r="E50" s="128" t="s">
        <v>32</v>
      </c>
      <c r="F50" s="128" t="s">
        <v>127</v>
      </c>
      <c r="G50" s="128" t="s">
        <v>119</v>
      </c>
      <c r="H50" s="125" t="s">
        <v>77</v>
      </c>
      <c r="I50" s="128"/>
      <c r="J50" s="129"/>
      <c r="K50" s="129"/>
      <c r="L50" s="128">
        <v>1</v>
      </c>
      <c r="M50" s="129"/>
      <c r="N50" s="129"/>
      <c r="O50" s="130"/>
    </row>
    <row r="51" spans="1:15" s="119" customFormat="1" ht="18.75" customHeight="1" x14ac:dyDescent="0.25">
      <c r="A51" s="4"/>
      <c r="B51" s="7">
        <v>38</v>
      </c>
      <c r="C51" s="32" t="s">
        <v>54</v>
      </c>
      <c r="D51" s="18">
        <v>3</v>
      </c>
      <c r="E51" s="18" t="s">
        <v>33</v>
      </c>
      <c r="F51" s="18" t="s">
        <v>128</v>
      </c>
      <c r="G51" s="18"/>
      <c r="H51" s="7" t="s">
        <v>77</v>
      </c>
      <c r="I51" s="18"/>
      <c r="J51" s="118"/>
      <c r="K51" s="118"/>
      <c r="L51" s="18">
        <v>3</v>
      </c>
      <c r="M51" s="118"/>
      <c r="N51" s="118"/>
      <c r="O51" s="116"/>
    </row>
    <row r="52" spans="1:15" s="119" customFormat="1" ht="18.75" customHeight="1" x14ac:dyDescent="0.25">
      <c r="A52" s="4"/>
      <c r="B52" s="7">
        <v>39</v>
      </c>
      <c r="C52" s="32" t="s">
        <v>51</v>
      </c>
      <c r="D52" s="17">
        <v>3</v>
      </c>
      <c r="E52" s="18" t="s">
        <v>33</v>
      </c>
      <c r="F52" s="18" t="s">
        <v>129</v>
      </c>
      <c r="G52" s="18"/>
      <c r="H52" s="7" t="s">
        <v>77</v>
      </c>
      <c r="I52" s="18"/>
      <c r="J52" s="118"/>
      <c r="K52" s="118"/>
      <c r="L52" s="17">
        <v>3</v>
      </c>
      <c r="M52" s="118"/>
      <c r="N52" s="118"/>
      <c r="O52" s="116"/>
    </row>
    <row r="53" spans="1:15" ht="18.75" customHeight="1" x14ac:dyDescent="0.25">
      <c r="A53" s="29"/>
      <c r="B53" s="8"/>
      <c r="C53" s="32"/>
      <c r="D53" s="17">
        <f>SUM(D43:D52)</f>
        <v>23</v>
      </c>
      <c r="E53" s="9"/>
      <c r="F53" s="9"/>
      <c r="G53" s="9"/>
      <c r="H53" s="20"/>
      <c r="I53" s="9"/>
      <c r="J53" s="11"/>
      <c r="K53" s="11"/>
      <c r="L53" s="13"/>
      <c r="M53" s="11"/>
      <c r="N53" s="11"/>
      <c r="O53" s="30"/>
    </row>
    <row r="54" spans="1:15" s="64" customFormat="1" ht="19.5" customHeight="1" x14ac:dyDescent="0.25">
      <c r="A54" s="57"/>
      <c r="B54" s="58">
        <v>40</v>
      </c>
      <c r="C54" s="59" t="s">
        <v>55</v>
      </c>
      <c r="D54" s="60">
        <v>2</v>
      </c>
      <c r="E54" s="60" t="s">
        <v>24</v>
      </c>
      <c r="F54" s="60" t="s">
        <v>130</v>
      </c>
      <c r="G54" s="60" t="s">
        <v>126</v>
      </c>
      <c r="H54" s="61" t="s">
        <v>78</v>
      </c>
      <c r="I54" s="60"/>
      <c r="J54" s="62"/>
      <c r="K54" s="62"/>
      <c r="L54" s="60">
        <v>2</v>
      </c>
      <c r="M54" s="62"/>
      <c r="N54" s="62"/>
      <c r="O54" s="63"/>
    </row>
    <row r="55" spans="1:15" s="64" customFormat="1" ht="19.5" customHeight="1" x14ac:dyDescent="0.25">
      <c r="A55" s="57"/>
      <c r="B55" s="58">
        <v>41</v>
      </c>
      <c r="C55" s="59" t="s">
        <v>56</v>
      </c>
      <c r="D55" s="60">
        <v>1</v>
      </c>
      <c r="E55" s="60" t="s">
        <v>32</v>
      </c>
      <c r="F55" s="60" t="s">
        <v>131</v>
      </c>
      <c r="G55" s="60" t="s">
        <v>127</v>
      </c>
      <c r="H55" s="61" t="s">
        <v>78</v>
      </c>
      <c r="I55" s="60"/>
      <c r="J55" s="62"/>
      <c r="K55" s="62"/>
      <c r="L55" s="60">
        <v>1</v>
      </c>
      <c r="M55" s="62"/>
      <c r="N55" s="62"/>
      <c r="O55" s="63"/>
    </row>
    <row r="56" spans="1:15" s="64" customFormat="1" ht="19.5" customHeight="1" x14ac:dyDescent="0.25">
      <c r="A56" s="57"/>
      <c r="B56" s="58">
        <v>42</v>
      </c>
      <c r="C56" s="59" t="s">
        <v>57</v>
      </c>
      <c r="D56" s="65">
        <v>2</v>
      </c>
      <c r="E56" s="60" t="s">
        <v>33</v>
      </c>
      <c r="F56" s="60" t="s">
        <v>132</v>
      </c>
      <c r="G56" s="60"/>
      <c r="H56" s="61" t="s">
        <v>78</v>
      </c>
      <c r="I56" s="60"/>
      <c r="J56" s="62"/>
      <c r="K56" s="62"/>
      <c r="L56" s="65">
        <v>2</v>
      </c>
      <c r="M56" s="62"/>
      <c r="N56" s="62"/>
      <c r="O56" s="63"/>
    </row>
    <row r="57" spans="1:15" s="64" customFormat="1" ht="19.5" customHeight="1" x14ac:dyDescent="0.25">
      <c r="A57" s="57"/>
      <c r="B57" s="58">
        <v>43</v>
      </c>
      <c r="C57" s="59" t="s">
        <v>65</v>
      </c>
      <c r="D57" s="60">
        <v>3</v>
      </c>
      <c r="E57" s="60" t="s">
        <v>33</v>
      </c>
      <c r="F57" s="60" t="s">
        <v>133</v>
      </c>
      <c r="G57" s="60" t="s">
        <v>200</v>
      </c>
      <c r="H57" s="61" t="s">
        <v>78</v>
      </c>
      <c r="I57" s="62"/>
      <c r="J57" s="60"/>
      <c r="K57" s="62"/>
      <c r="L57" s="65">
        <v>3</v>
      </c>
      <c r="M57" s="66"/>
      <c r="N57" s="66"/>
      <c r="O57" s="63"/>
    </row>
    <row r="58" spans="1:15" s="64" customFormat="1" ht="19.5" customHeight="1" x14ac:dyDescent="0.25">
      <c r="A58" s="57"/>
      <c r="B58" s="58">
        <v>44</v>
      </c>
      <c r="C58" s="59" t="s">
        <v>60</v>
      </c>
      <c r="D58" s="60">
        <v>3</v>
      </c>
      <c r="E58" s="60" t="s">
        <v>33</v>
      </c>
      <c r="F58" s="60" t="s">
        <v>134</v>
      </c>
      <c r="G58" s="60"/>
      <c r="H58" s="61" t="s">
        <v>78</v>
      </c>
      <c r="I58" s="62"/>
      <c r="J58" s="62"/>
      <c r="K58" s="62"/>
      <c r="L58" s="60">
        <v>3</v>
      </c>
      <c r="M58" s="62"/>
      <c r="N58" s="62"/>
      <c r="O58" s="63"/>
    </row>
    <row r="59" spans="1:15" s="64" customFormat="1" ht="19.5" customHeight="1" x14ac:dyDescent="0.25">
      <c r="A59" s="57"/>
      <c r="B59" s="58">
        <v>45</v>
      </c>
      <c r="C59" s="59" t="s">
        <v>61</v>
      </c>
      <c r="D59" s="65">
        <v>3</v>
      </c>
      <c r="E59" s="60" t="s">
        <v>33</v>
      </c>
      <c r="F59" s="60" t="s">
        <v>135</v>
      </c>
      <c r="G59" s="60" t="s">
        <v>116</v>
      </c>
      <c r="H59" s="61" t="s">
        <v>78</v>
      </c>
      <c r="I59" s="62"/>
      <c r="J59" s="60"/>
      <c r="K59" s="62"/>
      <c r="L59" s="65">
        <v>3</v>
      </c>
      <c r="M59" s="62"/>
      <c r="N59" s="62"/>
      <c r="O59" s="63"/>
    </row>
    <row r="60" spans="1:15" s="64" customFormat="1" ht="19.5" customHeight="1" x14ac:dyDescent="0.25">
      <c r="A60" s="57"/>
      <c r="B60" s="58">
        <v>46</v>
      </c>
      <c r="C60" s="59" t="s">
        <v>62</v>
      </c>
      <c r="D60" s="60">
        <v>3</v>
      </c>
      <c r="E60" s="60" t="s">
        <v>33</v>
      </c>
      <c r="F60" s="60" t="s">
        <v>136</v>
      </c>
      <c r="G60" s="60"/>
      <c r="H60" s="61" t="s">
        <v>78</v>
      </c>
      <c r="I60" s="62"/>
      <c r="J60" s="62"/>
      <c r="K60" s="62"/>
      <c r="L60" s="60">
        <v>3</v>
      </c>
      <c r="M60" s="62"/>
      <c r="N60" s="62"/>
      <c r="O60" s="63"/>
    </row>
    <row r="61" spans="1:15" s="64" customFormat="1" ht="19.5" customHeight="1" x14ac:dyDescent="0.25">
      <c r="A61" s="57"/>
      <c r="B61" s="58">
        <v>47</v>
      </c>
      <c r="C61" s="59" t="s">
        <v>63</v>
      </c>
      <c r="D61" s="60">
        <v>3</v>
      </c>
      <c r="E61" s="60" t="s">
        <v>33</v>
      </c>
      <c r="F61" s="60" t="s">
        <v>137</v>
      </c>
      <c r="G61" s="60"/>
      <c r="H61" s="61" t="s">
        <v>78</v>
      </c>
      <c r="I61" s="62"/>
      <c r="J61" s="60"/>
      <c r="K61" s="62"/>
      <c r="L61" s="60">
        <v>3</v>
      </c>
      <c r="M61" s="62"/>
      <c r="N61" s="62"/>
      <c r="O61" s="63"/>
    </row>
    <row r="62" spans="1:15" s="64" customFormat="1" ht="19.5" customHeight="1" x14ac:dyDescent="0.25">
      <c r="A62" s="57"/>
      <c r="B62" s="58">
        <v>48</v>
      </c>
      <c r="C62" s="59" t="s">
        <v>64</v>
      </c>
      <c r="D62" s="65">
        <v>3</v>
      </c>
      <c r="E62" s="60" t="s">
        <v>33</v>
      </c>
      <c r="F62" s="60" t="s">
        <v>138</v>
      </c>
      <c r="G62" s="60"/>
      <c r="H62" s="61" t="s">
        <v>78</v>
      </c>
      <c r="I62" s="62"/>
      <c r="J62" s="60"/>
      <c r="K62" s="62"/>
      <c r="L62" s="65">
        <v>3</v>
      </c>
      <c r="M62" s="62"/>
      <c r="N62" s="62"/>
      <c r="O62" s="63"/>
    </row>
    <row r="63" spans="1:15" ht="19.5" customHeight="1" x14ac:dyDescent="0.25">
      <c r="A63" s="29"/>
      <c r="B63" s="8"/>
      <c r="D63" s="17">
        <f>SUM(D54:D62)</f>
        <v>23</v>
      </c>
      <c r="E63" s="9"/>
      <c r="F63" s="9"/>
      <c r="G63" s="9"/>
      <c r="H63" s="20"/>
      <c r="I63" s="11"/>
      <c r="J63" s="9"/>
      <c r="K63" s="11"/>
      <c r="L63" s="13"/>
      <c r="M63" s="11"/>
      <c r="N63" s="11"/>
      <c r="O63" s="30"/>
    </row>
    <row r="64" spans="1:15" ht="19.5" customHeight="1" x14ac:dyDescent="0.25">
      <c r="A64" s="29"/>
      <c r="B64" s="8"/>
      <c r="C64" s="32" t="s">
        <v>181</v>
      </c>
      <c r="D64" s="17">
        <f>SUM(D19,D30,D42,D53,D63)</f>
        <v>110</v>
      </c>
      <c r="E64" s="9"/>
      <c r="F64" s="9"/>
      <c r="G64" s="9"/>
      <c r="H64" s="20"/>
      <c r="I64" s="11"/>
      <c r="J64" s="9"/>
      <c r="K64" s="11"/>
      <c r="L64" s="13"/>
      <c r="M64" s="11"/>
      <c r="N64" s="11"/>
      <c r="O64" s="30"/>
    </row>
    <row r="65" spans="1:15" s="54" customFormat="1" ht="19.5" customHeight="1" x14ac:dyDescent="0.25">
      <c r="A65" s="48"/>
      <c r="B65" s="49">
        <v>49</v>
      </c>
      <c r="C65" s="92" t="s">
        <v>143</v>
      </c>
      <c r="D65" s="50">
        <v>3</v>
      </c>
      <c r="E65" s="51" t="s">
        <v>33</v>
      </c>
      <c r="F65" s="51" t="s">
        <v>139</v>
      </c>
      <c r="G65" s="51"/>
      <c r="H65" s="93" t="s">
        <v>79</v>
      </c>
      <c r="I65" s="52"/>
      <c r="J65" s="51"/>
      <c r="K65" s="52"/>
      <c r="L65" s="52"/>
      <c r="M65" s="50">
        <v>3</v>
      </c>
      <c r="N65" s="50">
        <v>3</v>
      </c>
      <c r="O65" s="53"/>
    </row>
    <row r="66" spans="1:15" s="54" customFormat="1" ht="19.5" customHeight="1" x14ac:dyDescent="0.25">
      <c r="A66" s="48"/>
      <c r="B66" s="49">
        <v>50</v>
      </c>
      <c r="C66" s="94" t="s">
        <v>144</v>
      </c>
      <c r="D66" s="51">
        <v>3</v>
      </c>
      <c r="E66" s="51" t="s">
        <v>33</v>
      </c>
      <c r="F66" s="51" t="s">
        <v>139</v>
      </c>
      <c r="G66" s="51"/>
      <c r="H66" s="93" t="s">
        <v>79</v>
      </c>
      <c r="I66" s="52"/>
      <c r="J66" s="51"/>
      <c r="K66" s="52"/>
      <c r="L66" s="52"/>
      <c r="M66" s="50">
        <v>3</v>
      </c>
      <c r="N66" s="50">
        <v>3</v>
      </c>
      <c r="O66" s="53"/>
    </row>
    <row r="67" spans="1:15" s="54" customFormat="1" ht="19.5" customHeight="1" x14ac:dyDescent="0.25">
      <c r="A67" s="48"/>
      <c r="B67" s="49">
        <v>51</v>
      </c>
      <c r="C67" s="95" t="s">
        <v>145</v>
      </c>
      <c r="D67" s="96">
        <v>3</v>
      </c>
      <c r="E67" s="96" t="s">
        <v>33</v>
      </c>
      <c r="F67" s="51" t="s">
        <v>139</v>
      </c>
      <c r="G67" s="96"/>
      <c r="H67" s="93" t="s">
        <v>79</v>
      </c>
      <c r="I67" s="52"/>
      <c r="J67" s="51"/>
      <c r="K67" s="52"/>
      <c r="L67" s="51"/>
      <c r="M67" s="50">
        <v>3</v>
      </c>
      <c r="N67" s="50">
        <v>3</v>
      </c>
      <c r="O67" s="53"/>
    </row>
    <row r="68" spans="1:15" s="54" customFormat="1" ht="19.5" customHeight="1" x14ac:dyDescent="0.25">
      <c r="A68" s="48"/>
      <c r="B68" s="49">
        <v>52</v>
      </c>
      <c r="C68" s="94" t="s">
        <v>146</v>
      </c>
      <c r="D68" s="51">
        <v>3</v>
      </c>
      <c r="E68" s="51" t="s">
        <v>33</v>
      </c>
      <c r="F68" s="51" t="s">
        <v>139</v>
      </c>
      <c r="G68" s="51"/>
      <c r="H68" s="93" t="s">
        <v>79</v>
      </c>
      <c r="I68" s="52"/>
      <c r="J68" s="51"/>
      <c r="K68" s="52"/>
      <c r="L68" s="51"/>
      <c r="M68" s="50">
        <v>3</v>
      </c>
      <c r="N68" s="50">
        <v>3</v>
      </c>
      <c r="O68" s="53"/>
    </row>
    <row r="69" spans="1:15" s="54" customFormat="1" ht="19.5" customHeight="1" x14ac:dyDescent="0.25">
      <c r="A69" s="48"/>
      <c r="B69" s="49">
        <v>53</v>
      </c>
      <c r="C69" s="94" t="s">
        <v>147</v>
      </c>
      <c r="D69" s="51">
        <v>3</v>
      </c>
      <c r="E69" s="51" t="s">
        <v>33</v>
      </c>
      <c r="F69" s="51" t="s">
        <v>139</v>
      </c>
      <c r="G69" s="50"/>
      <c r="H69" s="93" t="s">
        <v>79</v>
      </c>
      <c r="I69" s="52"/>
      <c r="J69" s="51"/>
      <c r="K69" s="52"/>
      <c r="L69" s="52"/>
      <c r="M69" s="51">
        <v>3</v>
      </c>
      <c r="N69" s="51">
        <v>3</v>
      </c>
      <c r="O69" s="53"/>
    </row>
    <row r="70" spans="1:15" s="74" customFormat="1" ht="19.5" customHeight="1" x14ac:dyDescent="0.25">
      <c r="A70" s="67"/>
      <c r="B70" s="68">
        <v>54</v>
      </c>
      <c r="C70" s="69" t="s">
        <v>148</v>
      </c>
      <c r="D70" s="70">
        <v>3</v>
      </c>
      <c r="E70" s="70" t="s">
        <v>33</v>
      </c>
      <c r="F70" s="70" t="s">
        <v>139</v>
      </c>
      <c r="G70" s="70"/>
      <c r="H70" s="71" t="s">
        <v>80</v>
      </c>
      <c r="I70" s="72"/>
      <c r="J70" s="72"/>
      <c r="K70" s="72"/>
      <c r="L70" s="72"/>
      <c r="M70" s="70">
        <v>3</v>
      </c>
      <c r="N70" s="70">
        <v>3</v>
      </c>
      <c r="O70" s="73"/>
    </row>
    <row r="71" spans="1:15" s="74" customFormat="1" ht="19.5" customHeight="1" x14ac:dyDescent="0.25">
      <c r="A71" s="67"/>
      <c r="B71" s="68">
        <v>55</v>
      </c>
      <c r="C71" s="69" t="s">
        <v>149</v>
      </c>
      <c r="D71" s="70">
        <v>3</v>
      </c>
      <c r="E71" s="70" t="s">
        <v>33</v>
      </c>
      <c r="F71" s="70" t="s">
        <v>139</v>
      </c>
      <c r="G71" s="70"/>
      <c r="H71" s="71" t="s">
        <v>80</v>
      </c>
      <c r="I71" s="72"/>
      <c r="J71" s="72"/>
      <c r="K71" s="72"/>
      <c r="L71" s="72"/>
      <c r="M71" s="70">
        <v>3</v>
      </c>
      <c r="N71" s="70">
        <v>3</v>
      </c>
      <c r="O71" s="73"/>
    </row>
    <row r="72" spans="1:15" s="74" customFormat="1" ht="19.5" customHeight="1" x14ac:dyDescent="0.25">
      <c r="A72" s="67"/>
      <c r="B72" s="68">
        <v>56</v>
      </c>
      <c r="C72" s="69" t="s">
        <v>150</v>
      </c>
      <c r="D72" s="70">
        <v>2</v>
      </c>
      <c r="E72" s="70" t="s">
        <v>24</v>
      </c>
      <c r="F72" s="70" t="s">
        <v>139</v>
      </c>
      <c r="G72" s="70"/>
      <c r="H72" s="71" t="s">
        <v>80</v>
      </c>
      <c r="I72" s="72"/>
      <c r="J72" s="72"/>
      <c r="K72" s="72"/>
      <c r="L72" s="72"/>
      <c r="M72" s="70">
        <v>2</v>
      </c>
      <c r="N72" s="70">
        <v>2</v>
      </c>
      <c r="O72" s="73"/>
    </row>
    <row r="73" spans="1:15" s="74" customFormat="1" ht="19.5" customHeight="1" x14ac:dyDescent="0.25">
      <c r="A73" s="67"/>
      <c r="B73" s="68">
        <v>57</v>
      </c>
      <c r="C73" s="69" t="s">
        <v>67</v>
      </c>
      <c r="D73" s="70">
        <v>3</v>
      </c>
      <c r="E73" s="70" t="s">
        <v>69</v>
      </c>
      <c r="F73" s="70" t="s">
        <v>177</v>
      </c>
      <c r="G73" s="70" t="s">
        <v>104</v>
      </c>
      <c r="H73" s="71" t="s">
        <v>80</v>
      </c>
      <c r="I73" s="72"/>
      <c r="J73" s="70"/>
      <c r="K73" s="72"/>
      <c r="L73" s="72"/>
      <c r="M73" s="70">
        <v>3</v>
      </c>
      <c r="N73" s="70">
        <v>3</v>
      </c>
      <c r="O73" s="73"/>
    </row>
    <row r="74" spans="1:15" s="74" customFormat="1" ht="19.5" customHeight="1" x14ac:dyDescent="0.25">
      <c r="A74" s="67"/>
      <c r="B74" s="68">
        <v>58</v>
      </c>
      <c r="C74" s="69" t="s">
        <v>68</v>
      </c>
      <c r="D74" s="70">
        <v>4</v>
      </c>
      <c r="E74" s="70" t="s">
        <v>69</v>
      </c>
      <c r="F74" s="70" t="s">
        <v>179</v>
      </c>
      <c r="G74" s="70" t="s">
        <v>104</v>
      </c>
      <c r="H74" s="71" t="s">
        <v>80</v>
      </c>
      <c r="I74" s="72"/>
      <c r="J74" s="70"/>
      <c r="K74" s="72"/>
      <c r="L74" s="72"/>
      <c r="M74" s="70">
        <v>4</v>
      </c>
      <c r="N74" s="70">
        <v>4</v>
      </c>
      <c r="O74" s="73"/>
    </row>
    <row r="75" spans="1:15" ht="19.5" customHeight="1" x14ac:dyDescent="0.25">
      <c r="A75" s="29"/>
      <c r="B75" s="8">
        <v>59</v>
      </c>
      <c r="C75" s="26" t="s">
        <v>71</v>
      </c>
      <c r="D75" s="9">
        <v>4</v>
      </c>
      <c r="E75" s="9" t="s">
        <v>70</v>
      </c>
      <c r="F75" s="9" t="s">
        <v>180</v>
      </c>
      <c r="G75" s="9" t="s">
        <v>105</v>
      </c>
      <c r="H75" s="20" t="s">
        <v>81</v>
      </c>
      <c r="I75" s="11"/>
      <c r="J75" s="11"/>
      <c r="K75" s="11"/>
      <c r="L75" s="11"/>
      <c r="M75" s="9">
        <v>4</v>
      </c>
      <c r="N75" s="9">
        <v>4</v>
      </c>
      <c r="O75" s="30"/>
    </row>
    <row r="76" spans="1:15" ht="19.5" customHeight="1" x14ac:dyDescent="0.25">
      <c r="A76" s="29"/>
      <c r="B76" s="8"/>
      <c r="C76" s="10" t="s">
        <v>183</v>
      </c>
      <c r="D76" s="9">
        <f>SUM(D65:D75)</f>
        <v>34</v>
      </c>
      <c r="E76" s="9"/>
      <c r="F76" s="9"/>
      <c r="G76" s="9"/>
      <c r="H76" s="20"/>
      <c r="I76" s="11"/>
      <c r="J76" s="11"/>
      <c r="K76" s="11"/>
      <c r="L76" s="11"/>
      <c r="M76" s="11"/>
      <c r="N76" s="11"/>
      <c r="O76" s="30"/>
    </row>
    <row r="77" spans="1:15" ht="19.5" customHeight="1" x14ac:dyDescent="0.25">
      <c r="A77" s="29"/>
      <c r="B77" s="8"/>
      <c r="C77" s="26" t="s">
        <v>182</v>
      </c>
      <c r="D77" s="18">
        <f>SUM(D64,D76)</f>
        <v>144</v>
      </c>
      <c r="E77" s="9"/>
      <c r="F77" s="9"/>
      <c r="G77" s="9"/>
      <c r="H77" s="20"/>
      <c r="I77" s="11"/>
      <c r="J77" s="11"/>
      <c r="K77" s="11"/>
      <c r="L77" s="11"/>
      <c r="M77" s="11"/>
      <c r="N77" s="11"/>
      <c r="O77" s="30"/>
    </row>
    <row r="78" spans="1:15" ht="19.5" customHeight="1" x14ac:dyDescent="0.25">
      <c r="A78" s="29"/>
      <c r="B78" s="8"/>
      <c r="C78" s="10"/>
      <c r="D78" s="9"/>
      <c r="E78" s="9"/>
      <c r="F78" s="9"/>
      <c r="G78" s="9"/>
      <c r="H78" s="8"/>
      <c r="I78" s="11"/>
      <c r="J78" s="11"/>
      <c r="K78" s="11"/>
      <c r="L78" s="11"/>
      <c r="M78" s="11"/>
      <c r="N78" s="11"/>
      <c r="O78" s="30"/>
    </row>
    <row r="79" spans="1:15" ht="19.5" customHeight="1" x14ac:dyDescent="0.25">
      <c r="A79" s="29"/>
      <c r="B79" s="137" t="s">
        <v>11</v>
      </c>
      <c r="C79" s="137"/>
      <c r="D79" s="137"/>
      <c r="E79" s="137"/>
      <c r="F79" s="137"/>
      <c r="G79" s="137"/>
      <c r="H79" s="137"/>
      <c r="I79" s="7">
        <f t="shared" ref="I79:N79" si="0">SUM(I11:I78)</f>
        <v>8</v>
      </c>
      <c r="J79" s="7">
        <f t="shared" si="0"/>
        <v>11</v>
      </c>
      <c r="K79" s="7">
        <f t="shared" si="0"/>
        <v>0</v>
      </c>
      <c r="L79" s="7">
        <f t="shared" si="0"/>
        <v>91</v>
      </c>
      <c r="M79" s="7">
        <f t="shared" si="0"/>
        <v>34</v>
      </c>
      <c r="N79" s="7">
        <f t="shared" si="0"/>
        <v>34</v>
      </c>
      <c r="O79" s="30"/>
    </row>
    <row r="84" spans="5:17" x14ac:dyDescent="0.25">
      <c r="E84">
        <f>144-4</f>
        <v>140</v>
      </c>
      <c r="Q84">
        <f>140+5</f>
        <v>145</v>
      </c>
    </row>
  </sheetData>
  <mergeCells count="14">
    <mergeCell ref="O9:O10"/>
    <mergeCell ref="B79:H79"/>
    <mergeCell ref="A9:A10"/>
    <mergeCell ref="A1:C1"/>
    <mergeCell ref="C3:K3"/>
    <mergeCell ref="C4:K4"/>
    <mergeCell ref="B9:B10"/>
    <mergeCell ref="C9:C10"/>
    <mergeCell ref="D9:D10"/>
    <mergeCell ref="E9:E10"/>
    <mergeCell ref="F9:F10"/>
    <mergeCell ref="G9:G10"/>
    <mergeCell ref="H9:H10"/>
    <mergeCell ref="I9:J9"/>
  </mergeCells>
  <phoneticPr fontId="7" type="noConversion"/>
  <pageMargins left="0.19685039370078741" right="0.19685039370078741" top="0.19685039370078741" bottom="0.74803149606299213" header="0.31496062992125984" footer="0.31496062992125984"/>
  <pageSetup paperSize="5" scale="8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56"/>
  <sheetViews>
    <sheetView topLeftCell="A7" zoomScaleNormal="100" workbookViewId="0">
      <selection activeCell="C21" sqref="C21"/>
    </sheetView>
  </sheetViews>
  <sheetFormatPr defaultRowHeight="15" x14ac:dyDescent="0.25"/>
  <cols>
    <col min="1" max="1" width="9.140625" style="29"/>
    <col min="2" max="2" width="8.28515625" style="29" customWidth="1"/>
    <col min="3" max="3" width="50.85546875" style="29" customWidth="1"/>
    <col min="4" max="4" width="10.140625" style="29" bestFit="1" customWidth="1"/>
    <col min="5" max="5" width="13" style="29" customWidth="1"/>
    <col min="6" max="6" width="9.140625" style="31"/>
    <col min="7" max="7" width="13.5703125" style="29" customWidth="1"/>
    <col min="8" max="8" width="14" style="29" customWidth="1"/>
    <col min="9" max="16384" width="9.140625" style="29"/>
  </cols>
  <sheetData>
    <row r="2" spans="2:8" x14ac:dyDescent="0.25">
      <c r="B2" s="1"/>
      <c r="C2" s="2"/>
      <c r="D2" s="2"/>
      <c r="E2" s="2"/>
      <c r="F2" s="15"/>
      <c r="G2" s="3"/>
      <c r="H2" s="2"/>
    </row>
    <row r="3" spans="2:8" x14ac:dyDescent="0.25">
      <c r="B3" s="1"/>
      <c r="C3" s="140" t="s">
        <v>0</v>
      </c>
      <c r="D3" s="140"/>
      <c r="E3" s="140"/>
      <c r="F3" s="140"/>
      <c r="G3" s="140"/>
      <c r="H3" s="140"/>
    </row>
    <row r="4" spans="2:8" x14ac:dyDescent="0.25">
      <c r="B4" s="1"/>
      <c r="C4" s="140" t="s">
        <v>1</v>
      </c>
      <c r="D4" s="140"/>
      <c r="E4" s="140"/>
      <c r="F4" s="140"/>
      <c r="G4" s="140"/>
      <c r="H4" s="140"/>
    </row>
    <row r="5" spans="2:8" x14ac:dyDescent="0.25">
      <c r="B5" s="1"/>
      <c r="C5" s="15"/>
      <c r="D5" s="15"/>
      <c r="E5" s="15"/>
      <c r="F5" s="15"/>
      <c r="G5" s="15"/>
      <c r="H5" s="15"/>
    </row>
    <row r="6" spans="2:8" x14ac:dyDescent="0.25">
      <c r="B6" s="1"/>
      <c r="C6" s="4"/>
      <c r="D6" s="4"/>
      <c r="E6" s="4"/>
      <c r="F6" s="35"/>
      <c r="G6" s="5"/>
      <c r="H6" s="4"/>
    </row>
    <row r="7" spans="2:8" x14ac:dyDescent="0.25">
      <c r="B7" s="1" t="s">
        <v>12</v>
      </c>
      <c r="C7" s="6" t="s">
        <v>72</v>
      </c>
      <c r="D7" s="6"/>
      <c r="E7" s="15"/>
      <c r="F7" s="15"/>
      <c r="G7" s="3"/>
      <c r="H7" s="15"/>
    </row>
    <row r="8" spans="2:8" x14ac:dyDescent="0.25">
      <c r="B8" s="1" t="s">
        <v>73</v>
      </c>
      <c r="C8" s="6"/>
      <c r="D8" s="6"/>
      <c r="E8" s="15"/>
      <c r="F8" s="15"/>
      <c r="G8" s="3"/>
      <c r="H8" s="15"/>
    </row>
    <row r="9" spans="2:8" x14ac:dyDescent="0.25">
      <c r="B9" s="1"/>
      <c r="C9" s="6"/>
      <c r="D9" s="6"/>
      <c r="E9" s="15"/>
      <c r="F9" s="15"/>
      <c r="G9" s="3"/>
      <c r="H9" s="15"/>
    </row>
    <row r="10" spans="2:8" x14ac:dyDescent="0.25">
      <c r="B10" s="1" t="s">
        <v>178</v>
      </c>
      <c r="C10" s="6"/>
      <c r="D10" s="6"/>
      <c r="E10" s="15"/>
      <c r="F10" s="15"/>
      <c r="G10" s="3"/>
      <c r="H10" s="15"/>
    </row>
    <row r="11" spans="2:8" x14ac:dyDescent="0.25">
      <c r="B11" s="1"/>
      <c r="C11" s="6"/>
      <c r="D11" s="6"/>
      <c r="E11" s="15"/>
      <c r="F11" s="15"/>
      <c r="G11" s="3"/>
      <c r="H11" s="15"/>
    </row>
    <row r="12" spans="2:8" x14ac:dyDescent="0.25">
      <c r="B12" s="155" t="s">
        <v>58</v>
      </c>
      <c r="C12" s="155"/>
      <c r="D12" s="6"/>
      <c r="E12" s="15"/>
      <c r="F12" s="15"/>
      <c r="G12" s="3"/>
      <c r="H12" s="15"/>
    </row>
    <row r="13" spans="2:8" x14ac:dyDescent="0.25">
      <c r="D13" s="6"/>
      <c r="E13" s="15"/>
      <c r="F13" s="15"/>
      <c r="G13" s="3"/>
      <c r="H13" s="15"/>
    </row>
    <row r="14" spans="2:8" ht="14.45" customHeight="1" x14ac:dyDescent="0.25">
      <c r="B14" s="141" t="s">
        <v>2</v>
      </c>
      <c r="C14" s="141" t="s">
        <v>3</v>
      </c>
      <c r="D14" s="141" t="s">
        <v>4</v>
      </c>
      <c r="E14" s="136" t="s">
        <v>13</v>
      </c>
      <c r="F14" s="141" t="s">
        <v>5</v>
      </c>
      <c r="G14" s="136" t="s">
        <v>6</v>
      </c>
      <c r="H14" s="141" t="s">
        <v>7</v>
      </c>
    </row>
    <row r="15" spans="2:8" x14ac:dyDescent="0.25">
      <c r="B15" s="149"/>
      <c r="C15" s="149"/>
      <c r="D15" s="149"/>
      <c r="E15" s="150"/>
      <c r="F15" s="149"/>
      <c r="G15" s="150"/>
      <c r="H15" s="141"/>
    </row>
    <row r="16" spans="2:8" s="124" customFormat="1" x14ac:dyDescent="0.25">
      <c r="B16" s="125">
        <v>1</v>
      </c>
      <c r="C16" s="126" t="s">
        <v>82</v>
      </c>
      <c r="D16" s="127">
        <v>3</v>
      </c>
      <c r="E16" s="128" t="s">
        <v>33</v>
      </c>
      <c r="F16" s="128" t="s">
        <v>140</v>
      </c>
      <c r="G16" s="128"/>
      <c r="H16" s="125" t="s">
        <v>79</v>
      </c>
    </row>
    <row r="17" spans="2:8" s="67" customFormat="1" x14ac:dyDescent="0.25">
      <c r="B17" s="68">
        <v>2</v>
      </c>
      <c r="C17" s="113" t="s">
        <v>83</v>
      </c>
      <c r="D17" s="114">
        <v>3</v>
      </c>
      <c r="E17" s="70" t="s">
        <v>33</v>
      </c>
      <c r="F17" s="70" t="s">
        <v>154</v>
      </c>
      <c r="G17" s="70"/>
      <c r="H17" s="68" t="s">
        <v>79</v>
      </c>
    </row>
    <row r="18" spans="2:8" s="67" customFormat="1" x14ac:dyDescent="0.25">
      <c r="B18" s="68">
        <v>3</v>
      </c>
      <c r="C18" s="113" t="s">
        <v>84</v>
      </c>
      <c r="D18" s="114">
        <v>3</v>
      </c>
      <c r="E18" s="70" t="s">
        <v>33</v>
      </c>
      <c r="F18" s="70" t="s">
        <v>155</v>
      </c>
      <c r="G18" s="70"/>
      <c r="H18" s="68" t="s">
        <v>79</v>
      </c>
    </row>
    <row r="19" spans="2:8" s="67" customFormat="1" x14ac:dyDescent="0.25">
      <c r="B19" s="68">
        <v>4</v>
      </c>
      <c r="C19" s="113" t="s">
        <v>85</v>
      </c>
      <c r="D19" s="114">
        <v>3</v>
      </c>
      <c r="E19" s="70" t="s">
        <v>33</v>
      </c>
      <c r="F19" s="70" t="s">
        <v>156</v>
      </c>
      <c r="G19" s="70"/>
      <c r="H19" s="68" t="s">
        <v>79</v>
      </c>
    </row>
    <row r="20" spans="2:8" s="67" customFormat="1" x14ac:dyDescent="0.25">
      <c r="B20" s="68">
        <v>5</v>
      </c>
      <c r="C20" s="113" t="s">
        <v>86</v>
      </c>
      <c r="D20" s="114">
        <v>3</v>
      </c>
      <c r="E20" s="70" t="s">
        <v>33</v>
      </c>
      <c r="F20" s="70" t="s">
        <v>157</v>
      </c>
      <c r="G20" s="70"/>
      <c r="H20" s="68" t="s">
        <v>79</v>
      </c>
    </row>
    <row r="21" spans="2:8" x14ac:dyDescent="0.25">
      <c r="B21" s="8">
        <v>6</v>
      </c>
      <c r="C21" s="27" t="s">
        <v>87</v>
      </c>
      <c r="D21" s="13">
        <v>3</v>
      </c>
      <c r="E21" s="9" t="s">
        <v>33</v>
      </c>
      <c r="F21" s="9" t="s">
        <v>158</v>
      </c>
      <c r="G21" s="9"/>
      <c r="H21" s="8" t="s">
        <v>80</v>
      </c>
    </row>
    <row r="22" spans="2:8" x14ac:dyDescent="0.25">
      <c r="B22" s="8">
        <v>7</v>
      </c>
      <c r="C22" s="27" t="s">
        <v>88</v>
      </c>
      <c r="D22" s="13">
        <v>3</v>
      </c>
      <c r="E22" s="9" t="s">
        <v>33</v>
      </c>
      <c r="F22" s="9" t="s">
        <v>159</v>
      </c>
      <c r="G22" s="9"/>
      <c r="H22" s="8" t="s">
        <v>80</v>
      </c>
    </row>
    <row r="23" spans="2:8" x14ac:dyDescent="0.25">
      <c r="B23" s="8">
        <v>8</v>
      </c>
      <c r="C23" s="33" t="s">
        <v>151</v>
      </c>
      <c r="D23" s="13">
        <v>2</v>
      </c>
      <c r="E23" s="21" t="s">
        <v>24</v>
      </c>
      <c r="F23" s="9" t="s">
        <v>160</v>
      </c>
      <c r="G23" s="22"/>
      <c r="H23" s="8" t="s">
        <v>80</v>
      </c>
    </row>
    <row r="24" spans="2:8" x14ac:dyDescent="0.25">
      <c r="B24" s="144" t="s">
        <v>11</v>
      </c>
      <c r="C24" s="145"/>
      <c r="D24" s="13">
        <f>SUM(D16:D23)</f>
        <v>23</v>
      </c>
      <c r="E24" s="146"/>
      <c r="F24" s="147"/>
      <c r="G24" s="147"/>
      <c r="H24" s="148"/>
    </row>
    <row r="28" spans="2:8" x14ac:dyDescent="0.25">
      <c r="B28" s="156" t="s">
        <v>141</v>
      </c>
      <c r="C28" s="156"/>
    </row>
    <row r="29" spans="2:8" x14ac:dyDescent="0.25">
      <c r="B29" s="1"/>
      <c r="C29" s="6"/>
      <c r="D29" s="6"/>
      <c r="E29" s="15"/>
      <c r="F29" s="15"/>
      <c r="G29" s="3"/>
      <c r="H29" s="15"/>
    </row>
    <row r="30" spans="2:8" ht="14.45" customHeight="1" x14ac:dyDescent="0.25">
      <c r="B30" s="141" t="s">
        <v>2</v>
      </c>
      <c r="C30" s="141" t="s">
        <v>3</v>
      </c>
      <c r="D30" s="141" t="s">
        <v>4</v>
      </c>
      <c r="E30" s="136" t="s">
        <v>13</v>
      </c>
      <c r="F30" s="141" t="s">
        <v>5</v>
      </c>
      <c r="G30" s="136" t="s">
        <v>6</v>
      </c>
      <c r="H30" s="141" t="s">
        <v>7</v>
      </c>
    </row>
    <row r="31" spans="2:8" x14ac:dyDescent="0.25">
      <c r="B31" s="149"/>
      <c r="C31" s="149"/>
      <c r="D31" s="149"/>
      <c r="E31" s="150"/>
      <c r="F31" s="149"/>
      <c r="G31" s="150"/>
      <c r="H31" s="149"/>
    </row>
    <row r="32" spans="2:8" s="67" customFormat="1" x14ac:dyDescent="0.25">
      <c r="B32" s="68">
        <v>1</v>
      </c>
      <c r="C32" s="113" t="s">
        <v>89</v>
      </c>
      <c r="D32" s="114">
        <v>3</v>
      </c>
      <c r="E32" s="70" t="s">
        <v>33</v>
      </c>
      <c r="F32" s="70" t="s">
        <v>161</v>
      </c>
      <c r="G32" s="70"/>
      <c r="H32" s="68" t="s">
        <v>79</v>
      </c>
    </row>
    <row r="33" spans="2:12" s="67" customFormat="1" x14ac:dyDescent="0.25">
      <c r="B33" s="68">
        <v>2</v>
      </c>
      <c r="C33" s="113" t="s">
        <v>152</v>
      </c>
      <c r="D33" s="114">
        <v>3</v>
      </c>
      <c r="E33" s="70" t="s">
        <v>33</v>
      </c>
      <c r="F33" s="70" t="s">
        <v>162</v>
      </c>
      <c r="G33" s="70"/>
      <c r="H33" s="68" t="s">
        <v>79</v>
      </c>
    </row>
    <row r="34" spans="2:12" s="67" customFormat="1" x14ac:dyDescent="0.25">
      <c r="B34" s="68">
        <v>3</v>
      </c>
      <c r="C34" s="113" t="s">
        <v>91</v>
      </c>
      <c r="D34" s="114">
        <v>3</v>
      </c>
      <c r="E34" s="70" t="s">
        <v>33</v>
      </c>
      <c r="F34" s="70" t="s">
        <v>163</v>
      </c>
      <c r="G34" s="70"/>
      <c r="H34" s="68" t="s">
        <v>79</v>
      </c>
    </row>
    <row r="35" spans="2:12" s="124" customFormat="1" x14ac:dyDescent="0.25">
      <c r="B35" s="125">
        <v>4</v>
      </c>
      <c r="C35" s="126" t="s">
        <v>92</v>
      </c>
      <c r="D35" s="127">
        <v>3</v>
      </c>
      <c r="E35" s="128" t="s">
        <v>33</v>
      </c>
      <c r="F35" s="128" t="s">
        <v>164</v>
      </c>
      <c r="G35" s="128"/>
      <c r="H35" s="125" t="s">
        <v>79</v>
      </c>
    </row>
    <row r="36" spans="2:12" s="67" customFormat="1" x14ac:dyDescent="0.25">
      <c r="B36" s="68">
        <v>5</v>
      </c>
      <c r="C36" s="113" t="s">
        <v>93</v>
      </c>
      <c r="D36" s="114">
        <v>3</v>
      </c>
      <c r="E36" s="70" t="s">
        <v>33</v>
      </c>
      <c r="F36" s="70" t="s">
        <v>165</v>
      </c>
      <c r="G36" s="70"/>
      <c r="H36" s="68" t="s">
        <v>79</v>
      </c>
    </row>
    <row r="37" spans="2:12" x14ac:dyDescent="0.25">
      <c r="B37" s="8">
        <v>6</v>
      </c>
      <c r="C37" s="134" t="s">
        <v>94</v>
      </c>
      <c r="D37" s="135">
        <v>3</v>
      </c>
      <c r="E37" s="9" t="s">
        <v>33</v>
      </c>
      <c r="F37" s="9" t="s">
        <v>166</v>
      </c>
      <c r="G37" s="9"/>
      <c r="H37" s="8" t="s">
        <v>80</v>
      </c>
    </row>
    <row r="38" spans="2:12" x14ac:dyDescent="0.25">
      <c r="B38" s="8">
        <v>7</v>
      </c>
      <c r="C38" s="27" t="s">
        <v>95</v>
      </c>
      <c r="D38" s="13">
        <v>3</v>
      </c>
      <c r="E38" s="9" t="s">
        <v>33</v>
      </c>
      <c r="F38" s="9" t="s">
        <v>167</v>
      </c>
      <c r="G38" s="9"/>
      <c r="H38" s="8" t="s">
        <v>80</v>
      </c>
    </row>
    <row r="39" spans="2:12" x14ac:dyDescent="0.25">
      <c r="B39" s="8">
        <v>8</v>
      </c>
      <c r="C39" s="34" t="s">
        <v>90</v>
      </c>
      <c r="D39" s="16">
        <v>2</v>
      </c>
      <c r="E39" s="24" t="s">
        <v>24</v>
      </c>
      <c r="F39" s="9" t="s">
        <v>168</v>
      </c>
      <c r="G39" s="25"/>
      <c r="H39" s="8" t="s">
        <v>80</v>
      </c>
    </row>
    <row r="40" spans="2:12" x14ac:dyDescent="0.25">
      <c r="B40" s="151" t="s">
        <v>11</v>
      </c>
      <c r="C40" s="152"/>
      <c r="D40" s="16">
        <f>SUM(D32:D39)</f>
        <v>23</v>
      </c>
      <c r="E40" s="153"/>
      <c r="F40" s="154"/>
      <c r="G40" s="154"/>
      <c r="H40" s="157"/>
    </row>
    <row r="44" spans="2:12" x14ac:dyDescent="0.25">
      <c r="B44" s="156" t="s">
        <v>37</v>
      </c>
      <c r="C44" s="156"/>
    </row>
    <row r="45" spans="2:12" x14ac:dyDescent="0.25">
      <c r="B45" s="1"/>
      <c r="C45" s="6"/>
      <c r="D45" s="6"/>
      <c r="E45" s="15"/>
      <c r="F45" s="15"/>
      <c r="G45" s="3"/>
      <c r="H45" s="15"/>
    </row>
    <row r="46" spans="2:12" ht="14.45" customHeight="1" x14ac:dyDescent="0.25">
      <c r="B46" s="141" t="s">
        <v>2</v>
      </c>
      <c r="C46" s="141" t="s">
        <v>3</v>
      </c>
      <c r="D46" s="141" t="s">
        <v>4</v>
      </c>
      <c r="E46" s="136" t="s">
        <v>13</v>
      </c>
      <c r="F46" s="141" t="s">
        <v>5</v>
      </c>
      <c r="G46" s="136" t="s">
        <v>6</v>
      </c>
      <c r="H46" s="141" t="s">
        <v>7</v>
      </c>
    </row>
    <row r="47" spans="2:12" x14ac:dyDescent="0.25">
      <c r="B47" s="149"/>
      <c r="C47" s="149"/>
      <c r="D47" s="149"/>
      <c r="E47" s="150"/>
      <c r="F47" s="149"/>
      <c r="G47" s="150"/>
      <c r="H47" s="141"/>
    </row>
    <row r="48" spans="2:12" s="67" customFormat="1" x14ac:dyDescent="0.25">
      <c r="B48" s="68">
        <v>1</v>
      </c>
      <c r="C48" s="113" t="s">
        <v>96</v>
      </c>
      <c r="D48" s="114">
        <v>3</v>
      </c>
      <c r="E48" s="70" t="s">
        <v>33</v>
      </c>
      <c r="F48" s="70" t="s">
        <v>169</v>
      </c>
      <c r="G48" s="70"/>
      <c r="H48" s="68" t="s">
        <v>79</v>
      </c>
      <c r="L48" s="67" t="s">
        <v>202</v>
      </c>
    </row>
    <row r="49" spans="2:8" s="67" customFormat="1" x14ac:dyDescent="0.25">
      <c r="B49" s="68">
        <v>2</v>
      </c>
      <c r="C49" s="113" t="s">
        <v>153</v>
      </c>
      <c r="D49" s="114">
        <v>3</v>
      </c>
      <c r="E49" s="70" t="s">
        <v>33</v>
      </c>
      <c r="F49" s="70" t="s">
        <v>170</v>
      </c>
      <c r="G49" s="70"/>
      <c r="H49" s="68" t="s">
        <v>79</v>
      </c>
    </row>
    <row r="50" spans="2:8" s="124" customFormat="1" x14ac:dyDescent="0.25">
      <c r="B50" s="125">
        <v>3</v>
      </c>
      <c r="C50" s="126" t="s">
        <v>98</v>
      </c>
      <c r="D50" s="127">
        <v>3</v>
      </c>
      <c r="E50" s="128" t="s">
        <v>33</v>
      </c>
      <c r="F50" s="128" t="s">
        <v>171</v>
      </c>
      <c r="G50" s="128"/>
      <c r="H50" s="125" t="s">
        <v>79</v>
      </c>
    </row>
    <row r="51" spans="2:8" s="67" customFormat="1" x14ac:dyDescent="0.25">
      <c r="B51" s="68">
        <v>4</v>
      </c>
      <c r="C51" s="113" t="s">
        <v>99</v>
      </c>
      <c r="D51" s="114">
        <v>3</v>
      </c>
      <c r="E51" s="70" t="s">
        <v>33</v>
      </c>
      <c r="F51" s="70" t="s">
        <v>172</v>
      </c>
      <c r="G51" s="70"/>
      <c r="H51" s="68" t="s">
        <v>79</v>
      </c>
    </row>
    <row r="52" spans="2:8" s="67" customFormat="1" x14ac:dyDescent="0.25">
      <c r="B52" s="68">
        <v>5</v>
      </c>
      <c r="C52" s="113" t="s">
        <v>100</v>
      </c>
      <c r="D52" s="114">
        <v>3</v>
      </c>
      <c r="E52" s="70" t="s">
        <v>33</v>
      </c>
      <c r="F52" s="70" t="s">
        <v>173</v>
      </c>
      <c r="G52" s="70"/>
      <c r="H52" s="68" t="s">
        <v>79</v>
      </c>
    </row>
    <row r="53" spans="2:8" x14ac:dyDescent="0.25">
      <c r="B53" s="8">
        <v>6</v>
      </c>
      <c r="C53" s="27" t="s">
        <v>101</v>
      </c>
      <c r="D53" s="13">
        <v>3</v>
      </c>
      <c r="E53" s="9" t="s">
        <v>33</v>
      </c>
      <c r="F53" s="9" t="s">
        <v>174</v>
      </c>
      <c r="G53" s="9"/>
      <c r="H53" s="8" t="s">
        <v>80</v>
      </c>
    </row>
    <row r="54" spans="2:8" x14ac:dyDescent="0.25">
      <c r="B54" s="8">
        <v>7</v>
      </c>
      <c r="C54" s="27" t="s">
        <v>102</v>
      </c>
      <c r="D54" s="13">
        <v>3</v>
      </c>
      <c r="E54" s="9" t="s">
        <v>33</v>
      </c>
      <c r="F54" s="9" t="s">
        <v>175</v>
      </c>
      <c r="G54" s="9"/>
      <c r="H54" s="8" t="s">
        <v>80</v>
      </c>
    </row>
    <row r="55" spans="2:8" x14ac:dyDescent="0.25">
      <c r="B55" s="23">
        <v>8</v>
      </c>
      <c r="C55" s="27" t="s">
        <v>97</v>
      </c>
      <c r="D55" s="16">
        <v>2</v>
      </c>
      <c r="E55" s="24" t="s">
        <v>24</v>
      </c>
      <c r="F55" s="9" t="s">
        <v>176</v>
      </c>
      <c r="G55" s="25"/>
      <c r="H55" s="8" t="s">
        <v>80</v>
      </c>
    </row>
    <row r="56" spans="2:8" x14ac:dyDescent="0.25">
      <c r="B56" s="151" t="s">
        <v>11</v>
      </c>
      <c r="C56" s="152"/>
      <c r="D56" s="16">
        <f>SUM(D48:D55)</f>
        <v>23</v>
      </c>
      <c r="E56" s="153"/>
      <c r="F56" s="154"/>
      <c r="G56" s="154"/>
      <c r="H56" s="148"/>
    </row>
  </sheetData>
  <mergeCells count="32">
    <mergeCell ref="B56:C56"/>
    <mergeCell ref="E56:H56"/>
    <mergeCell ref="B12:C12"/>
    <mergeCell ref="B44:C44"/>
    <mergeCell ref="B28:C28"/>
    <mergeCell ref="H30:H31"/>
    <mergeCell ref="B40:C40"/>
    <mergeCell ref="E40:H40"/>
    <mergeCell ref="B46:B47"/>
    <mergeCell ref="C46:C47"/>
    <mergeCell ref="D46:D47"/>
    <mergeCell ref="E46:E47"/>
    <mergeCell ref="F46:F47"/>
    <mergeCell ref="G46:G47"/>
    <mergeCell ref="H46:H47"/>
    <mergeCell ref="B30:B31"/>
    <mergeCell ref="C30:C31"/>
    <mergeCell ref="D30:D31"/>
    <mergeCell ref="E30:E31"/>
    <mergeCell ref="F30:F31"/>
    <mergeCell ref="G30:G31"/>
    <mergeCell ref="B24:C24"/>
    <mergeCell ref="E24:H24"/>
    <mergeCell ref="C3:H3"/>
    <mergeCell ref="C4:H4"/>
    <mergeCell ref="B14:B15"/>
    <mergeCell ref="C14:C15"/>
    <mergeCell ref="D14:D15"/>
    <mergeCell ref="E14:E15"/>
    <mergeCell ref="F14:F15"/>
    <mergeCell ref="G14:G15"/>
    <mergeCell ref="H14:H15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80" orientation="landscape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Kurikulum MBKM</vt:lpstr>
      <vt:lpstr>MK Pilihan Minat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2025-06-23T03:45:43Z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c46b69a1-063d-4e8a-8944-44ad2a5dbd56</vt:lpwstr>
  </property>
</Properties>
</file>