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rojec\HMMPS PTIK 2021-2022\Surat Permohonan dana\"/>
    </mc:Choice>
  </mc:AlternateContent>
  <xr:revisionPtr revIDLastSave="0" documentId="13_ncr:1_{5C4D80D5-0620-4254-BC8D-DD662F737383}" xr6:coauthVersionLast="41" xr6:coauthVersionMax="41" xr10:uidLastSave="{00000000-0000-0000-0000-000000000000}"/>
  <bookViews>
    <workbookView minimized="1" xWindow="1500" yWindow="1500" windowWidth="17280" windowHeight="8964" activeTab="1" xr2:uid="{00000000-000D-0000-FFFF-FFFF00000000}"/>
  </bookViews>
  <sheets>
    <sheet name="LK (14)" sheetId="1" r:id="rId1"/>
    <sheet name="LK (15)" sheetId="2" r:id="rId2"/>
    <sheet name="LK (16)" sheetId="3" r:id="rId3"/>
  </sheets>
  <externalReferences>
    <externalReference r:id="rId4"/>
  </externalReferences>
  <definedNames>
    <definedName name="_xlnm.Print_Area" localSheetId="0">'LK (14)'!$A$1:$K$43</definedName>
    <definedName name="_xlnm.Print_Area" localSheetId="1">'LK (15)'!$A$1:$K$43</definedName>
    <definedName name="_xlnm.Print_Area" localSheetId="2">'LK (16)'!$A$1:$K$43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3" i="3" l="1"/>
  <c r="H22" i="3"/>
  <c r="H21" i="3"/>
  <c r="H20" i="3"/>
  <c r="H19" i="3"/>
  <c r="H18" i="3"/>
  <c r="H17" i="3"/>
  <c r="H16" i="3"/>
  <c r="H15" i="3"/>
  <c r="H14" i="3"/>
  <c r="K3" i="3"/>
  <c r="H23" i="2"/>
  <c r="H22" i="2"/>
  <c r="H21" i="2"/>
  <c r="H20" i="2"/>
  <c r="H19" i="2"/>
  <c r="H18" i="2"/>
  <c r="H17" i="2"/>
  <c r="H16" i="2"/>
  <c r="H15" i="2"/>
  <c r="H14" i="2"/>
  <c r="K3" i="2"/>
  <c r="H23" i="1"/>
  <c r="H22" i="1"/>
  <c r="H21" i="1"/>
  <c r="H20" i="1"/>
  <c r="H19" i="1"/>
  <c r="H18" i="1"/>
  <c r="H17" i="1"/>
  <c r="H15" i="1"/>
  <c r="H14" i="1"/>
  <c r="K3" i="1"/>
  <c r="H24" i="1" l="1"/>
  <c r="D11" i="1" s="1"/>
  <c r="H24" i="2"/>
  <c r="D11" i="2" s="1"/>
  <c r="H24" i="3"/>
  <c r="D11" i="3" s="1"/>
</calcChain>
</file>

<file path=xl/sharedStrings.xml><?xml version="1.0" encoding="utf-8"?>
<sst xmlns="http://schemas.openxmlformats.org/spreadsheetml/2006/main" count="224" uniqueCount="86">
  <si>
    <t>LEMBARAN  KERJA TAHUN 2021</t>
  </si>
  <si>
    <t>LK-14</t>
  </si>
  <si>
    <t>FAKULTAS KEGURUAN DAN ILMU PENDIDIKAN</t>
  </si>
  <si>
    <t>KMS - PTIK</t>
  </si>
  <si>
    <t>Nomor :</t>
  </si>
  <si>
    <t>PROGRAM</t>
  </si>
  <si>
    <t>:</t>
  </si>
  <si>
    <t>Peningkatan Kegiatan Kemahasiswaan</t>
  </si>
  <si>
    <t>KEGIATAN</t>
  </si>
  <si>
    <t>Menumbuhkan Jiwa Solidaritas dan Meningkatkan Daya Saing di Bidang Fotografi Untuk Masyarakat PTIK</t>
  </si>
  <si>
    <t>TUJUAN KEGIATAN</t>
  </si>
  <si>
    <t>TEMPAT KEGIATAN</t>
  </si>
  <si>
    <t>Menyesuaikan</t>
  </si>
  <si>
    <t>WAKTU KEGIATAN</t>
  </si>
  <si>
    <t>Januari - Maret 2021</t>
  </si>
  <si>
    <t>PERSONIL YANG TERLIBAT</t>
  </si>
  <si>
    <t>Dosen dan Mahasiswa</t>
  </si>
  <si>
    <t>ANGGARAN BIAYA</t>
  </si>
  <si>
    <t>RINCIAN BIAYA :</t>
  </si>
  <si>
    <t>No.</t>
  </si>
  <si>
    <t>Jenis Kegiatan</t>
  </si>
  <si>
    <t>Deskripsi Pembiayaan</t>
  </si>
  <si>
    <t>Volume</t>
  </si>
  <si>
    <t>Satuan</t>
  </si>
  <si>
    <t>Harga Satuan</t>
  </si>
  <si>
    <t>Jumlah</t>
  </si>
  <si>
    <t>Dokumen SPJ</t>
  </si>
  <si>
    <t>Lokasi</t>
  </si>
  <si>
    <t>Hari</t>
  </si>
  <si>
    <t>Konsumsi Lomba dan Pelatihan (  120 )</t>
  </si>
  <si>
    <t>Makanan dan snack</t>
  </si>
  <si>
    <t>bks</t>
  </si>
  <si>
    <t>Perlengkapan (  1 )</t>
  </si>
  <si>
    <t>Spanduk, dll</t>
  </si>
  <si>
    <t>Cetak</t>
  </si>
  <si>
    <t>Pemateri</t>
  </si>
  <si>
    <t>Materi</t>
  </si>
  <si>
    <t>Honor</t>
  </si>
  <si>
    <t>TOTAL</t>
  </si>
  <si>
    <t>LUARAN KEGIATAN</t>
  </si>
  <si>
    <t>Terselenggaranya program-program yang ada di kemahasiswaan</t>
  </si>
  <si>
    <t>DAMPAK KEGIATAN</t>
  </si>
  <si>
    <t>Meningkatkan kemampuan Mahasiswa Program Studi PTIK</t>
  </si>
  <si>
    <t>Menyetujui:</t>
  </si>
  <si>
    <t>Padang, 9 Februari 2021</t>
  </si>
  <si>
    <t>Badan Pengurus Yayasan Pendidikan Bung Hatta</t>
  </si>
  <si>
    <t>Universitas Bung Hatta</t>
  </si>
  <si>
    <t>a.n. Ketua</t>
  </si>
  <si>
    <t>a.n. Rektor</t>
  </si>
  <si>
    <t>Bendahara</t>
  </si>
  <si>
    <t>Wakil Rektor II</t>
  </si>
  <si>
    <t>Dr. Dwi Fitri Puspa,SE, Msi, Ak, CA</t>
  </si>
  <si>
    <t>Dr. Antoni, SE., ME.</t>
  </si>
  <si>
    <t>Petunjuk Teknis</t>
  </si>
  <si>
    <t xml:space="preserve">LK adalah dokumen keuangan berisi program, kegiatan dan rincian biaya yang wajib dilampirkan </t>
  </si>
  <si>
    <t xml:space="preserve">Tidak dibenarkan merobah LK tanpa revisi yang disetujui Rektor dan Yayasan </t>
  </si>
  <si>
    <t xml:space="preserve">sebagai persyaratan  pengajuan anggaran  oleh Ka Prodi kepada Rektor melalui Dekan dan </t>
  </si>
  <si>
    <t xml:space="preserve">Bilamana terjadi keadaan tertentu, dan kegiatan tidak dapat dilaksanakan, LK dapat direvisi untuk kegiatan lainnya yang </t>
  </si>
  <si>
    <t>selanjutnya diajukan oleh Rektor ke Yayasan (YPBH)</t>
  </si>
  <si>
    <t>tidak melebihi pagu anggaran</t>
  </si>
  <si>
    <t>Pengajuan dari Rektor ke Yayasan 2 minggu sebelum jadwal kegiatan</t>
  </si>
  <si>
    <t>Kegiatan yang tidak dapat dilaksanakan sampai dengan 20 November 2021 dianggap batal.</t>
  </si>
  <si>
    <t>Dana kegiatan direalisasikan paling lambat 1 minggu sebelum jadwal kegiatan</t>
  </si>
  <si>
    <t xml:space="preserve">Kegiatan yang  tidak dapat/batal dilaksanakan pada tahun anggaran 2021,  maka seluruh biaya kegiatan tersebut </t>
  </si>
  <si>
    <t>Dana yang direalisasikan termasuk Pajak  (PPh 21/PPN)</t>
  </si>
  <si>
    <t>dikembalikan ke Yayasan</t>
  </si>
  <si>
    <t>Jika terjadi perubahan jadwal, pengajuan anggaran ditunda sesuai jadwal</t>
  </si>
  <si>
    <t>Proses administrasi melalui Sistim  e-Office (SeO)</t>
  </si>
  <si>
    <t>SPJ paling lambat 30 hari sejak dana diturunkan harus telah diterima Yayasan</t>
  </si>
  <si>
    <t xml:space="preserve"> </t>
  </si>
  <si>
    <t>LK-15</t>
  </si>
  <si>
    <t>Menyelenggarakan Workshop programming</t>
  </si>
  <si>
    <t>Meningkatkan kompetensi di bidang informatika dengan terus berkembangnya dunia digital</t>
  </si>
  <si>
    <t>Maret - Juli 2021</t>
  </si>
  <si>
    <t>Program Studi PTIK dan Umum</t>
  </si>
  <si>
    <t>Kosumsi (  150 )</t>
  </si>
  <si>
    <t>snack, makanan(nasi)</t>
  </si>
  <si>
    <t>Perlengkapan</t>
  </si>
  <si>
    <t>Spanduk</t>
  </si>
  <si>
    <t>cetak</t>
  </si>
  <si>
    <t>LK-16</t>
  </si>
  <si>
    <t>Menyampaikan  Visi Misi, Pemilu, Demisioner, Pelantikan</t>
  </si>
  <si>
    <t>meningkat jiwa demokrasi bagi mahasiswa PTIK agar menghasilkan pemimpin yang lebih baik</t>
  </si>
  <si>
    <t>Agustus - November 2021</t>
  </si>
  <si>
    <t>Program Studi dan HMPS PTIK</t>
  </si>
  <si>
    <t>Kosumsi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</si>
</sst>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p&quot;#,##0"/>
    <numFmt numFmtId="165" formatCode="_(&quot;Rp&quot;* #,##0_);_(&quot;Rp&quot;* \(#,##0\);_(&quot;Rp&quot;* &quot;-&quot;_);_(@_)"/>
    <numFmt numFmtId="166" formatCode="_-[$Rp-3809]* #,##0_-;\-[$Rp-3809]* #,##0_-;_-[$Rp-38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0"/>
      <color indexed="8"/>
      <name val="Calibri"/>
      <family val="2"/>
    </font>
    <font>
      <b/>
      <sz val="48"/>
      <color indexed="8"/>
      <name val="Calibri"/>
      <family val="2"/>
    </font>
    <font>
      <b/>
      <sz val="24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Fill="0" applyProtection="0"/>
  </cellStyleXfs>
  <cellXfs count="123">
    <xf numFmtId="0" fontId="0" fillId="0" borderId="0" xfId="0"/>
    <xf numFmtId="0" fontId="1" fillId="0" borderId="1" xfId="1" applyFill="1" applyBorder="1" applyAlignment="1" applyProtection="1">
      <alignment vertical="top" wrapText="1"/>
    </xf>
    <xf numFmtId="0" fontId="1" fillId="0" borderId="2" xfId="1" applyFill="1" applyBorder="1" applyAlignment="1" applyProtection="1">
      <alignment vertical="top" wrapText="1"/>
    </xf>
    <xf numFmtId="0" fontId="1" fillId="0" borderId="0" xfId="1" applyFill="1" applyProtection="1"/>
    <xf numFmtId="0" fontId="1" fillId="0" borderId="4" xfId="1" applyFill="1" applyBorder="1" applyAlignment="1" applyProtection="1">
      <alignment vertical="top" wrapText="1"/>
    </xf>
    <xf numFmtId="0" fontId="1" fillId="0" borderId="0" xfId="1" applyFill="1" applyBorder="1" applyAlignment="1" applyProtection="1">
      <alignment vertical="top" wrapText="1"/>
    </xf>
    <xf numFmtId="0" fontId="1" fillId="0" borderId="6" xfId="1" applyFill="1" applyBorder="1" applyAlignment="1" applyProtection="1">
      <alignment vertical="top" wrapText="1"/>
    </xf>
    <xf numFmtId="0" fontId="1" fillId="0" borderId="8" xfId="1" applyFill="1" applyBorder="1" applyAlignment="1" applyProtection="1">
      <alignment vertical="top" wrapText="1"/>
    </xf>
    <xf numFmtId="0" fontId="5" fillId="2" borderId="9" xfId="1" applyFont="1" applyFill="1" applyBorder="1" applyAlignment="1" applyProtection="1">
      <alignment horizontal="center" vertical="center" wrapText="1"/>
    </xf>
    <xf numFmtId="0" fontId="5" fillId="2" borderId="10" xfId="1" applyFont="1" applyFill="1" applyBorder="1" applyAlignment="1" applyProtection="1">
      <alignment horizontal="center" vertical="center"/>
    </xf>
    <xf numFmtId="0" fontId="6" fillId="0" borderId="0" xfId="1" applyFont="1" applyAlignment="1">
      <alignment horizontal="center"/>
    </xf>
    <xf numFmtId="0" fontId="1" fillId="0" borderId="13" xfId="1" applyFill="1" applyBorder="1" applyAlignment="1" applyProtection="1">
      <alignment horizontal="center" vertical="top" wrapText="1"/>
    </xf>
    <xf numFmtId="0" fontId="1" fillId="0" borderId="14" xfId="1" applyFill="1" applyBorder="1" applyAlignment="1" applyProtection="1">
      <alignment vertical="top" wrapText="1"/>
    </xf>
    <xf numFmtId="0" fontId="1" fillId="0" borderId="10" xfId="1" applyFill="1" applyBorder="1" applyAlignment="1" applyProtection="1">
      <alignment vertical="top" wrapText="1"/>
    </xf>
    <xf numFmtId="0" fontId="1" fillId="0" borderId="14" xfId="1" applyFont="1" applyFill="1" applyBorder="1" applyAlignment="1" applyProtection="1">
      <alignment vertical="top" wrapText="1"/>
    </xf>
    <xf numFmtId="0" fontId="1" fillId="0" borderId="10" xfId="1" applyFont="1" applyFill="1" applyBorder="1" applyAlignment="1" applyProtection="1">
      <alignment vertical="top" wrapText="1"/>
    </xf>
    <xf numFmtId="0" fontId="1" fillId="0" borderId="17" xfId="1" applyFill="1" applyBorder="1" applyAlignment="1" applyProtection="1">
      <alignment horizontal="center" vertical="top" wrapText="1"/>
    </xf>
    <xf numFmtId="37" fontId="7" fillId="0" borderId="18" xfId="1" applyNumberFormat="1" applyFont="1" applyFill="1" applyBorder="1" applyAlignment="1" applyProtection="1">
      <alignment horizontal="left" vertical="top" wrapText="1"/>
    </xf>
    <xf numFmtId="37" fontId="7" fillId="0" borderId="14" xfId="1" applyNumberFormat="1" applyFont="1" applyFill="1" applyBorder="1" applyAlignment="1" applyProtection="1">
      <alignment vertical="top" wrapText="1"/>
    </xf>
    <xf numFmtId="164" fontId="1" fillId="0" borderId="0" xfId="1" applyNumberFormat="1" applyFill="1" applyBorder="1" applyAlignment="1" applyProtection="1">
      <alignment horizontal="left" vertical="top" wrapText="1"/>
    </xf>
    <xf numFmtId="0" fontId="1" fillId="0" borderId="5" xfId="1" applyFill="1" applyBorder="1" applyProtection="1"/>
    <xf numFmtId="0" fontId="1" fillId="0" borderId="9" xfId="1" applyFill="1" applyBorder="1" applyAlignment="1" applyProtection="1"/>
    <xf numFmtId="0" fontId="1" fillId="0" borderId="14" xfId="1" applyFill="1" applyBorder="1" applyAlignment="1" applyProtection="1"/>
    <xf numFmtId="0" fontId="1" fillId="0" borderId="10" xfId="1" applyFill="1" applyBorder="1" applyAlignment="1" applyProtection="1"/>
    <xf numFmtId="0" fontId="7" fillId="3" borderId="19" xfId="1" applyFont="1" applyFill="1" applyBorder="1" applyAlignment="1" applyProtection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</xf>
    <xf numFmtId="0" fontId="1" fillId="0" borderId="0" xfId="1" applyFill="1" applyAlignment="1" applyProtection="1">
      <alignment horizontal="center"/>
    </xf>
    <xf numFmtId="0" fontId="0" fillId="0" borderId="11" xfId="0" applyFill="1" applyBorder="1" applyAlignment="1" applyProtection="1">
      <alignment horizontal="center" vertical="top" wrapText="1"/>
    </xf>
    <xf numFmtId="0" fontId="0" fillId="0" borderId="11" xfId="0" applyFill="1" applyBorder="1" applyAlignment="1" applyProtection="1">
      <alignment vertical="top" wrapText="1"/>
    </xf>
    <xf numFmtId="4" fontId="0" fillId="0" borderId="11" xfId="0" applyNumberFormat="1" applyFill="1" applyBorder="1" applyAlignment="1" applyProtection="1">
      <alignment vertical="top" wrapText="1"/>
    </xf>
    <xf numFmtId="3" fontId="0" fillId="0" borderId="11" xfId="0" applyNumberFormat="1" applyFill="1" applyBorder="1" applyAlignment="1" applyProtection="1">
      <alignment vertical="top" wrapText="1"/>
    </xf>
    <xf numFmtId="0" fontId="1" fillId="0" borderId="11" xfId="1" applyFill="1" applyBorder="1" applyAlignment="1" applyProtection="1">
      <alignment horizontal="center" vertical="top" wrapText="1"/>
    </xf>
    <xf numFmtId="37" fontId="1" fillId="0" borderId="12" xfId="1" applyNumberFormat="1" applyFill="1" applyBorder="1" applyAlignment="1" applyProtection="1">
      <alignment vertical="top" wrapText="1"/>
    </xf>
    <xf numFmtId="0" fontId="1" fillId="0" borderId="21" xfId="1" applyFill="1" applyBorder="1" applyAlignment="1" applyProtection="1">
      <alignment horizontal="center" vertical="top" wrapText="1"/>
    </xf>
    <xf numFmtId="165" fontId="0" fillId="0" borderId="11" xfId="0" applyNumberFormat="1" applyFill="1" applyBorder="1" applyAlignment="1" applyProtection="1">
      <alignment vertical="top" wrapText="1"/>
    </xf>
    <xf numFmtId="0" fontId="1" fillId="0" borderId="22" xfId="1" applyFill="1" applyBorder="1" applyAlignment="1" applyProtection="1">
      <alignment horizontal="left" vertical="top" wrapText="1"/>
    </xf>
    <xf numFmtId="0" fontId="1" fillId="0" borderId="17" xfId="1" applyFill="1" applyBorder="1" applyAlignment="1" applyProtection="1">
      <alignment horizontal="left" vertical="top" wrapText="1"/>
    </xf>
    <xf numFmtId="0" fontId="1" fillId="0" borderId="21" xfId="1" applyFill="1" applyBorder="1" applyAlignment="1" applyProtection="1">
      <alignment vertical="top" wrapText="1"/>
    </xf>
    <xf numFmtId="166" fontId="1" fillId="0" borderId="21" xfId="1" applyNumberFormat="1" applyFill="1" applyBorder="1" applyAlignment="1" applyProtection="1">
      <alignment vertical="top" wrapText="1"/>
    </xf>
    <xf numFmtId="0" fontId="1" fillId="0" borderId="9" xfId="1" applyFill="1" applyBorder="1" applyAlignment="1" applyProtection="1">
      <alignment horizontal="left"/>
    </xf>
    <xf numFmtId="0" fontId="1" fillId="0" borderId="14" xfId="1" applyFill="1" applyBorder="1" applyAlignment="1" applyProtection="1">
      <alignment horizontal="left"/>
    </xf>
    <xf numFmtId="0" fontId="1" fillId="0" borderId="10" xfId="1" applyFill="1" applyBorder="1" applyAlignment="1" applyProtection="1">
      <alignment horizontal="left"/>
    </xf>
    <xf numFmtId="37" fontId="7" fillId="3" borderId="22" xfId="1" applyNumberFormat="1" applyFont="1" applyFill="1" applyBorder="1" applyAlignment="1" applyProtection="1">
      <alignment vertical="top" wrapText="1"/>
    </xf>
    <xf numFmtId="0" fontId="1" fillId="0" borderId="2" xfId="1" applyFill="1" applyBorder="1" applyAlignment="1" applyProtection="1">
      <alignment horizontal="center" vertical="top" wrapText="1"/>
    </xf>
    <xf numFmtId="0" fontId="1" fillId="0" borderId="0" xfId="1" applyFill="1" applyAlignment="1" applyProtection="1">
      <alignment vertical="top" wrapText="1"/>
    </xf>
    <xf numFmtId="0" fontId="1" fillId="0" borderId="0" xfId="1" applyFill="1" applyBorder="1" applyProtection="1"/>
    <xf numFmtId="0" fontId="1" fillId="0" borderId="0" xfId="1" applyFill="1" applyBorder="1" applyAlignment="1" applyProtection="1">
      <alignment horizontal="left" vertical="top" wrapText="1"/>
    </xf>
    <xf numFmtId="0" fontId="1" fillId="0" borderId="0" xfId="1" applyFill="1" applyBorder="1" applyAlignment="1" applyProtection="1">
      <alignment horizontal="center" vertical="top" wrapText="1"/>
    </xf>
    <xf numFmtId="0" fontId="7" fillId="0" borderId="8" xfId="1" applyFont="1" applyFill="1" applyBorder="1" applyAlignment="1" applyProtection="1">
      <alignment vertical="top" wrapText="1"/>
    </xf>
    <xf numFmtId="0" fontId="1" fillId="0" borderId="8" xfId="1" applyFill="1" applyBorder="1" applyAlignment="1" applyProtection="1">
      <alignment horizontal="center" vertical="top" wrapText="1"/>
    </xf>
    <xf numFmtId="0" fontId="7" fillId="0" borderId="7" xfId="1" applyFont="1" applyFill="1" applyBorder="1" applyProtection="1"/>
    <xf numFmtId="0" fontId="1" fillId="0" borderId="7" xfId="1" applyFill="1" applyBorder="1" applyProtection="1"/>
    <xf numFmtId="0" fontId="9" fillId="0" borderId="1" xfId="1" applyFont="1" applyFill="1" applyBorder="1" applyAlignment="1" applyProtection="1">
      <alignment horizontal="center" vertical="top" wrapText="1"/>
    </xf>
    <xf numFmtId="0" fontId="9" fillId="0" borderId="2" xfId="1" applyFont="1" applyFill="1" applyBorder="1" applyAlignment="1" applyProtection="1">
      <alignment horizontal="right" vertical="top" wrapText="1" indent="1"/>
    </xf>
    <xf numFmtId="0" fontId="9" fillId="0" borderId="4" xfId="1" applyFont="1" applyFill="1" applyBorder="1" applyAlignment="1" applyProtection="1">
      <alignment horizontal="center" vertical="top" wrapText="1"/>
    </xf>
    <xf numFmtId="0" fontId="9" fillId="0" borderId="0" xfId="1" applyFont="1" applyFill="1" applyBorder="1" applyAlignment="1" applyProtection="1">
      <alignment horizontal="right" vertical="top" wrapText="1" indent="1"/>
    </xf>
    <xf numFmtId="0" fontId="9" fillId="0" borderId="6" xfId="1" applyFont="1" applyFill="1" applyBorder="1" applyAlignment="1" applyProtection="1">
      <alignment horizontal="center" vertical="top" wrapText="1"/>
    </xf>
    <xf numFmtId="0" fontId="9" fillId="0" borderId="8" xfId="1" applyFont="1" applyFill="1" applyBorder="1" applyAlignment="1" applyProtection="1">
      <alignment horizontal="right" vertical="top" wrapText="1" indent="1"/>
    </xf>
    <xf numFmtId="0" fontId="9" fillId="0" borderId="8" xfId="1" applyFont="1" applyFill="1" applyBorder="1" applyAlignment="1" applyProtection="1">
      <alignment vertical="top" wrapText="1"/>
    </xf>
    <xf numFmtId="0" fontId="9" fillId="0" borderId="8" xfId="1" applyFont="1" applyFill="1" applyBorder="1" applyAlignment="1" applyProtection="1">
      <alignment horizontal="left" vertical="top" wrapText="1"/>
    </xf>
    <xf numFmtId="0" fontId="9" fillId="0" borderId="7" xfId="1" applyFont="1" applyFill="1" applyBorder="1" applyAlignment="1" applyProtection="1">
      <alignment horizontal="left" vertical="top" wrapText="1"/>
    </xf>
    <xf numFmtId="0" fontId="9" fillId="0" borderId="0" xfId="1" applyFont="1" applyFill="1" applyBorder="1" applyAlignment="1" applyProtection="1">
      <alignment vertical="top" wrapText="1"/>
    </xf>
    <xf numFmtId="0" fontId="1" fillId="0" borderId="0" xfId="1" applyFill="1" applyAlignment="1" applyProtection="1">
      <alignment horizontal="center" vertical="top" wrapText="1"/>
    </xf>
    <xf numFmtId="0" fontId="1" fillId="0" borderId="11" xfId="0" applyFont="1" applyFill="1" applyBorder="1" applyAlignment="1" applyProtection="1">
      <alignment vertical="top" wrapText="1"/>
    </xf>
    <xf numFmtId="0" fontId="1" fillId="0" borderId="11" xfId="0" applyFont="1" applyFill="1" applyBorder="1" applyAlignment="1" applyProtection="1">
      <alignment horizontal="center" vertical="top" wrapText="1"/>
    </xf>
    <xf numFmtId="0" fontId="9" fillId="0" borderId="0" xfId="1" applyFont="1" applyFill="1" applyBorder="1" applyAlignment="1" applyProtection="1">
      <alignment horizontal="left" vertical="top" wrapText="1"/>
    </xf>
    <xf numFmtId="0" fontId="9" fillId="0" borderId="5" xfId="1" applyFont="1" applyFill="1" applyBorder="1" applyAlignment="1" applyProtection="1">
      <alignment horizontal="left" vertical="top" wrapText="1"/>
    </xf>
    <xf numFmtId="0" fontId="9" fillId="0" borderId="8" xfId="1" applyFont="1" applyFill="1" applyBorder="1" applyAlignment="1" applyProtection="1">
      <alignment horizontal="left" vertical="top" wrapText="1"/>
    </xf>
    <xf numFmtId="0" fontId="9" fillId="0" borderId="7" xfId="1" applyFont="1" applyFill="1" applyBorder="1" applyAlignment="1" applyProtection="1">
      <alignment horizontal="left" vertical="top" wrapText="1"/>
    </xf>
    <xf numFmtId="0" fontId="8" fillId="3" borderId="9" xfId="1" applyFont="1" applyFill="1" applyBorder="1" applyAlignment="1" applyProtection="1">
      <alignment horizontal="left" vertical="top" wrapText="1"/>
    </xf>
    <xf numFmtId="0" fontId="8" fillId="3" borderId="14" xfId="1" applyFont="1" applyFill="1" applyBorder="1" applyAlignment="1" applyProtection="1">
      <alignment horizontal="left" vertical="top" wrapText="1"/>
    </xf>
    <xf numFmtId="0" fontId="8" fillId="3" borderId="10" xfId="1" applyFont="1" applyFill="1" applyBorder="1" applyAlignment="1" applyProtection="1">
      <alignment horizontal="left" vertical="top" wrapText="1"/>
    </xf>
    <xf numFmtId="0" fontId="9" fillId="0" borderId="2" xfId="1" applyFont="1" applyFill="1" applyBorder="1" applyAlignment="1" applyProtection="1">
      <alignment horizontal="left" vertical="justify" wrapText="1"/>
    </xf>
    <xf numFmtId="0" fontId="9" fillId="0" borderId="3" xfId="1" applyFont="1" applyFill="1" applyBorder="1" applyAlignment="1" applyProtection="1">
      <alignment horizontal="left" vertical="justify" wrapText="1"/>
    </xf>
    <xf numFmtId="0" fontId="9" fillId="0" borderId="2" xfId="1" applyFont="1" applyFill="1" applyBorder="1" applyAlignment="1" applyProtection="1">
      <alignment horizontal="left" vertical="top" wrapText="1"/>
    </xf>
    <xf numFmtId="0" fontId="9" fillId="0" borderId="3" xfId="1" applyFont="1" applyFill="1" applyBorder="1" applyAlignment="1" applyProtection="1">
      <alignment horizontal="left" vertical="top" wrapText="1"/>
    </xf>
    <xf numFmtId="0" fontId="9" fillId="0" borderId="0" xfId="1" applyFont="1" applyFill="1" applyBorder="1" applyAlignment="1" applyProtection="1">
      <alignment horizontal="left" vertical="justify" wrapText="1"/>
    </xf>
    <xf numFmtId="0" fontId="9" fillId="0" borderId="5" xfId="1" applyFont="1" applyFill="1" applyBorder="1" applyAlignment="1" applyProtection="1">
      <alignment horizontal="left" vertical="justify" wrapText="1"/>
    </xf>
    <xf numFmtId="0" fontId="1" fillId="0" borderId="0" xfId="1" applyFill="1" applyBorder="1" applyAlignment="1" applyProtection="1">
      <alignment horizontal="left"/>
    </xf>
    <xf numFmtId="0" fontId="1" fillId="0" borderId="5" xfId="1" applyFill="1" applyBorder="1" applyAlignment="1" applyProtection="1">
      <alignment horizontal="left"/>
    </xf>
    <xf numFmtId="0" fontId="1" fillId="0" borderId="9" xfId="1" applyFill="1" applyBorder="1" applyAlignment="1" applyProtection="1">
      <alignment horizontal="left" vertical="top" wrapText="1"/>
    </xf>
    <xf numFmtId="0" fontId="1" fillId="0" borderId="14" xfId="1" applyFill="1" applyBorder="1" applyAlignment="1" applyProtection="1">
      <alignment horizontal="left" vertical="top" wrapText="1"/>
    </xf>
    <xf numFmtId="0" fontId="1" fillId="0" borderId="10" xfId="1" applyFill="1" applyBorder="1" applyAlignment="1" applyProtection="1">
      <alignment horizontal="left" vertical="top" wrapText="1"/>
    </xf>
    <xf numFmtId="0" fontId="0" fillId="0" borderId="11" xfId="0" applyFill="1" applyBorder="1" applyAlignment="1" applyProtection="1">
      <alignment vertical="top" wrapText="1"/>
    </xf>
    <xf numFmtId="0" fontId="1" fillId="0" borderId="23" xfId="1" applyFill="1" applyBorder="1" applyAlignment="1" applyProtection="1">
      <alignment horizontal="left" vertical="top" wrapText="1"/>
    </xf>
    <xf numFmtId="0" fontId="1" fillId="0" borderId="2" xfId="1" applyFill="1" applyBorder="1" applyAlignment="1" applyProtection="1">
      <alignment horizontal="left" vertical="top" wrapText="1"/>
    </xf>
    <xf numFmtId="0" fontId="1" fillId="0" borderId="3" xfId="1" applyFill="1" applyBorder="1" applyAlignment="1" applyProtection="1">
      <alignment horizontal="left" vertical="top" wrapText="1"/>
    </xf>
    <xf numFmtId="0" fontId="1" fillId="0" borderId="0" xfId="1" applyFill="1" applyBorder="1" applyAlignment="1" applyProtection="1">
      <alignment horizontal="left" vertical="top" wrapText="1"/>
    </xf>
    <xf numFmtId="0" fontId="1" fillId="0" borderId="11" xfId="0" applyFont="1" applyFill="1" applyBorder="1" applyAlignment="1" applyProtection="1">
      <alignment vertical="top" wrapText="1"/>
    </xf>
    <xf numFmtId="0" fontId="1" fillId="0" borderId="9" xfId="1" applyFill="1" applyBorder="1" applyAlignment="1" applyProtection="1">
      <alignment horizontal="left"/>
    </xf>
    <xf numFmtId="0" fontId="1" fillId="0" borderId="14" xfId="1" applyFill="1" applyBorder="1" applyAlignment="1" applyProtection="1">
      <alignment horizontal="left"/>
    </xf>
    <xf numFmtId="0" fontId="1" fillId="0" borderId="10" xfId="1" applyFill="1" applyBorder="1" applyAlignment="1" applyProtection="1">
      <alignment horizontal="left"/>
    </xf>
    <xf numFmtId="0" fontId="7" fillId="0" borderId="21" xfId="1" applyFont="1" applyFill="1" applyBorder="1" applyAlignment="1" applyProtection="1">
      <alignment horizontal="right" vertical="top" wrapText="1"/>
    </xf>
    <xf numFmtId="0" fontId="1" fillId="0" borderId="21" xfId="1" applyFill="1" applyBorder="1" applyAlignment="1" applyProtection="1">
      <alignment vertical="top" wrapText="1"/>
    </xf>
    <xf numFmtId="166" fontId="7" fillId="0" borderId="9" xfId="1" applyNumberFormat="1" applyFont="1" applyFill="1" applyBorder="1" applyAlignment="1" applyProtection="1">
      <alignment horizontal="left" vertical="top" wrapText="1"/>
    </xf>
    <xf numFmtId="166" fontId="7" fillId="0" borderId="14" xfId="1" applyNumberFormat="1" applyFont="1" applyFill="1" applyBorder="1" applyAlignment="1" applyProtection="1">
      <alignment horizontal="left" vertical="top" wrapText="1"/>
    </xf>
    <xf numFmtId="166" fontId="7" fillId="0" borderId="10" xfId="1" applyNumberFormat="1" applyFont="1" applyFill="1" applyBorder="1" applyAlignment="1" applyProtection="1">
      <alignment horizontal="left" vertical="top" wrapText="1"/>
    </xf>
    <xf numFmtId="0" fontId="7" fillId="3" borderId="9" xfId="1" applyFont="1" applyFill="1" applyBorder="1" applyAlignment="1" applyProtection="1">
      <alignment horizontal="center" vertical="center"/>
    </xf>
    <xf numFmtId="0" fontId="7" fillId="3" borderId="14" xfId="1" applyFont="1" applyFill="1" applyBorder="1" applyAlignment="1" applyProtection="1">
      <alignment horizontal="center" vertical="center"/>
    </xf>
    <xf numFmtId="0" fontId="7" fillId="3" borderId="10" xfId="1" applyFont="1" applyFill="1" applyBorder="1" applyAlignment="1" applyProtection="1">
      <alignment horizontal="center" vertical="center"/>
    </xf>
    <xf numFmtId="0" fontId="1" fillId="0" borderId="9" xfId="1" applyFont="1" applyFill="1" applyBorder="1" applyAlignment="1" applyProtection="1">
      <alignment horizontal="left"/>
    </xf>
    <xf numFmtId="0" fontId="1" fillId="0" borderId="14" xfId="1" applyFont="1" applyFill="1" applyBorder="1" applyAlignment="1" applyProtection="1">
      <alignment horizontal="left"/>
    </xf>
    <xf numFmtId="0" fontId="1" fillId="0" borderId="10" xfId="1" applyFont="1" applyFill="1" applyBorder="1" applyAlignment="1" applyProtection="1">
      <alignment horizontal="left"/>
    </xf>
    <xf numFmtId="0" fontId="1" fillId="0" borderId="11" xfId="1" applyFill="1" applyBorder="1" applyAlignment="1" applyProtection="1">
      <alignment vertical="top" wrapText="1"/>
    </xf>
    <xf numFmtId="0" fontId="1" fillId="0" borderId="12" xfId="1" applyFill="1" applyBorder="1" applyAlignment="1" applyProtection="1">
      <alignment vertical="top" wrapText="1"/>
    </xf>
    <xf numFmtId="0" fontId="1" fillId="0" borderId="15" xfId="1" applyFill="1" applyBorder="1" applyAlignment="1" applyProtection="1">
      <alignment vertical="top" wrapText="1"/>
    </xf>
    <xf numFmtId="0" fontId="1" fillId="0" borderId="16" xfId="1" applyFill="1" applyBorder="1" applyAlignment="1" applyProtection="1">
      <alignment vertical="top" wrapText="1"/>
    </xf>
    <xf numFmtId="0" fontId="7" fillId="3" borderId="19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top" wrapText="1"/>
    </xf>
    <xf numFmtId="0" fontId="2" fillId="0" borderId="2" xfId="1" applyFont="1" applyFill="1" applyBorder="1" applyAlignment="1" applyProtection="1">
      <alignment horizontal="center" vertical="top" wrapText="1"/>
    </xf>
    <xf numFmtId="0" fontId="2" fillId="0" borderId="3" xfId="1" applyFont="1" applyFill="1" applyBorder="1" applyAlignment="1" applyProtection="1">
      <alignment horizontal="center" vertical="top" wrapText="1"/>
    </xf>
    <xf numFmtId="0" fontId="3" fillId="0" borderId="1" xfId="1" applyFont="1" applyFill="1" applyBorder="1" applyAlignment="1" applyProtection="1">
      <alignment horizontal="center" wrapText="1"/>
    </xf>
    <xf numFmtId="0" fontId="3" fillId="0" borderId="3" xfId="1" applyFont="1" applyFill="1" applyBorder="1" applyAlignment="1" applyProtection="1">
      <alignment horizontal="center" wrapText="1"/>
    </xf>
    <xf numFmtId="0" fontId="3" fillId="0" borderId="6" xfId="1" applyFont="1" applyFill="1" applyBorder="1" applyAlignment="1" applyProtection="1">
      <alignment horizontal="center" wrapText="1"/>
    </xf>
    <xf numFmtId="0" fontId="3" fillId="0" borderId="7" xfId="1" applyFont="1" applyFill="1" applyBorder="1" applyAlignment="1" applyProtection="1">
      <alignment horizontal="center" wrapText="1"/>
    </xf>
    <xf numFmtId="0" fontId="4" fillId="0" borderId="4" xfId="1" applyFont="1" applyFill="1" applyBorder="1" applyAlignment="1" applyProtection="1">
      <alignment horizontal="center" vertical="top" wrapText="1"/>
    </xf>
    <xf numFmtId="0" fontId="4" fillId="0" borderId="0" xfId="1" applyFont="1" applyFill="1" applyBorder="1" applyAlignment="1" applyProtection="1">
      <alignment horizontal="center" vertical="top" wrapText="1"/>
    </xf>
    <xf numFmtId="0" fontId="4" fillId="0" borderId="5" xfId="1" applyFont="1" applyFill="1" applyBorder="1" applyAlignment="1" applyProtection="1">
      <alignment horizontal="center" vertical="top" wrapText="1"/>
    </xf>
    <xf numFmtId="0" fontId="2" fillId="0" borderId="6" xfId="1" applyFont="1" applyFill="1" applyBorder="1" applyAlignment="1" applyProtection="1">
      <alignment horizontal="center" vertical="top" wrapText="1"/>
    </xf>
    <xf numFmtId="0" fontId="2" fillId="0" borderId="8" xfId="1" applyFont="1" applyFill="1" applyBorder="1" applyAlignment="1" applyProtection="1">
      <alignment horizontal="center" vertical="top" wrapText="1"/>
    </xf>
    <xf numFmtId="0" fontId="2" fillId="0" borderId="7" xfId="1" applyFont="1" applyFill="1" applyBorder="1" applyAlignment="1" applyProtection="1">
      <alignment horizontal="center" vertical="top" wrapText="1"/>
    </xf>
    <xf numFmtId="0" fontId="1" fillId="0" borderId="12" xfId="0" applyFont="1" applyFill="1" applyBorder="1" applyAlignment="1" applyProtection="1">
      <alignment horizontal="left" vertical="top" wrapText="1"/>
    </xf>
    <xf numFmtId="0" fontId="1" fillId="0" borderId="24" xfId="0" applyFont="1" applyFill="1" applyBorder="1" applyAlignment="1" applyProtection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353195</xdr:colOff>
      <xdr:row>0</xdr:row>
      <xdr:rowOff>55034</xdr:rowOff>
    </xdr:from>
    <xdr:to>
      <xdr:col>1</xdr:col>
      <xdr:colOff>1457567</xdr:colOff>
      <xdr:row>2</xdr:row>
      <xdr:rowOff>293159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895" y="55034"/>
          <a:ext cx="1104372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353195</xdr:colOff>
      <xdr:row>0</xdr:row>
      <xdr:rowOff>55034</xdr:rowOff>
    </xdr:from>
    <xdr:to>
      <xdr:col>1</xdr:col>
      <xdr:colOff>1457567</xdr:colOff>
      <xdr:row>2</xdr:row>
      <xdr:rowOff>293159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895" y="55034"/>
          <a:ext cx="1104372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353195</xdr:colOff>
      <xdr:row>0</xdr:row>
      <xdr:rowOff>55034</xdr:rowOff>
    </xdr:from>
    <xdr:to>
      <xdr:col>1</xdr:col>
      <xdr:colOff>1457567</xdr:colOff>
      <xdr:row>2</xdr:row>
      <xdr:rowOff>293159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895" y="55034"/>
          <a:ext cx="1104372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KA%20SATU/anggaran%20prodi/5_FKIP/7_LK%20PTIK-8%20Mare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heet4"/>
      <sheetName val="LK (1)"/>
      <sheetName val="LK (2)"/>
      <sheetName val="LK (3)"/>
      <sheetName val="LK (4)"/>
      <sheetName val="LK (5)"/>
      <sheetName val="LK (6)"/>
      <sheetName val="LK (7)"/>
      <sheetName val="LK (8)"/>
      <sheetName val="LK (9)"/>
      <sheetName val="LK (10)"/>
      <sheetName val="LK (11)"/>
      <sheetName val="LK (12)"/>
      <sheetName val="LK (13)"/>
      <sheetName val="LK (14)"/>
      <sheetName val="LK (15)"/>
      <sheetName val="LK (16)"/>
      <sheetName val="LK (17)"/>
      <sheetName val="LK (18)"/>
      <sheetName val="LK (19)"/>
      <sheetName val="LK (20)"/>
      <sheetName val="LK (21)"/>
      <sheetName val="LK (22)"/>
      <sheetName val="LK (23)"/>
      <sheetName val="LK (24)"/>
      <sheetName val="LK (25)"/>
      <sheetName val="LK (26)"/>
      <sheetName val="LK (27)"/>
      <sheetName val="LK (28)"/>
      <sheetName val="LK (29)"/>
      <sheetName val="LK (30)"/>
      <sheetName val="LK (31)"/>
      <sheetName val="LK (32)"/>
      <sheetName val="LK (33)"/>
      <sheetName val="LK (34)"/>
      <sheetName val="LK (35)"/>
      <sheetName val="LK (36)"/>
      <sheetName val="LK (37)"/>
      <sheetName val="LK (38)"/>
      <sheetName val="LK (39)"/>
      <sheetName val="LK (40)"/>
      <sheetName val="Sheet1"/>
      <sheetName val="Sheet2"/>
      <sheetName val="Sheet3"/>
    </sheetNames>
    <sheetDataSet>
      <sheetData sheetId="0">
        <row r="19">
          <cell r="C19" t="str">
            <v>14.05.21.09.2021</v>
          </cell>
        </row>
        <row r="20">
          <cell r="C20" t="str">
            <v>15.05.21.09.2021</v>
          </cell>
        </row>
        <row r="21">
          <cell r="C21" t="str">
            <v>16.05.21.09.2021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showRuler="0" zoomScale="90" zoomScaleNormal="90" workbookViewId="0">
      <selection activeCell="G16" sqref="G16"/>
    </sheetView>
  </sheetViews>
  <sheetFormatPr defaultColWidth="9.109375" defaultRowHeight="14.4" x14ac:dyDescent="0.3"/>
  <cols>
    <col min="1" max="1" width="4" style="44" customWidth="1"/>
    <col min="2" max="2" width="35.109375" style="44" customWidth="1"/>
    <col min="3" max="3" width="2" style="62" customWidth="1"/>
    <col min="4" max="4" width="49" style="44" customWidth="1"/>
    <col min="5" max="5" width="9" style="44" customWidth="1"/>
    <col min="6" max="6" width="13.44140625" style="44" customWidth="1"/>
    <col min="7" max="7" width="14.33203125" style="44" customWidth="1"/>
    <col min="8" max="8" width="16.109375" style="44" customWidth="1"/>
    <col min="9" max="9" width="10.6640625" style="44" customWidth="1"/>
    <col min="10" max="10" width="11.33203125" style="44" customWidth="1"/>
    <col min="11" max="11" width="37.6640625" style="3" customWidth="1"/>
    <col min="12" max="16384" width="9.109375" style="3"/>
  </cols>
  <sheetData>
    <row r="1" spans="1:11" ht="25.5" customHeight="1" x14ac:dyDescent="0.3">
      <c r="A1" s="1"/>
      <c r="B1" s="2"/>
      <c r="C1" s="2"/>
      <c r="D1" s="108" t="s">
        <v>0</v>
      </c>
      <c r="E1" s="109"/>
      <c r="F1" s="109"/>
      <c r="G1" s="109"/>
      <c r="H1" s="109"/>
      <c r="I1" s="110"/>
      <c r="J1" s="111" t="s">
        <v>1</v>
      </c>
      <c r="K1" s="112"/>
    </row>
    <row r="2" spans="1:11" ht="30" customHeight="1" x14ac:dyDescent="0.3">
      <c r="A2" s="4"/>
      <c r="B2" s="5"/>
      <c r="C2" s="5"/>
      <c r="D2" s="115" t="s">
        <v>2</v>
      </c>
      <c r="E2" s="116"/>
      <c r="F2" s="116"/>
      <c r="G2" s="116"/>
      <c r="H2" s="116"/>
      <c r="I2" s="117"/>
      <c r="J2" s="113"/>
      <c r="K2" s="114"/>
    </row>
    <row r="3" spans="1:11" ht="26.25" customHeight="1" x14ac:dyDescent="0.3">
      <c r="A3" s="6"/>
      <c r="B3" s="7"/>
      <c r="C3" s="7"/>
      <c r="D3" s="118" t="s">
        <v>3</v>
      </c>
      <c r="E3" s="119"/>
      <c r="F3" s="119"/>
      <c r="G3" s="119"/>
      <c r="H3" s="119"/>
      <c r="I3" s="120"/>
      <c r="J3" s="8" t="s">
        <v>4</v>
      </c>
      <c r="K3" s="9" t="str">
        <f>[1]Rekap!C19</f>
        <v>14.05.21.09.2021</v>
      </c>
    </row>
    <row r="4" spans="1:11" ht="16.5" customHeigh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15" customHeight="1" x14ac:dyDescent="0.3">
      <c r="A5" s="103" t="s">
        <v>5</v>
      </c>
      <c r="B5" s="104"/>
      <c r="C5" s="11" t="s">
        <v>6</v>
      </c>
      <c r="D5" s="83" t="s">
        <v>7</v>
      </c>
      <c r="E5" s="83"/>
      <c r="F5" s="83"/>
      <c r="G5" s="83"/>
      <c r="H5" s="83"/>
      <c r="I5" s="12"/>
      <c r="J5" s="12"/>
      <c r="K5" s="13"/>
    </row>
    <row r="6" spans="1:11" ht="15" customHeight="1" x14ac:dyDescent="0.3">
      <c r="A6" s="103" t="s">
        <v>8</v>
      </c>
      <c r="B6" s="104"/>
      <c r="C6" s="11" t="s">
        <v>6</v>
      </c>
      <c r="D6" s="83" t="s">
        <v>9</v>
      </c>
      <c r="E6" s="83"/>
      <c r="F6" s="83"/>
      <c r="G6" s="83"/>
      <c r="H6" s="83"/>
      <c r="I6" s="14"/>
      <c r="J6" s="14"/>
      <c r="K6" s="15"/>
    </row>
    <row r="7" spans="1:11" ht="15" customHeight="1" x14ac:dyDescent="0.3">
      <c r="A7" s="103" t="s">
        <v>10</v>
      </c>
      <c r="B7" s="104"/>
      <c r="C7" s="11" t="s">
        <v>6</v>
      </c>
      <c r="D7" s="83" t="s">
        <v>9</v>
      </c>
      <c r="E7" s="83"/>
      <c r="F7" s="83"/>
      <c r="G7" s="83"/>
      <c r="H7" s="83"/>
      <c r="I7" s="12"/>
      <c r="J7" s="12"/>
      <c r="K7" s="13"/>
    </row>
    <row r="8" spans="1:11" ht="15" customHeight="1" x14ac:dyDescent="0.3">
      <c r="A8" s="103" t="s">
        <v>11</v>
      </c>
      <c r="B8" s="104"/>
      <c r="C8" s="11" t="s">
        <v>6</v>
      </c>
      <c r="D8" s="83" t="s">
        <v>12</v>
      </c>
      <c r="E8" s="83"/>
      <c r="F8" s="83"/>
      <c r="G8" s="83"/>
      <c r="H8" s="83"/>
      <c r="I8" s="12"/>
      <c r="J8" s="12"/>
      <c r="K8" s="13"/>
    </row>
    <row r="9" spans="1:11" ht="15" customHeight="1" x14ac:dyDescent="0.3">
      <c r="A9" s="103" t="s">
        <v>13</v>
      </c>
      <c r="B9" s="104"/>
      <c r="C9" s="11" t="s">
        <v>6</v>
      </c>
      <c r="D9" s="83" t="s">
        <v>14</v>
      </c>
      <c r="E9" s="83"/>
      <c r="F9" s="83"/>
      <c r="G9" s="83"/>
      <c r="H9" s="83"/>
      <c r="I9" s="12"/>
      <c r="J9" s="12"/>
      <c r="K9" s="13"/>
    </row>
    <row r="10" spans="1:11" ht="15" customHeight="1" x14ac:dyDescent="0.3">
      <c r="A10" s="103" t="s">
        <v>15</v>
      </c>
      <c r="B10" s="104"/>
      <c r="C10" s="11" t="s">
        <v>6</v>
      </c>
      <c r="D10" s="83" t="s">
        <v>16</v>
      </c>
      <c r="E10" s="83"/>
      <c r="F10" s="83"/>
      <c r="G10" s="83"/>
      <c r="H10" s="83"/>
      <c r="I10" s="14"/>
      <c r="J10" s="14"/>
      <c r="K10" s="15"/>
    </row>
    <row r="11" spans="1:11" ht="15" customHeight="1" x14ac:dyDescent="0.3">
      <c r="A11" s="105" t="s">
        <v>17</v>
      </c>
      <c r="B11" s="106"/>
      <c r="C11" s="16" t="s">
        <v>6</v>
      </c>
      <c r="D11" s="17">
        <f>H24</f>
        <v>3482967</v>
      </c>
      <c r="E11" s="18"/>
      <c r="F11" s="18"/>
      <c r="G11" s="18"/>
      <c r="H11" s="18"/>
      <c r="I11" s="19"/>
      <c r="J11" s="19"/>
      <c r="K11" s="20"/>
    </row>
    <row r="12" spans="1:11" ht="15" customHeight="1" x14ac:dyDescent="0.3">
      <c r="A12" s="21" t="s">
        <v>18</v>
      </c>
      <c r="B12" s="22"/>
      <c r="C12" s="22"/>
      <c r="D12" s="22"/>
      <c r="E12" s="22"/>
      <c r="F12" s="22"/>
      <c r="G12" s="22"/>
      <c r="H12" s="22"/>
      <c r="I12" s="22"/>
      <c r="J12" s="22"/>
      <c r="K12" s="23"/>
    </row>
    <row r="13" spans="1:11" s="26" customFormat="1" ht="21.75" customHeight="1" x14ac:dyDescent="0.3">
      <c r="A13" s="24" t="s">
        <v>19</v>
      </c>
      <c r="B13" s="107" t="s">
        <v>20</v>
      </c>
      <c r="C13" s="107"/>
      <c r="D13" s="24" t="s">
        <v>21</v>
      </c>
      <c r="E13" s="24" t="s">
        <v>22</v>
      </c>
      <c r="F13" s="24" t="s">
        <v>23</v>
      </c>
      <c r="G13" s="24" t="s">
        <v>24</v>
      </c>
      <c r="H13" s="25" t="s">
        <v>25</v>
      </c>
      <c r="I13" s="97" t="s">
        <v>26</v>
      </c>
      <c r="J13" s="98"/>
      <c r="K13" s="99"/>
    </row>
    <row r="14" spans="1:11" ht="15" customHeight="1" x14ac:dyDescent="0.3">
      <c r="A14" s="27">
        <v>1</v>
      </c>
      <c r="B14" s="83" t="s">
        <v>27</v>
      </c>
      <c r="C14" s="83"/>
      <c r="D14" s="28">
        <v>1</v>
      </c>
      <c r="E14" s="28">
        <v>1</v>
      </c>
      <c r="F14" s="28" t="s">
        <v>28</v>
      </c>
      <c r="G14" s="29">
        <v>1000000</v>
      </c>
      <c r="H14" s="30">
        <f>+E14*G14</f>
        <v>1000000</v>
      </c>
      <c r="I14" s="100"/>
      <c r="J14" s="101"/>
      <c r="K14" s="102"/>
    </row>
    <row r="15" spans="1:11" ht="15" customHeight="1" x14ac:dyDescent="0.3">
      <c r="A15" s="27">
        <v>2</v>
      </c>
      <c r="B15" s="83" t="s">
        <v>29</v>
      </c>
      <c r="C15" s="83"/>
      <c r="D15" s="28" t="s">
        <v>30</v>
      </c>
      <c r="E15" s="28">
        <v>120</v>
      </c>
      <c r="F15" s="28" t="s">
        <v>31</v>
      </c>
      <c r="G15" s="29">
        <v>15000</v>
      </c>
      <c r="H15" s="30">
        <f>+E15*G15</f>
        <v>1800000</v>
      </c>
      <c r="I15" s="100"/>
      <c r="J15" s="101"/>
      <c r="K15" s="102"/>
    </row>
    <row r="16" spans="1:11" ht="15" customHeight="1" x14ac:dyDescent="0.3">
      <c r="A16" s="31">
        <v>3</v>
      </c>
      <c r="B16" s="83" t="s">
        <v>32</v>
      </c>
      <c r="C16" s="83"/>
      <c r="D16" s="28" t="s">
        <v>33</v>
      </c>
      <c r="E16" s="28">
        <v>1</v>
      </c>
      <c r="F16" s="28" t="s">
        <v>34</v>
      </c>
      <c r="G16" s="29">
        <v>182967</v>
      </c>
      <c r="H16" s="30">
        <f>+E16*G16</f>
        <v>182967</v>
      </c>
      <c r="I16" s="89"/>
      <c r="J16" s="90"/>
      <c r="K16" s="91"/>
    </row>
    <row r="17" spans="1:11" ht="15" customHeight="1" x14ac:dyDescent="0.3">
      <c r="A17" s="31">
        <v>4</v>
      </c>
      <c r="B17" s="83" t="s">
        <v>35</v>
      </c>
      <c r="C17" s="83"/>
      <c r="D17" s="28" t="s">
        <v>36</v>
      </c>
      <c r="E17" s="28">
        <v>1</v>
      </c>
      <c r="F17" s="28" t="s">
        <v>37</v>
      </c>
      <c r="G17" s="29">
        <v>500000</v>
      </c>
      <c r="H17" s="32">
        <f>E17*G17</f>
        <v>500000</v>
      </c>
      <c r="I17" s="89"/>
      <c r="J17" s="90"/>
      <c r="K17" s="91"/>
    </row>
    <row r="18" spans="1:11" ht="15" customHeight="1" x14ac:dyDescent="0.3">
      <c r="A18" s="33">
        <v>5</v>
      </c>
      <c r="B18" s="88"/>
      <c r="C18" s="83"/>
      <c r="D18" s="28"/>
      <c r="E18" s="27"/>
      <c r="F18" s="27"/>
      <c r="G18" s="34"/>
      <c r="H18" s="32">
        <f t="shared" ref="H18:H23" si="0">E18*G18</f>
        <v>0</v>
      </c>
      <c r="I18" s="89"/>
      <c r="J18" s="90"/>
      <c r="K18" s="91"/>
    </row>
    <row r="19" spans="1:11" ht="15" customHeight="1" x14ac:dyDescent="0.3">
      <c r="A19" s="33">
        <v>6</v>
      </c>
      <c r="B19" s="88"/>
      <c r="C19" s="83"/>
      <c r="D19" s="28"/>
      <c r="E19" s="27"/>
      <c r="F19" s="27"/>
      <c r="G19" s="34"/>
      <c r="H19" s="32">
        <f t="shared" si="0"/>
        <v>0</v>
      </c>
      <c r="I19" s="89"/>
      <c r="J19" s="90"/>
      <c r="K19" s="91"/>
    </row>
    <row r="20" spans="1:11" ht="15" customHeight="1" x14ac:dyDescent="0.3">
      <c r="A20" s="33">
        <v>7</v>
      </c>
      <c r="B20" s="88"/>
      <c r="C20" s="83"/>
      <c r="D20" s="28"/>
      <c r="E20" s="27"/>
      <c r="F20" s="27"/>
      <c r="G20" s="34"/>
      <c r="H20" s="32">
        <f t="shared" si="0"/>
        <v>0</v>
      </c>
      <c r="I20" s="89"/>
      <c r="J20" s="90"/>
      <c r="K20" s="91"/>
    </row>
    <row r="21" spans="1:11" ht="15" customHeight="1" x14ac:dyDescent="0.3">
      <c r="A21" s="33">
        <v>8</v>
      </c>
      <c r="B21" s="88"/>
      <c r="C21" s="83"/>
      <c r="D21" s="28"/>
      <c r="E21" s="27"/>
      <c r="F21" s="27"/>
      <c r="G21" s="34"/>
      <c r="H21" s="32">
        <f t="shared" si="0"/>
        <v>0</v>
      </c>
      <c r="I21" s="89"/>
      <c r="J21" s="90"/>
      <c r="K21" s="91"/>
    </row>
    <row r="22" spans="1:11" ht="15" customHeight="1" x14ac:dyDescent="0.3">
      <c r="A22" s="33">
        <v>9</v>
      </c>
      <c r="B22" s="35"/>
      <c r="C22" s="36"/>
      <c r="D22" s="37"/>
      <c r="E22" s="33"/>
      <c r="F22" s="37"/>
      <c r="G22" s="38"/>
      <c r="H22" s="32">
        <f t="shared" si="0"/>
        <v>0</v>
      </c>
      <c r="I22" s="39"/>
      <c r="J22" s="40"/>
      <c r="K22" s="41"/>
    </row>
    <row r="23" spans="1:11" ht="15" customHeight="1" x14ac:dyDescent="0.3">
      <c r="A23" s="33">
        <v>10</v>
      </c>
      <c r="B23" s="35"/>
      <c r="C23" s="36"/>
      <c r="D23" s="37"/>
      <c r="E23" s="33"/>
      <c r="F23" s="37"/>
      <c r="G23" s="38"/>
      <c r="H23" s="32">
        <f t="shared" si="0"/>
        <v>0</v>
      </c>
      <c r="I23" s="39"/>
      <c r="J23" s="40"/>
      <c r="K23" s="41"/>
    </row>
    <row r="24" spans="1:11" ht="15" customHeight="1" x14ac:dyDescent="0.3">
      <c r="A24" s="92" t="s">
        <v>38</v>
      </c>
      <c r="B24" s="93"/>
      <c r="C24" s="93"/>
      <c r="D24" s="93"/>
      <c r="E24" s="93"/>
      <c r="F24" s="93"/>
      <c r="G24" s="93"/>
      <c r="H24" s="42">
        <f>SUM(H14:H23)</f>
        <v>3482967</v>
      </c>
      <c r="I24" s="94"/>
      <c r="J24" s="95"/>
      <c r="K24" s="96"/>
    </row>
    <row r="25" spans="1:11" ht="15" customHeight="1" x14ac:dyDescent="0.3">
      <c r="A25" s="80" t="s">
        <v>39</v>
      </c>
      <c r="B25" s="81"/>
      <c r="C25" s="82"/>
      <c r="D25" s="83" t="s">
        <v>40</v>
      </c>
      <c r="E25" s="83"/>
      <c r="F25" s="83"/>
      <c r="G25" s="83"/>
      <c r="H25" s="83"/>
      <c r="I25" s="12"/>
      <c r="J25" s="12"/>
      <c r="K25" s="13"/>
    </row>
    <row r="26" spans="1:11" ht="15" customHeight="1" x14ac:dyDescent="0.3">
      <c r="A26" s="84" t="s">
        <v>41</v>
      </c>
      <c r="B26" s="84"/>
      <c r="C26" s="84"/>
      <c r="D26" s="83" t="s">
        <v>42</v>
      </c>
      <c r="E26" s="83"/>
      <c r="F26" s="83"/>
      <c r="G26" s="83"/>
      <c r="H26" s="83"/>
      <c r="I26" s="12"/>
      <c r="J26" s="12"/>
      <c r="K26" s="13"/>
    </row>
    <row r="27" spans="1:11" ht="15" customHeight="1" x14ac:dyDescent="0.3">
      <c r="A27" s="1"/>
      <c r="B27" s="2" t="s">
        <v>43</v>
      </c>
      <c r="C27" s="43"/>
      <c r="E27" s="2"/>
      <c r="F27" s="2"/>
      <c r="G27" s="2"/>
      <c r="H27" s="2"/>
      <c r="I27" s="2"/>
      <c r="J27" s="85" t="s">
        <v>44</v>
      </c>
      <c r="K27" s="86"/>
    </row>
    <row r="28" spans="1:11" ht="15" customHeight="1" x14ac:dyDescent="0.3">
      <c r="A28" s="4"/>
      <c r="B28" s="87" t="s">
        <v>45</v>
      </c>
      <c r="C28" s="87"/>
      <c r="D28" s="87"/>
      <c r="E28" s="5"/>
      <c r="F28" s="5"/>
      <c r="G28" s="5"/>
      <c r="H28" s="5"/>
      <c r="I28" s="5"/>
      <c r="J28" s="45" t="s">
        <v>46</v>
      </c>
      <c r="K28" s="20"/>
    </row>
    <row r="29" spans="1:11" ht="15" customHeight="1" x14ac:dyDescent="0.3">
      <c r="A29" s="4"/>
      <c r="B29" s="46" t="s">
        <v>47</v>
      </c>
      <c r="C29" s="47"/>
      <c r="E29" s="46"/>
      <c r="F29" s="5"/>
      <c r="G29" s="5"/>
      <c r="H29" s="5"/>
      <c r="I29" s="5"/>
      <c r="J29" s="45" t="s">
        <v>48</v>
      </c>
      <c r="K29" s="20"/>
    </row>
    <row r="30" spans="1:11" ht="15" customHeight="1" x14ac:dyDescent="0.3">
      <c r="A30" s="4"/>
      <c r="B30" s="5" t="s">
        <v>49</v>
      </c>
      <c r="C30" s="47"/>
      <c r="E30" s="5"/>
      <c r="F30" s="5"/>
      <c r="G30" s="5"/>
      <c r="H30" s="5"/>
      <c r="I30" s="5"/>
      <c r="J30" s="45" t="s">
        <v>50</v>
      </c>
      <c r="K30" s="20"/>
    </row>
    <row r="31" spans="1:11" ht="15" customHeight="1" x14ac:dyDescent="0.3">
      <c r="A31" s="4"/>
      <c r="B31" s="5"/>
      <c r="C31" s="47"/>
      <c r="E31" s="5"/>
      <c r="F31" s="5"/>
      <c r="G31" s="5"/>
      <c r="H31" s="5"/>
      <c r="I31" s="5"/>
      <c r="J31" s="45"/>
      <c r="K31" s="20"/>
    </row>
    <row r="32" spans="1:11" ht="15" customHeight="1" x14ac:dyDescent="0.3">
      <c r="A32" s="4"/>
      <c r="B32" s="5"/>
      <c r="C32" s="47"/>
      <c r="E32" s="5"/>
      <c r="F32" s="5"/>
      <c r="G32" s="5"/>
      <c r="H32" s="5"/>
      <c r="I32" s="5"/>
      <c r="J32" s="45"/>
      <c r="K32" s="20"/>
    </row>
    <row r="33" spans="1:11" ht="15" customHeight="1" x14ac:dyDescent="0.3">
      <c r="A33" s="4"/>
      <c r="B33" s="5"/>
      <c r="C33" s="47"/>
      <c r="E33" s="5"/>
      <c r="F33" s="5"/>
      <c r="G33" s="5"/>
      <c r="H33" s="5"/>
      <c r="I33" s="5"/>
      <c r="J33" s="45"/>
      <c r="K33" s="20"/>
    </row>
    <row r="34" spans="1:11" ht="15" customHeight="1" x14ac:dyDescent="0.3">
      <c r="A34" s="6"/>
      <c r="B34" s="48" t="s">
        <v>51</v>
      </c>
      <c r="C34" s="49"/>
      <c r="E34" s="48"/>
      <c r="F34" s="48"/>
      <c r="G34" s="48"/>
      <c r="H34" s="7"/>
      <c r="I34" s="7"/>
      <c r="J34" s="50" t="s">
        <v>52</v>
      </c>
      <c r="K34" s="51"/>
    </row>
    <row r="35" spans="1:11" ht="15" customHeight="1" x14ac:dyDescent="0.3">
      <c r="A35" s="69" t="s">
        <v>53</v>
      </c>
      <c r="B35" s="70"/>
      <c r="C35" s="70"/>
      <c r="D35" s="70"/>
      <c r="E35" s="70"/>
      <c r="F35" s="70"/>
      <c r="G35" s="70"/>
      <c r="H35" s="70"/>
      <c r="I35" s="70"/>
      <c r="J35" s="70"/>
      <c r="K35" s="71"/>
    </row>
    <row r="36" spans="1:11" ht="15" customHeight="1" x14ac:dyDescent="0.3">
      <c r="A36" s="52">
        <v>1</v>
      </c>
      <c r="B36" s="72" t="s">
        <v>54</v>
      </c>
      <c r="C36" s="72"/>
      <c r="D36" s="73"/>
      <c r="E36" s="53">
        <v>7</v>
      </c>
      <c r="F36" s="74" t="s">
        <v>55</v>
      </c>
      <c r="G36" s="74"/>
      <c r="H36" s="74"/>
      <c r="I36" s="74"/>
      <c r="J36" s="74"/>
      <c r="K36" s="75"/>
    </row>
    <row r="37" spans="1:11" ht="15" customHeight="1" x14ac:dyDescent="0.3">
      <c r="A37" s="54"/>
      <c r="B37" s="76" t="s">
        <v>56</v>
      </c>
      <c r="C37" s="76"/>
      <c r="D37" s="77"/>
      <c r="E37" s="55">
        <v>8</v>
      </c>
      <c r="F37" s="65" t="s">
        <v>57</v>
      </c>
      <c r="G37" s="65"/>
      <c r="H37" s="65"/>
      <c r="I37" s="65"/>
      <c r="J37" s="65"/>
      <c r="K37" s="66"/>
    </row>
    <row r="38" spans="1:11" ht="15" customHeight="1" x14ac:dyDescent="0.3">
      <c r="A38" s="54"/>
      <c r="B38" s="76" t="s">
        <v>58</v>
      </c>
      <c r="C38" s="76"/>
      <c r="D38" s="77"/>
      <c r="E38" s="55"/>
      <c r="F38" s="78" t="s">
        <v>59</v>
      </c>
      <c r="G38" s="78"/>
      <c r="H38" s="78"/>
      <c r="I38" s="78"/>
      <c r="J38" s="78"/>
      <c r="K38" s="79"/>
    </row>
    <row r="39" spans="1:11" ht="15" customHeight="1" x14ac:dyDescent="0.3">
      <c r="A39" s="54">
        <v>2</v>
      </c>
      <c r="B39" s="65" t="s">
        <v>60</v>
      </c>
      <c r="C39" s="65"/>
      <c r="D39" s="66"/>
      <c r="E39" s="55">
        <v>9</v>
      </c>
      <c r="F39" s="65" t="s">
        <v>61</v>
      </c>
      <c r="G39" s="65"/>
      <c r="H39" s="65"/>
      <c r="I39" s="65"/>
      <c r="J39" s="65"/>
      <c r="K39" s="66"/>
    </row>
    <row r="40" spans="1:11" ht="15" customHeight="1" x14ac:dyDescent="0.3">
      <c r="A40" s="54">
        <v>3</v>
      </c>
      <c r="B40" s="65" t="s">
        <v>62</v>
      </c>
      <c r="C40" s="65"/>
      <c r="D40" s="66"/>
      <c r="E40" s="55">
        <v>10</v>
      </c>
      <c r="F40" s="65" t="s">
        <v>63</v>
      </c>
      <c r="G40" s="65"/>
      <c r="H40" s="65"/>
      <c r="I40" s="65"/>
      <c r="J40" s="65"/>
      <c r="K40" s="66"/>
    </row>
    <row r="41" spans="1:11" ht="15" customHeight="1" x14ac:dyDescent="0.3">
      <c r="A41" s="54">
        <v>4</v>
      </c>
      <c r="B41" s="65" t="s">
        <v>64</v>
      </c>
      <c r="C41" s="65"/>
      <c r="D41" s="66"/>
      <c r="E41" s="55"/>
      <c r="F41" s="65" t="s">
        <v>65</v>
      </c>
      <c r="G41" s="65"/>
      <c r="H41" s="65"/>
      <c r="I41" s="65"/>
      <c r="J41" s="65"/>
      <c r="K41" s="66"/>
    </row>
    <row r="42" spans="1:11" ht="15" customHeight="1" x14ac:dyDescent="0.3">
      <c r="A42" s="54">
        <v>5</v>
      </c>
      <c r="B42" s="65" t="s">
        <v>66</v>
      </c>
      <c r="C42" s="65"/>
      <c r="D42" s="66"/>
      <c r="E42" s="55">
        <v>11</v>
      </c>
      <c r="F42" s="65" t="s">
        <v>67</v>
      </c>
      <c r="G42" s="65"/>
      <c r="H42" s="65"/>
      <c r="I42" s="65"/>
      <c r="J42" s="65"/>
      <c r="K42" s="66"/>
    </row>
    <row r="43" spans="1:11" ht="15" customHeight="1" x14ac:dyDescent="0.3">
      <c r="A43" s="56">
        <v>6</v>
      </c>
      <c r="B43" s="67" t="s">
        <v>68</v>
      </c>
      <c r="C43" s="67"/>
      <c r="D43" s="68"/>
      <c r="E43" s="57"/>
      <c r="F43" s="58"/>
      <c r="G43" s="58"/>
      <c r="H43" s="59"/>
      <c r="I43" s="59"/>
      <c r="J43" s="59"/>
      <c r="K43" s="60"/>
    </row>
    <row r="44" spans="1:11" ht="15" customHeight="1" x14ac:dyDescent="0.3">
      <c r="A44" s="54"/>
      <c r="B44" s="3"/>
      <c r="C44" s="3"/>
      <c r="D44" s="3"/>
      <c r="E44" s="3"/>
      <c r="F44" s="3"/>
      <c r="G44" s="61"/>
      <c r="H44" s="61"/>
      <c r="I44" s="61"/>
      <c r="J44" s="61"/>
      <c r="K44" s="61"/>
    </row>
    <row r="45" spans="1:11" ht="15" customHeight="1" x14ac:dyDescent="0.3">
      <c r="A45" s="54"/>
      <c r="B45" s="3"/>
      <c r="C45" s="3"/>
      <c r="D45" s="3"/>
      <c r="E45" s="3"/>
      <c r="F45" s="3"/>
      <c r="G45" s="3"/>
      <c r="H45" s="3"/>
      <c r="I45" s="3"/>
      <c r="J45" s="3"/>
    </row>
    <row r="46" spans="1:11" ht="15" customHeight="1" x14ac:dyDescent="0.3">
      <c r="A46" s="54"/>
      <c r="B46" s="3"/>
      <c r="C46" s="3"/>
      <c r="D46" s="3"/>
      <c r="E46" s="3"/>
      <c r="F46" s="3"/>
      <c r="G46" s="3"/>
      <c r="H46" s="3"/>
      <c r="I46" s="3"/>
      <c r="J46" s="3"/>
    </row>
    <row r="47" spans="1:11" ht="15" customHeight="1" x14ac:dyDescent="0.3">
      <c r="A47" s="54"/>
      <c r="B47" s="3"/>
      <c r="C47" s="3"/>
      <c r="D47" s="3" t="s">
        <v>69</v>
      </c>
      <c r="E47" s="3"/>
      <c r="F47" s="3"/>
      <c r="G47" s="3"/>
      <c r="H47" s="3"/>
      <c r="I47" s="3"/>
      <c r="J47" s="3"/>
    </row>
  </sheetData>
  <sheetProtection formatCells="0" formatColumns="0" formatRows="0" insertColumns="0" insertRows="0" insertHyperlinks="0" deleteColumns="0" deleteRows="0" sort="0" autoFilter="0" pivotTables="0"/>
  <mergeCells count="59">
    <mergeCell ref="D1:I1"/>
    <mergeCell ref="J1:K2"/>
    <mergeCell ref="D2:I2"/>
    <mergeCell ref="D3:I3"/>
    <mergeCell ref="A5:B5"/>
    <mergeCell ref="D5:H5"/>
    <mergeCell ref="A6:B6"/>
    <mergeCell ref="D6:H6"/>
    <mergeCell ref="A7:B7"/>
    <mergeCell ref="D7:H7"/>
    <mergeCell ref="A8:B8"/>
    <mergeCell ref="D8:H8"/>
    <mergeCell ref="B16:C16"/>
    <mergeCell ref="I16:K16"/>
    <mergeCell ref="A9:B9"/>
    <mergeCell ref="D9:H9"/>
    <mergeCell ref="A10:B10"/>
    <mergeCell ref="D10:H10"/>
    <mergeCell ref="A11:B11"/>
    <mergeCell ref="B13:C13"/>
    <mergeCell ref="I13:K13"/>
    <mergeCell ref="B14:C14"/>
    <mergeCell ref="I14:K14"/>
    <mergeCell ref="B15:C15"/>
    <mergeCell ref="I15:K15"/>
    <mergeCell ref="B17:C17"/>
    <mergeCell ref="I17:K17"/>
    <mergeCell ref="B18:C18"/>
    <mergeCell ref="I18:K18"/>
    <mergeCell ref="B19:C19"/>
    <mergeCell ref="I19:K19"/>
    <mergeCell ref="B20:C20"/>
    <mergeCell ref="I20:K20"/>
    <mergeCell ref="B21:C21"/>
    <mergeCell ref="I21:K21"/>
    <mergeCell ref="A24:G24"/>
    <mergeCell ref="I24:K24"/>
    <mergeCell ref="B38:D38"/>
    <mergeCell ref="F38:K38"/>
    <mergeCell ref="A25:C25"/>
    <mergeCell ref="D25:H25"/>
    <mergeCell ref="A26:C26"/>
    <mergeCell ref="D26:H26"/>
    <mergeCell ref="J27:K27"/>
    <mergeCell ref="B28:D28"/>
    <mergeCell ref="A35:K35"/>
    <mergeCell ref="B36:D36"/>
    <mergeCell ref="F36:K36"/>
    <mergeCell ref="B37:D37"/>
    <mergeCell ref="F37:K37"/>
    <mergeCell ref="B42:D42"/>
    <mergeCell ref="F42:K42"/>
    <mergeCell ref="B43:D43"/>
    <mergeCell ref="B39:D39"/>
    <mergeCell ref="F39:K39"/>
    <mergeCell ref="B40:D40"/>
    <mergeCell ref="F40:K40"/>
    <mergeCell ref="B41:D41"/>
    <mergeCell ref="F41:K41"/>
  </mergeCells>
  <pageMargins left="1.1811023622047245" right="0.70866141732283472" top="0.74803149606299213" bottom="0.74803149606299213" header="0.31496062992125984" footer="0.31496062992125984"/>
  <pageSetup paperSize="5" scale="75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showRuler="0" view="pageBreakPreview" zoomScale="60" zoomScaleNormal="90" workbookViewId="0">
      <selection activeCell="F42" sqref="F42:K42"/>
    </sheetView>
  </sheetViews>
  <sheetFormatPr defaultColWidth="9.109375" defaultRowHeight="14.4" x14ac:dyDescent="0.3"/>
  <cols>
    <col min="1" max="1" width="4" style="44" customWidth="1"/>
    <col min="2" max="2" width="35.109375" style="44" customWidth="1"/>
    <col min="3" max="3" width="2" style="62" customWidth="1"/>
    <col min="4" max="4" width="49" style="44" customWidth="1"/>
    <col min="5" max="5" width="9" style="44" customWidth="1"/>
    <col min="6" max="6" width="13.44140625" style="44" customWidth="1"/>
    <col min="7" max="7" width="14.33203125" style="44" customWidth="1"/>
    <col min="8" max="8" width="16.109375" style="44" customWidth="1"/>
    <col min="9" max="9" width="10.6640625" style="44" customWidth="1"/>
    <col min="10" max="10" width="11.33203125" style="44" customWidth="1"/>
    <col min="11" max="11" width="37.6640625" style="3" customWidth="1"/>
    <col min="12" max="16384" width="9.109375" style="3"/>
  </cols>
  <sheetData>
    <row r="1" spans="1:11" ht="25.5" customHeight="1" x14ac:dyDescent="0.3">
      <c r="A1" s="1"/>
      <c r="B1" s="2"/>
      <c r="C1" s="2"/>
      <c r="D1" s="108" t="s">
        <v>0</v>
      </c>
      <c r="E1" s="109"/>
      <c r="F1" s="109"/>
      <c r="G1" s="109"/>
      <c r="H1" s="109"/>
      <c r="I1" s="110"/>
      <c r="J1" s="111" t="s">
        <v>70</v>
      </c>
      <c r="K1" s="112"/>
    </row>
    <row r="2" spans="1:11" ht="30" customHeight="1" x14ac:dyDescent="0.3">
      <c r="A2" s="4"/>
      <c r="B2" s="5"/>
      <c r="C2" s="5"/>
      <c r="D2" s="115" t="s">
        <v>2</v>
      </c>
      <c r="E2" s="116"/>
      <c r="F2" s="116"/>
      <c r="G2" s="116"/>
      <c r="H2" s="116"/>
      <c r="I2" s="117"/>
      <c r="J2" s="113"/>
      <c r="K2" s="114"/>
    </row>
    <row r="3" spans="1:11" ht="26.25" customHeight="1" x14ac:dyDescent="0.3">
      <c r="A3" s="6"/>
      <c r="B3" s="7"/>
      <c r="C3" s="7"/>
      <c r="D3" s="118" t="s">
        <v>3</v>
      </c>
      <c r="E3" s="119"/>
      <c r="F3" s="119"/>
      <c r="G3" s="119"/>
      <c r="H3" s="119"/>
      <c r="I3" s="120"/>
      <c r="J3" s="8" t="s">
        <v>4</v>
      </c>
      <c r="K3" s="9" t="str">
        <f>[1]Rekap!C20</f>
        <v>15.05.21.09.2021</v>
      </c>
    </row>
    <row r="4" spans="1:11" ht="16.5" customHeigh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15" customHeight="1" x14ac:dyDescent="0.3">
      <c r="A5" s="103" t="s">
        <v>5</v>
      </c>
      <c r="B5" s="104"/>
      <c r="C5" s="11" t="s">
        <v>6</v>
      </c>
      <c r="D5" s="83" t="s">
        <v>7</v>
      </c>
      <c r="E5" s="83"/>
      <c r="F5" s="83"/>
      <c r="G5" s="83"/>
      <c r="H5" s="83"/>
      <c r="I5" s="12"/>
      <c r="J5" s="12"/>
      <c r="K5" s="13"/>
    </row>
    <row r="6" spans="1:11" ht="15" customHeight="1" x14ac:dyDescent="0.3">
      <c r="A6" s="103" t="s">
        <v>8</v>
      </c>
      <c r="B6" s="104"/>
      <c r="C6" s="11" t="s">
        <v>6</v>
      </c>
      <c r="D6" s="83" t="s">
        <v>71</v>
      </c>
      <c r="E6" s="83"/>
      <c r="F6" s="83"/>
      <c r="G6" s="83"/>
      <c r="H6" s="83"/>
      <c r="I6" s="14"/>
      <c r="J6" s="14"/>
      <c r="K6" s="15"/>
    </row>
    <row r="7" spans="1:11" ht="15" customHeight="1" x14ac:dyDescent="0.3">
      <c r="A7" s="103" t="s">
        <v>10</v>
      </c>
      <c r="B7" s="104"/>
      <c r="C7" s="11" t="s">
        <v>6</v>
      </c>
      <c r="D7" s="83" t="s">
        <v>72</v>
      </c>
      <c r="E7" s="83"/>
      <c r="F7" s="83"/>
      <c r="G7" s="83"/>
      <c r="H7" s="83"/>
      <c r="I7" s="12"/>
      <c r="J7" s="12"/>
      <c r="K7" s="13"/>
    </row>
    <row r="8" spans="1:11" ht="15" customHeight="1" x14ac:dyDescent="0.3">
      <c r="A8" s="103" t="s">
        <v>11</v>
      </c>
      <c r="B8" s="104"/>
      <c r="C8" s="11" t="s">
        <v>6</v>
      </c>
      <c r="D8" s="83" t="s">
        <v>12</v>
      </c>
      <c r="E8" s="83"/>
      <c r="F8" s="83"/>
      <c r="G8" s="83"/>
      <c r="H8" s="83"/>
      <c r="I8" s="12"/>
      <c r="J8" s="12"/>
      <c r="K8" s="13"/>
    </row>
    <row r="9" spans="1:11" ht="15" customHeight="1" x14ac:dyDescent="0.3">
      <c r="A9" s="103" t="s">
        <v>13</v>
      </c>
      <c r="B9" s="104"/>
      <c r="C9" s="11" t="s">
        <v>6</v>
      </c>
      <c r="D9" s="83" t="s">
        <v>73</v>
      </c>
      <c r="E9" s="83"/>
      <c r="F9" s="83"/>
      <c r="G9" s="83"/>
      <c r="H9" s="83"/>
      <c r="I9" s="12"/>
      <c r="J9" s="12"/>
      <c r="K9" s="13"/>
    </row>
    <row r="10" spans="1:11" ht="15" customHeight="1" x14ac:dyDescent="0.3">
      <c r="A10" s="103" t="s">
        <v>15</v>
      </c>
      <c r="B10" s="104"/>
      <c r="C10" s="11" t="s">
        <v>6</v>
      </c>
      <c r="D10" s="83" t="s">
        <v>74</v>
      </c>
      <c r="E10" s="83"/>
      <c r="F10" s="83"/>
      <c r="G10" s="83"/>
      <c r="H10" s="83"/>
      <c r="I10" s="14"/>
      <c r="J10" s="14"/>
      <c r="K10" s="15"/>
    </row>
    <row r="11" spans="1:11" ht="15" customHeight="1" x14ac:dyDescent="0.3">
      <c r="A11" s="105" t="s">
        <v>17</v>
      </c>
      <c r="B11" s="106"/>
      <c r="C11" s="16" t="s">
        <v>6</v>
      </c>
      <c r="D11" s="17">
        <f>H24</f>
        <v>2950000</v>
      </c>
      <c r="E11" s="18"/>
      <c r="F11" s="18"/>
      <c r="G11" s="18"/>
      <c r="H11" s="18"/>
      <c r="I11" s="19"/>
      <c r="J11" s="19"/>
      <c r="K11" s="20"/>
    </row>
    <row r="12" spans="1:11" ht="15" customHeight="1" x14ac:dyDescent="0.3">
      <c r="A12" s="21" t="s">
        <v>18</v>
      </c>
      <c r="B12" s="22"/>
      <c r="C12" s="22"/>
      <c r="D12" s="22"/>
      <c r="E12" s="22"/>
      <c r="F12" s="22"/>
      <c r="G12" s="22"/>
      <c r="H12" s="22"/>
      <c r="I12" s="22"/>
      <c r="J12" s="22"/>
      <c r="K12" s="23"/>
    </row>
    <row r="13" spans="1:11" s="26" customFormat="1" ht="21.75" customHeight="1" x14ac:dyDescent="0.3">
      <c r="A13" s="24" t="s">
        <v>19</v>
      </c>
      <c r="B13" s="107" t="s">
        <v>20</v>
      </c>
      <c r="C13" s="107"/>
      <c r="D13" s="24" t="s">
        <v>21</v>
      </c>
      <c r="E13" s="24" t="s">
        <v>22</v>
      </c>
      <c r="F13" s="24" t="s">
        <v>23</v>
      </c>
      <c r="G13" s="24" t="s">
        <v>24</v>
      </c>
      <c r="H13" s="25" t="s">
        <v>25</v>
      </c>
      <c r="I13" s="97" t="s">
        <v>26</v>
      </c>
      <c r="J13" s="98"/>
      <c r="K13" s="99"/>
    </row>
    <row r="14" spans="1:11" ht="15" customHeight="1" x14ac:dyDescent="0.3">
      <c r="A14" s="27">
        <v>1</v>
      </c>
      <c r="B14" s="83" t="s">
        <v>35</v>
      </c>
      <c r="C14" s="83"/>
      <c r="D14" s="28" t="s">
        <v>36</v>
      </c>
      <c r="E14" s="28">
        <v>1</v>
      </c>
      <c r="F14" s="28" t="s">
        <v>37</v>
      </c>
      <c r="G14" s="29">
        <v>800000</v>
      </c>
      <c r="H14" s="30">
        <f>+E14*G14</f>
        <v>800000</v>
      </c>
      <c r="I14" s="100"/>
      <c r="J14" s="101"/>
      <c r="K14" s="102"/>
    </row>
    <row r="15" spans="1:11" ht="15" customHeight="1" x14ac:dyDescent="0.3">
      <c r="A15" s="27">
        <v>2</v>
      </c>
      <c r="B15" s="83" t="s">
        <v>75</v>
      </c>
      <c r="C15" s="83"/>
      <c r="D15" s="28" t="s">
        <v>76</v>
      </c>
      <c r="E15" s="28">
        <v>150</v>
      </c>
      <c r="F15" s="28" t="s">
        <v>31</v>
      </c>
      <c r="G15" s="29">
        <v>13000</v>
      </c>
      <c r="H15" s="30">
        <f>+E15*G15</f>
        <v>1950000</v>
      </c>
      <c r="I15" s="100"/>
      <c r="J15" s="101"/>
      <c r="K15" s="102"/>
    </row>
    <row r="16" spans="1:11" ht="15" customHeight="1" x14ac:dyDescent="0.3">
      <c r="A16" s="31">
        <v>3</v>
      </c>
      <c r="B16" s="83" t="s">
        <v>77</v>
      </c>
      <c r="C16" s="83"/>
      <c r="D16" s="28" t="s">
        <v>78</v>
      </c>
      <c r="E16" s="28">
        <v>1</v>
      </c>
      <c r="F16" s="28" t="s">
        <v>79</v>
      </c>
      <c r="G16" s="29">
        <v>200000</v>
      </c>
      <c r="H16" s="30">
        <f>+E16*G16</f>
        <v>200000</v>
      </c>
      <c r="I16" s="89"/>
      <c r="J16" s="90"/>
      <c r="K16" s="91"/>
    </row>
    <row r="17" spans="1:11" ht="15" customHeight="1" x14ac:dyDescent="0.3">
      <c r="A17" s="31">
        <v>4</v>
      </c>
      <c r="B17" s="121"/>
      <c r="C17" s="122"/>
      <c r="D17" s="63"/>
      <c r="E17" s="27"/>
      <c r="F17" s="64"/>
      <c r="G17" s="34"/>
      <c r="H17" s="32">
        <f>E17*G17</f>
        <v>0</v>
      </c>
      <c r="I17" s="89"/>
      <c r="J17" s="90"/>
      <c r="K17" s="91"/>
    </row>
    <row r="18" spans="1:11" ht="15" customHeight="1" x14ac:dyDescent="0.3">
      <c r="A18" s="33">
        <v>5</v>
      </c>
      <c r="B18" s="88"/>
      <c r="C18" s="83"/>
      <c r="D18" s="28"/>
      <c r="E18" s="27"/>
      <c r="F18" s="27"/>
      <c r="G18" s="34"/>
      <c r="H18" s="32">
        <f t="shared" ref="H18:H23" si="0">E18*G18</f>
        <v>0</v>
      </c>
      <c r="I18" s="89"/>
      <c r="J18" s="90"/>
      <c r="K18" s="91"/>
    </row>
    <row r="19" spans="1:11" ht="15" customHeight="1" x14ac:dyDescent="0.3">
      <c r="A19" s="33">
        <v>6</v>
      </c>
      <c r="B19" s="88"/>
      <c r="C19" s="83"/>
      <c r="D19" s="28"/>
      <c r="E19" s="27"/>
      <c r="F19" s="27"/>
      <c r="G19" s="34"/>
      <c r="H19" s="32">
        <f t="shared" si="0"/>
        <v>0</v>
      </c>
      <c r="I19" s="89"/>
      <c r="J19" s="90"/>
      <c r="K19" s="91"/>
    </row>
    <row r="20" spans="1:11" ht="15" customHeight="1" x14ac:dyDescent="0.3">
      <c r="A20" s="33">
        <v>7</v>
      </c>
      <c r="B20" s="88"/>
      <c r="C20" s="83"/>
      <c r="D20" s="28"/>
      <c r="E20" s="27"/>
      <c r="F20" s="27"/>
      <c r="G20" s="34"/>
      <c r="H20" s="32">
        <f t="shared" si="0"/>
        <v>0</v>
      </c>
      <c r="I20" s="89"/>
      <c r="J20" s="90"/>
      <c r="K20" s="91"/>
    </row>
    <row r="21" spans="1:11" ht="15" customHeight="1" x14ac:dyDescent="0.3">
      <c r="A21" s="33">
        <v>8</v>
      </c>
      <c r="B21" s="88"/>
      <c r="C21" s="83"/>
      <c r="D21" s="28"/>
      <c r="E21" s="27"/>
      <c r="F21" s="27"/>
      <c r="G21" s="34"/>
      <c r="H21" s="32">
        <f t="shared" si="0"/>
        <v>0</v>
      </c>
      <c r="I21" s="89"/>
      <c r="J21" s="90"/>
      <c r="K21" s="91"/>
    </row>
    <row r="22" spans="1:11" ht="15" customHeight="1" x14ac:dyDescent="0.3">
      <c r="A22" s="33">
        <v>9</v>
      </c>
      <c r="B22" s="35"/>
      <c r="C22" s="36"/>
      <c r="D22" s="37"/>
      <c r="E22" s="33"/>
      <c r="F22" s="37"/>
      <c r="G22" s="38"/>
      <c r="H22" s="32">
        <f t="shared" si="0"/>
        <v>0</v>
      </c>
      <c r="I22" s="39"/>
      <c r="J22" s="40"/>
      <c r="K22" s="41"/>
    </row>
    <row r="23" spans="1:11" ht="15" customHeight="1" x14ac:dyDescent="0.3">
      <c r="A23" s="33">
        <v>10</v>
      </c>
      <c r="B23" s="35"/>
      <c r="C23" s="36"/>
      <c r="D23" s="37"/>
      <c r="E23" s="33"/>
      <c r="F23" s="37"/>
      <c r="G23" s="38"/>
      <c r="H23" s="32">
        <f t="shared" si="0"/>
        <v>0</v>
      </c>
      <c r="I23" s="39"/>
      <c r="J23" s="40"/>
      <c r="K23" s="41"/>
    </row>
    <row r="24" spans="1:11" ht="15" customHeight="1" x14ac:dyDescent="0.3">
      <c r="A24" s="92" t="s">
        <v>38</v>
      </c>
      <c r="B24" s="93"/>
      <c r="C24" s="93"/>
      <c r="D24" s="93"/>
      <c r="E24" s="93"/>
      <c r="F24" s="93"/>
      <c r="G24" s="93"/>
      <c r="H24" s="42">
        <f>SUM(H14:H23)</f>
        <v>2950000</v>
      </c>
      <c r="I24" s="94"/>
      <c r="J24" s="95"/>
      <c r="K24" s="96"/>
    </row>
    <row r="25" spans="1:11" ht="15" customHeight="1" x14ac:dyDescent="0.3">
      <c r="A25" s="80" t="s">
        <v>39</v>
      </c>
      <c r="B25" s="81"/>
      <c r="C25" s="82"/>
      <c r="D25" s="83" t="s">
        <v>40</v>
      </c>
      <c r="E25" s="83"/>
      <c r="F25" s="83"/>
      <c r="G25" s="83"/>
      <c r="H25" s="83"/>
      <c r="I25" s="12"/>
      <c r="J25" s="12"/>
      <c r="K25" s="13"/>
    </row>
    <row r="26" spans="1:11" ht="15" customHeight="1" x14ac:dyDescent="0.3">
      <c r="A26" s="84" t="s">
        <v>41</v>
      </c>
      <c r="B26" s="84"/>
      <c r="C26" s="84"/>
      <c r="D26" s="83" t="s">
        <v>42</v>
      </c>
      <c r="E26" s="83"/>
      <c r="F26" s="83"/>
      <c r="G26" s="83"/>
      <c r="H26" s="83"/>
      <c r="I26" s="12"/>
      <c r="J26" s="12"/>
      <c r="K26" s="13"/>
    </row>
    <row r="27" spans="1:11" ht="15" customHeight="1" x14ac:dyDescent="0.3">
      <c r="A27" s="1"/>
      <c r="B27" s="2" t="s">
        <v>43</v>
      </c>
      <c r="C27" s="43"/>
      <c r="E27" s="2"/>
      <c r="F27" s="2"/>
      <c r="G27" s="2"/>
      <c r="H27" s="2"/>
      <c r="I27" s="2"/>
      <c r="J27" s="85" t="s">
        <v>44</v>
      </c>
      <c r="K27" s="86"/>
    </row>
    <row r="28" spans="1:11" ht="15" customHeight="1" x14ac:dyDescent="0.3">
      <c r="A28" s="4"/>
      <c r="B28" s="87" t="s">
        <v>45</v>
      </c>
      <c r="C28" s="87"/>
      <c r="D28" s="87"/>
      <c r="E28" s="5"/>
      <c r="F28" s="5"/>
      <c r="G28" s="5"/>
      <c r="H28" s="5"/>
      <c r="I28" s="5"/>
      <c r="J28" s="45" t="s">
        <v>46</v>
      </c>
      <c r="K28" s="20"/>
    </row>
    <row r="29" spans="1:11" ht="15" customHeight="1" x14ac:dyDescent="0.3">
      <c r="A29" s="4"/>
      <c r="B29" s="46" t="s">
        <v>47</v>
      </c>
      <c r="C29" s="47"/>
      <c r="E29" s="46"/>
      <c r="F29" s="5"/>
      <c r="G29" s="5"/>
      <c r="H29" s="5"/>
      <c r="I29" s="5"/>
      <c r="J29" s="45" t="s">
        <v>48</v>
      </c>
      <c r="K29" s="20"/>
    </row>
    <row r="30" spans="1:11" ht="15" customHeight="1" x14ac:dyDescent="0.3">
      <c r="A30" s="4"/>
      <c r="B30" s="5" t="s">
        <v>49</v>
      </c>
      <c r="C30" s="47"/>
      <c r="E30" s="5"/>
      <c r="F30" s="5"/>
      <c r="G30" s="5"/>
      <c r="H30" s="5"/>
      <c r="I30" s="5"/>
      <c r="J30" s="45" t="s">
        <v>50</v>
      </c>
      <c r="K30" s="20"/>
    </row>
    <row r="31" spans="1:11" ht="15" customHeight="1" x14ac:dyDescent="0.3">
      <c r="A31" s="4"/>
      <c r="B31" s="5"/>
      <c r="C31" s="47"/>
      <c r="E31" s="5"/>
      <c r="F31" s="5"/>
      <c r="G31" s="5"/>
      <c r="H31" s="5"/>
      <c r="I31" s="5"/>
      <c r="J31" s="45"/>
      <c r="K31" s="20"/>
    </row>
    <row r="32" spans="1:11" ht="15" customHeight="1" x14ac:dyDescent="0.3">
      <c r="A32" s="4"/>
      <c r="B32" s="5"/>
      <c r="C32" s="47"/>
      <c r="E32" s="5"/>
      <c r="F32" s="5"/>
      <c r="G32" s="5"/>
      <c r="H32" s="5"/>
      <c r="I32" s="5"/>
      <c r="J32" s="45"/>
      <c r="K32" s="20"/>
    </row>
    <row r="33" spans="1:11" ht="15" customHeight="1" x14ac:dyDescent="0.3">
      <c r="A33" s="4"/>
      <c r="B33" s="5"/>
      <c r="C33" s="47"/>
      <c r="E33" s="5"/>
      <c r="F33" s="5"/>
      <c r="G33" s="5"/>
      <c r="H33" s="5"/>
      <c r="I33" s="5"/>
      <c r="J33" s="45"/>
      <c r="K33" s="20"/>
    </row>
    <row r="34" spans="1:11" ht="15" customHeight="1" x14ac:dyDescent="0.3">
      <c r="A34" s="6"/>
      <c r="B34" s="48" t="s">
        <v>51</v>
      </c>
      <c r="C34" s="49"/>
      <c r="E34" s="48"/>
      <c r="F34" s="48"/>
      <c r="G34" s="48"/>
      <c r="H34" s="7"/>
      <c r="I34" s="7"/>
      <c r="J34" s="50" t="s">
        <v>52</v>
      </c>
      <c r="K34" s="51"/>
    </row>
    <row r="35" spans="1:11" ht="15" customHeight="1" x14ac:dyDescent="0.3">
      <c r="A35" s="69" t="s">
        <v>53</v>
      </c>
      <c r="B35" s="70"/>
      <c r="C35" s="70"/>
      <c r="D35" s="70"/>
      <c r="E35" s="70"/>
      <c r="F35" s="70"/>
      <c r="G35" s="70"/>
      <c r="H35" s="70"/>
      <c r="I35" s="70"/>
      <c r="J35" s="70"/>
      <c r="K35" s="71"/>
    </row>
    <row r="36" spans="1:11" ht="15" customHeight="1" x14ac:dyDescent="0.3">
      <c r="A36" s="52">
        <v>1</v>
      </c>
      <c r="B36" s="72" t="s">
        <v>54</v>
      </c>
      <c r="C36" s="72"/>
      <c r="D36" s="73"/>
      <c r="E36" s="53">
        <v>7</v>
      </c>
      <c r="F36" s="74" t="s">
        <v>55</v>
      </c>
      <c r="G36" s="74"/>
      <c r="H36" s="74"/>
      <c r="I36" s="74"/>
      <c r="J36" s="74"/>
      <c r="K36" s="75"/>
    </row>
    <row r="37" spans="1:11" ht="15" customHeight="1" x14ac:dyDescent="0.3">
      <c r="A37" s="54"/>
      <c r="B37" s="76" t="s">
        <v>56</v>
      </c>
      <c r="C37" s="76"/>
      <c r="D37" s="77"/>
      <c r="E37" s="55">
        <v>8</v>
      </c>
      <c r="F37" s="65" t="s">
        <v>57</v>
      </c>
      <c r="G37" s="65"/>
      <c r="H37" s="65"/>
      <c r="I37" s="65"/>
      <c r="J37" s="65"/>
      <c r="K37" s="66"/>
    </row>
    <row r="38" spans="1:11" ht="15" customHeight="1" x14ac:dyDescent="0.3">
      <c r="A38" s="54"/>
      <c r="B38" s="76" t="s">
        <v>58</v>
      </c>
      <c r="C38" s="76"/>
      <c r="D38" s="77"/>
      <c r="E38" s="55"/>
      <c r="F38" s="78" t="s">
        <v>59</v>
      </c>
      <c r="G38" s="78"/>
      <c r="H38" s="78"/>
      <c r="I38" s="78"/>
      <c r="J38" s="78"/>
      <c r="K38" s="79"/>
    </row>
    <row r="39" spans="1:11" ht="15" customHeight="1" x14ac:dyDescent="0.3">
      <c r="A39" s="54">
        <v>2</v>
      </c>
      <c r="B39" s="65" t="s">
        <v>60</v>
      </c>
      <c r="C39" s="65"/>
      <c r="D39" s="66"/>
      <c r="E39" s="55">
        <v>9</v>
      </c>
      <c r="F39" s="65" t="s">
        <v>61</v>
      </c>
      <c r="G39" s="65"/>
      <c r="H39" s="65"/>
      <c r="I39" s="65"/>
      <c r="J39" s="65"/>
      <c r="K39" s="66"/>
    </row>
    <row r="40" spans="1:11" ht="15" customHeight="1" x14ac:dyDescent="0.3">
      <c r="A40" s="54">
        <v>3</v>
      </c>
      <c r="B40" s="65" t="s">
        <v>62</v>
      </c>
      <c r="C40" s="65"/>
      <c r="D40" s="66"/>
      <c r="E40" s="55">
        <v>10</v>
      </c>
      <c r="F40" s="65" t="s">
        <v>63</v>
      </c>
      <c r="G40" s="65"/>
      <c r="H40" s="65"/>
      <c r="I40" s="65"/>
      <c r="J40" s="65"/>
      <c r="K40" s="66"/>
    </row>
    <row r="41" spans="1:11" ht="15" customHeight="1" x14ac:dyDescent="0.3">
      <c r="A41" s="54">
        <v>4</v>
      </c>
      <c r="B41" s="65" t="s">
        <v>64</v>
      </c>
      <c r="C41" s="65"/>
      <c r="D41" s="66"/>
      <c r="E41" s="55"/>
      <c r="F41" s="65" t="s">
        <v>65</v>
      </c>
      <c r="G41" s="65"/>
      <c r="H41" s="65"/>
      <c r="I41" s="65"/>
      <c r="J41" s="65"/>
      <c r="K41" s="66"/>
    </row>
    <row r="42" spans="1:11" ht="15" customHeight="1" x14ac:dyDescent="0.3">
      <c r="A42" s="54">
        <v>5</v>
      </c>
      <c r="B42" s="65" t="s">
        <v>66</v>
      </c>
      <c r="C42" s="65"/>
      <c r="D42" s="66"/>
      <c r="E42" s="55">
        <v>11</v>
      </c>
      <c r="F42" s="65" t="s">
        <v>67</v>
      </c>
      <c r="G42" s="65"/>
      <c r="H42" s="65"/>
      <c r="I42" s="65"/>
      <c r="J42" s="65"/>
      <c r="K42" s="66"/>
    </row>
    <row r="43" spans="1:11" ht="15" customHeight="1" x14ac:dyDescent="0.3">
      <c r="A43" s="56">
        <v>6</v>
      </c>
      <c r="B43" s="67" t="s">
        <v>68</v>
      </c>
      <c r="C43" s="67"/>
      <c r="D43" s="68"/>
      <c r="E43" s="57"/>
      <c r="F43" s="58"/>
      <c r="G43" s="58"/>
      <c r="H43" s="59"/>
      <c r="I43" s="59"/>
      <c r="J43" s="59"/>
      <c r="K43" s="60"/>
    </row>
    <row r="44" spans="1:11" ht="15" customHeight="1" x14ac:dyDescent="0.3">
      <c r="A44" s="54"/>
      <c r="B44" s="3"/>
      <c r="C44" s="3"/>
      <c r="D44" s="3"/>
      <c r="E44" s="3"/>
      <c r="F44" s="3"/>
      <c r="G44" s="61"/>
      <c r="H44" s="61"/>
      <c r="I44" s="61"/>
      <c r="J44" s="61"/>
      <c r="K44" s="61"/>
    </row>
    <row r="45" spans="1:11" ht="15" customHeight="1" x14ac:dyDescent="0.3">
      <c r="A45" s="54"/>
      <c r="B45" s="3"/>
      <c r="C45" s="3"/>
      <c r="D45" s="3"/>
      <c r="E45" s="3"/>
      <c r="F45" s="3"/>
      <c r="G45" s="3"/>
      <c r="H45" s="3"/>
      <c r="I45" s="3"/>
      <c r="J45" s="3"/>
    </row>
    <row r="46" spans="1:11" ht="15" customHeight="1" x14ac:dyDescent="0.3">
      <c r="A46" s="54"/>
      <c r="B46" s="3"/>
      <c r="C46" s="3"/>
      <c r="D46" s="3"/>
      <c r="E46" s="3"/>
      <c r="F46" s="3"/>
      <c r="G46" s="3"/>
      <c r="H46" s="3"/>
      <c r="I46" s="3"/>
      <c r="J46" s="3"/>
    </row>
    <row r="47" spans="1:11" ht="15" customHeight="1" x14ac:dyDescent="0.3">
      <c r="A47" s="54"/>
      <c r="B47" s="3"/>
      <c r="C47" s="3"/>
      <c r="D47" s="3" t="s">
        <v>69</v>
      </c>
      <c r="E47" s="3"/>
      <c r="F47" s="3"/>
      <c r="G47" s="3"/>
      <c r="H47" s="3"/>
      <c r="I47" s="3"/>
      <c r="J47" s="3"/>
    </row>
  </sheetData>
  <sheetProtection formatCells="0" formatColumns="0" formatRows="0" insertColumns="0" insertRows="0" insertHyperlinks="0" deleteColumns="0" deleteRows="0" sort="0" autoFilter="0" pivotTables="0"/>
  <mergeCells count="59">
    <mergeCell ref="D1:I1"/>
    <mergeCell ref="J1:K2"/>
    <mergeCell ref="D2:I2"/>
    <mergeCell ref="D3:I3"/>
    <mergeCell ref="A5:B5"/>
    <mergeCell ref="D5:H5"/>
    <mergeCell ref="A6:B6"/>
    <mergeCell ref="D6:H6"/>
    <mergeCell ref="A7:B7"/>
    <mergeCell ref="D7:H7"/>
    <mergeCell ref="A8:B8"/>
    <mergeCell ref="D8:H8"/>
    <mergeCell ref="B16:C16"/>
    <mergeCell ref="I16:K16"/>
    <mergeCell ref="A9:B9"/>
    <mergeCell ref="D9:H9"/>
    <mergeCell ref="A10:B10"/>
    <mergeCell ref="D10:H10"/>
    <mergeCell ref="A11:B11"/>
    <mergeCell ref="B13:C13"/>
    <mergeCell ref="I13:K13"/>
    <mergeCell ref="B14:C14"/>
    <mergeCell ref="I14:K14"/>
    <mergeCell ref="B15:C15"/>
    <mergeCell ref="I15:K15"/>
    <mergeCell ref="B17:C17"/>
    <mergeCell ref="I17:K17"/>
    <mergeCell ref="B18:C18"/>
    <mergeCell ref="I18:K18"/>
    <mergeCell ref="B19:C19"/>
    <mergeCell ref="I19:K19"/>
    <mergeCell ref="B20:C20"/>
    <mergeCell ref="I20:K20"/>
    <mergeCell ref="B21:C21"/>
    <mergeCell ref="I21:K21"/>
    <mergeCell ref="A24:G24"/>
    <mergeCell ref="I24:K24"/>
    <mergeCell ref="B38:D38"/>
    <mergeCell ref="F38:K38"/>
    <mergeCell ref="A25:C25"/>
    <mergeCell ref="D25:H25"/>
    <mergeCell ref="A26:C26"/>
    <mergeCell ref="D26:H26"/>
    <mergeCell ref="J27:K27"/>
    <mergeCell ref="B28:D28"/>
    <mergeCell ref="A35:K35"/>
    <mergeCell ref="B36:D36"/>
    <mergeCell ref="F36:K36"/>
    <mergeCell ref="B37:D37"/>
    <mergeCell ref="F37:K37"/>
    <mergeCell ref="B42:D42"/>
    <mergeCell ref="F42:K42"/>
    <mergeCell ref="B43:D43"/>
    <mergeCell ref="B39:D39"/>
    <mergeCell ref="F39:K39"/>
    <mergeCell ref="B40:D40"/>
    <mergeCell ref="F40:K40"/>
    <mergeCell ref="B41:D41"/>
    <mergeCell ref="F41:K41"/>
  </mergeCells>
  <pageMargins left="1.1811023622047245" right="0.70866141732283472" top="0.74803149606299213" bottom="0.74803149606299213" header="0.31496062992125984" footer="0.31496062992125984"/>
  <pageSetup paperSize="5" scale="73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showRuler="0" topLeftCell="A10" zoomScale="90" zoomScaleNormal="90" workbookViewId="0">
      <selection activeCell="G31" sqref="G31"/>
    </sheetView>
  </sheetViews>
  <sheetFormatPr defaultColWidth="9.109375" defaultRowHeight="14.4" x14ac:dyDescent="0.3"/>
  <cols>
    <col min="1" max="1" width="4" style="44" customWidth="1"/>
    <col min="2" max="2" width="35.109375" style="44" customWidth="1"/>
    <col min="3" max="3" width="2" style="62" customWidth="1"/>
    <col min="4" max="4" width="49" style="44" customWidth="1"/>
    <col min="5" max="5" width="9" style="44" customWidth="1"/>
    <col min="6" max="6" width="13.44140625" style="44" customWidth="1"/>
    <col min="7" max="7" width="14.33203125" style="44" customWidth="1"/>
    <col min="8" max="8" width="16.109375" style="44" customWidth="1"/>
    <col min="9" max="9" width="10.6640625" style="44" customWidth="1"/>
    <col min="10" max="10" width="11.33203125" style="44" customWidth="1"/>
    <col min="11" max="11" width="37.6640625" style="3" customWidth="1"/>
    <col min="12" max="16384" width="9.109375" style="3"/>
  </cols>
  <sheetData>
    <row r="1" spans="1:11" ht="25.5" customHeight="1" x14ac:dyDescent="0.3">
      <c r="A1" s="1"/>
      <c r="B1" s="2"/>
      <c r="C1" s="2"/>
      <c r="D1" s="108" t="s">
        <v>0</v>
      </c>
      <c r="E1" s="109"/>
      <c r="F1" s="109"/>
      <c r="G1" s="109"/>
      <c r="H1" s="109"/>
      <c r="I1" s="110"/>
      <c r="J1" s="111" t="s">
        <v>80</v>
      </c>
      <c r="K1" s="112"/>
    </row>
    <row r="2" spans="1:11" ht="30" customHeight="1" x14ac:dyDescent="0.3">
      <c r="A2" s="4"/>
      <c r="B2" s="5"/>
      <c r="C2" s="5"/>
      <c r="D2" s="115" t="s">
        <v>2</v>
      </c>
      <c r="E2" s="116"/>
      <c r="F2" s="116"/>
      <c r="G2" s="116"/>
      <c r="H2" s="116"/>
      <c r="I2" s="117"/>
      <c r="J2" s="113"/>
      <c r="K2" s="114"/>
    </row>
    <row r="3" spans="1:11" ht="26.25" customHeight="1" x14ac:dyDescent="0.3">
      <c r="A3" s="6"/>
      <c r="B3" s="7"/>
      <c r="C3" s="7"/>
      <c r="D3" s="118" t="s">
        <v>3</v>
      </c>
      <c r="E3" s="119"/>
      <c r="F3" s="119"/>
      <c r="G3" s="119"/>
      <c r="H3" s="119"/>
      <c r="I3" s="120"/>
      <c r="J3" s="8" t="s">
        <v>4</v>
      </c>
      <c r="K3" s="9" t="str">
        <f>[1]Rekap!C21</f>
        <v>16.05.21.09.2021</v>
      </c>
    </row>
    <row r="4" spans="1:11" ht="16.5" customHeigh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15" customHeight="1" x14ac:dyDescent="0.3">
      <c r="A5" s="103" t="s">
        <v>5</v>
      </c>
      <c r="B5" s="104"/>
      <c r="C5" s="11" t="s">
        <v>6</v>
      </c>
      <c r="D5" s="83" t="s">
        <v>7</v>
      </c>
      <c r="E5" s="83"/>
      <c r="F5" s="83"/>
      <c r="G5" s="83"/>
      <c r="H5" s="83"/>
      <c r="I5" s="12"/>
      <c r="J5" s="12"/>
      <c r="K5" s="13"/>
    </row>
    <row r="6" spans="1:11" ht="15" customHeight="1" x14ac:dyDescent="0.3">
      <c r="A6" s="103" t="s">
        <v>8</v>
      </c>
      <c r="B6" s="104"/>
      <c r="C6" s="11" t="s">
        <v>6</v>
      </c>
      <c r="D6" s="83" t="s">
        <v>81</v>
      </c>
      <c r="E6" s="83"/>
      <c r="F6" s="83"/>
      <c r="G6" s="83"/>
      <c r="H6" s="83"/>
      <c r="I6" s="14"/>
      <c r="J6" s="14"/>
      <c r="K6" s="15"/>
    </row>
    <row r="7" spans="1:11" ht="15" customHeight="1" x14ac:dyDescent="0.3">
      <c r="A7" s="103" t="s">
        <v>10</v>
      </c>
      <c r="B7" s="104"/>
      <c r="C7" s="11" t="s">
        <v>6</v>
      </c>
      <c r="D7" s="83" t="s">
        <v>82</v>
      </c>
      <c r="E7" s="83"/>
      <c r="F7" s="83"/>
      <c r="G7" s="83"/>
      <c r="H7" s="83"/>
      <c r="I7" s="12"/>
      <c r="J7" s="12"/>
      <c r="K7" s="13"/>
    </row>
    <row r="8" spans="1:11" ht="15" customHeight="1" x14ac:dyDescent="0.3">
      <c r="A8" s="103" t="s">
        <v>11</v>
      </c>
      <c r="B8" s="104"/>
      <c r="C8" s="11" t="s">
        <v>6</v>
      </c>
      <c r="D8" s="83" t="s">
        <v>12</v>
      </c>
      <c r="E8" s="83"/>
      <c r="F8" s="83"/>
      <c r="G8" s="83"/>
      <c r="H8" s="83"/>
      <c r="I8" s="12"/>
      <c r="J8" s="12"/>
      <c r="K8" s="13"/>
    </row>
    <row r="9" spans="1:11" ht="15" customHeight="1" x14ac:dyDescent="0.3">
      <c r="A9" s="103" t="s">
        <v>13</v>
      </c>
      <c r="B9" s="104"/>
      <c r="C9" s="11" t="s">
        <v>6</v>
      </c>
      <c r="D9" s="83" t="s">
        <v>83</v>
      </c>
      <c r="E9" s="83"/>
      <c r="F9" s="83"/>
      <c r="G9" s="83"/>
      <c r="H9" s="83"/>
      <c r="I9" s="12"/>
      <c r="J9" s="12"/>
      <c r="K9" s="13"/>
    </row>
    <row r="10" spans="1:11" ht="15" customHeight="1" x14ac:dyDescent="0.3">
      <c r="A10" s="103" t="s">
        <v>15</v>
      </c>
      <c r="B10" s="104"/>
      <c r="C10" s="11" t="s">
        <v>6</v>
      </c>
      <c r="D10" s="83" t="s">
        <v>84</v>
      </c>
      <c r="E10" s="83"/>
      <c r="F10" s="83"/>
      <c r="G10" s="83"/>
      <c r="H10" s="83"/>
      <c r="I10" s="14"/>
      <c r="J10" s="14"/>
      <c r="K10" s="15"/>
    </row>
    <row r="11" spans="1:11" ht="15" customHeight="1" x14ac:dyDescent="0.3">
      <c r="A11" s="105" t="s">
        <v>17</v>
      </c>
      <c r="B11" s="106"/>
      <c r="C11" s="16" t="s">
        <v>6</v>
      </c>
      <c r="D11" s="17">
        <f>H24</f>
        <v>1275000</v>
      </c>
      <c r="E11" s="18"/>
      <c r="F11" s="18"/>
      <c r="G11" s="18"/>
      <c r="H11" s="18"/>
      <c r="I11" s="19"/>
      <c r="J11" s="19"/>
      <c r="K11" s="20"/>
    </row>
    <row r="12" spans="1:11" ht="15" customHeight="1" x14ac:dyDescent="0.3">
      <c r="A12" s="21" t="s">
        <v>18</v>
      </c>
      <c r="B12" s="22"/>
      <c r="C12" s="22"/>
      <c r="D12" s="22"/>
      <c r="E12" s="22"/>
      <c r="F12" s="22"/>
      <c r="G12" s="22"/>
      <c r="H12" s="22"/>
      <c r="I12" s="22"/>
      <c r="J12" s="22"/>
      <c r="K12" s="23"/>
    </row>
    <row r="13" spans="1:11" s="26" customFormat="1" ht="21.75" customHeight="1" x14ac:dyDescent="0.3">
      <c r="A13" s="24" t="s">
        <v>19</v>
      </c>
      <c r="B13" s="107" t="s">
        <v>20</v>
      </c>
      <c r="C13" s="107"/>
      <c r="D13" s="24" t="s">
        <v>21</v>
      </c>
      <c r="E13" s="24" t="s">
        <v>22</v>
      </c>
      <c r="F13" s="24" t="s">
        <v>23</v>
      </c>
      <c r="G13" s="24" t="s">
        <v>24</v>
      </c>
      <c r="H13" s="25" t="s">
        <v>25</v>
      </c>
      <c r="I13" s="97" t="s">
        <v>26</v>
      </c>
      <c r="J13" s="98"/>
      <c r="K13" s="99"/>
    </row>
    <row r="14" spans="1:11" ht="15" customHeight="1" x14ac:dyDescent="0.3">
      <c r="A14" s="27">
        <v>1</v>
      </c>
      <c r="B14" s="83" t="s">
        <v>85</v>
      </c>
      <c r="C14" s="83"/>
      <c r="D14" s="28" t="s">
        <v>76</v>
      </c>
      <c r="E14" s="28">
        <v>90</v>
      </c>
      <c r="F14" s="28" t="s">
        <v>31</v>
      </c>
      <c r="G14" s="29">
        <v>13000</v>
      </c>
      <c r="H14" s="30">
        <f>+E14*G14</f>
        <v>1170000</v>
      </c>
      <c r="I14" s="100"/>
      <c r="J14" s="101"/>
      <c r="K14" s="102"/>
    </row>
    <row r="15" spans="1:11" ht="15" customHeight="1" x14ac:dyDescent="0.3">
      <c r="A15" s="27">
        <v>2</v>
      </c>
      <c r="B15" s="83" t="s">
        <v>77</v>
      </c>
      <c r="C15" s="83"/>
      <c r="D15" s="28" t="s">
        <v>78</v>
      </c>
      <c r="E15" s="28">
        <v>1</v>
      </c>
      <c r="F15" s="28" t="s">
        <v>79</v>
      </c>
      <c r="G15" s="29">
        <v>105000</v>
      </c>
      <c r="H15" s="30">
        <f>+E15*G15</f>
        <v>105000</v>
      </c>
      <c r="I15" s="100"/>
      <c r="J15" s="101"/>
      <c r="K15" s="102"/>
    </row>
    <row r="16" spans="1:11" ht="15" customHeight="1" x14ac:dyDescent="0.3">
      <c r="A16" s="31">
        <v>3</v>
      </c>
      <c r="B16" s="121"/>
      <c r="C16" s="122"/>
      <c r="D16" s="63"/>
      <c r="E16" s="27"/>
      <c r="F16" s="64"/>
      <c r="G16" s="34"/>
      <c r="H16" s="30">
        <f>+E16*G16</f>
        <v>0</v>
      </c>
      <c r="I16" s="89"/>
      <c r="J16" s="90"/>
      <c r="K16" s="91"/>
    </row>
    <row r="17" spans="1:11" ht="15" customHeight="1" x14ac:dyDescent="0.3">
      <c r="A17" s="31">
        <v>4</v>
      </c>
      <c r="B17" s="121"/>
      <c r="C17" s="122"/>
      <c r="D17" s="63"/>
      <c r="E17" s="27"/>
      <c r="F17" s="64"/>
      <c r="G17" s="34"/>
      <c r="H17" s="32">
        <f>E17*G17</f>
        <v>0</v>
      </c>
      <c r="I17" s="89"/>
      <c r="J17" s="90"/>
      <c r="K17" s="91"/>
    </row>
    <row r="18" spans="1:11" ht="15" customHeight="1" x14ac:dyDescent="0.3">
      <c r="A18" s="33">
        <v>5</v>
      </c>
      <c r="B18" s="88"/>
      <c r="C18" s="83"/>
      <c r="D18" s="28"/>
      <c r="E18" s="27"/>
      <c r="F18" s="27"/>
      <c r="G18" s="34"/>
      <c r="H18" s="32">
        <f t="shared" ref="H18:H23" si="0">E18*G18</f>
        <v>0</v>
      </c>
      <c r="I18" s="89"/>
      <c r="J18" s="90"/>
      <c r="K18" s="91"/>
    </row>
    <row r="19" spans="1:11" ht="15" customHeight="1" x14ac:dyDescent="0.3">
      <c r="A19" s="33">
        <v>6</v>
      </c>
      <c r="B19" s="88"/>
      <c r="C19" s="83"/>
      <c r="D19" s="28"/>
      <c r="E19" s="27"/>
      <c r="F19" s="27"/>
      <c r="G19" s="34"/>
      <c r="H19" s="32">
        <f t="shared" si="0"/>
        <v>0</v>
      </c>
      <c r="I19" s="89"/>
      <c r="J19" s="90"/>
      <c r="K19" s="91"/>
    </row>
    <row r="20" spans="1:11" ht="15" customHeight="1" x14ac:dyDescent="0.3">
      <c r="A20" s="33">
        <v>7</v>
      </c>
      <c r="B20" s="88"/>
      <c r="C20" s="83"/>
      <c r="D20" s="28"/>
      <c r="E20" s="27"/>
      <c r="F20" s="27"/>
      <c r="G20" s="34"/>
      <c r="H20" s="32">
        <f t="shared" si="0"/>
        <v>0</v>
      </c>
      <c r="I20" s="89"/>
      <c r="J20" s="90"/>
      <c r="K20" s="91"/>
    </row>
    <row r="21" spans="1:11" ht="15" customHeight="1" x14ac:dyDescent="0.3">
      <c r="A21" s="33">
        <v>8</v>
      </c>
      <c r="B21" s="88"/>
      <c r="C21" s="83"/>
      <c r="D21" s="28"/>
      <c r="E21" s="27"/>
      <c r="F21" s="27"/>
      <c r="G21" s="34"/>
      <c r="H21" s="32">
        <f t="shared" si="0"/>
        <v>0</v>
      </c>
      <c r="I21" s="89"/>
      <c r="J21" s="90"/>
      <c r="K21" s="91"/>
    </row>
    <row r="22" spans="1:11" ht="15" customHeight="1" x14ac:dyDescent="0.3">
      <c r="A22" s="33">
        <v>9</v>
      </c>
      <c r="B22" s="35"/>
      <c r="C22" s="36"/>
      <c r="D22" s="37"/>
      <c r="E22" s="33"/>
      <c r="F22" s="37"/>
      <c r="G22" s="38"/>
      <c r="H22" s="32">
        <f t="shared" si="0"/>
        <v>0</v>
      </c>
      <c r="I22" s="39"/>
      <c r="J22" s="40"/>
      <c r="K22" s="41"/>
    </row>
    <row r="23" spans="1:11" ht="15" customHeight="1" x14ac:dyDescent="0.3">
      <c r="A23" s="33">
        <v>10</v>
      </c>
      <c r="B23" s="35"/>
      <c r="C23" s="36"/>
      <c r="D23" s="37"/>
      <c r="E23" s="33"/>
      <c r="F23" s="37"/>
      <c r="G23" s="38"/>
      <c r="H23" s="32">
        <f t="shared" si="0"/>
        <v>0</v>
      </c>
      <c r="I23" s="39"/>
      <c r="J23" s="40"/>
      <c r="K23" s="41"/>
    </row>
    <row r="24" spans="1:11" ht="15" customHeight="1" x14ac:dyDescent="0.3">
      <c r="A24" s="92" t="s">
        <v>38</v>
      </c>
      <c r="B24" s="93"/>
      <c r="C24" s="93"/>
      <c r="D24" s="93"/>
      <c r="E24" s="93"/>
      <c r="F24" s="93"/>
      <c r="G24" s="93"/>
      <c r="H24" s="42">
        <f>SUM(H14:H23)</f>
        <v>1275000</v>
      </c>
      <c r="I24" s="94"/>
      <c r="J24" s="95"/>
      <c r="K24" s="96"/>
    </row>
    <row r="25" spans="1:11" ht="15" customHeight="1" x14ac:dyDescent="0.3">
      <c r="A25" s="80" t="s">
        <v>39</v>
      </c>
      <c r="B25" s="81"/>
      <c r="C25" s="82"/>
      <c r="D25" s="83" t="s">
        <v>40</v>
      </c>
      <c r="E25" s="83"/>
      <c r="F25" s="83"/>
      <c r="G25" s="83"/>
      <c r="H25" s="83"/>
      <c r="I25" s="12"/>
      <c r="J25" s="12"/>
      <c r="K25" s="13"/>
    </row>
    <row r="26" spans="1:11" ht="15" customHeight="1" x14ac:dyDescent="0.3">
      <c r="A26" s="84" t="s">
        <v>41</v>
      </c>
      <c r="B26" s="84"/>
      <c r="C26" s="84"/>
      <c r="D26" s="83" t="s">
        <v>42</v>
      </c>
      <c r="E26" s="83"/>
      <c r="F26" s="83"/>
      <c r="G26" s="83"/>
      <c r="H26" s="83"/>
      <c r="I26" s="12"/>
      <c r="J26" s="12"/>
      <c r="K26" s="13"/>
    </row>
    <row r="27" spans="1:11" ht="15" customHeight="1" x14ac:dyDescent="0.3">
      <c r="A27" s="1"/>
      <c r="B27" s="2" t="s">
        <v>43</v>
      </c>
      <c r="C27" s="43"/>
      <c r="E27" s="2"/>
      <c r="F27" s="2"/>
      <c r="G27" s="2"/>
      <c r="H27" s="2"/>
      <c r="I27" s="2"/>
      <c r="J27" s="85" t="s">
        <v>44</v>
      </c>
      <c r="K27" s="86"/>
    </row>
    <row r="28" spans="1:11" ht="15" customHeight="1" x14ac:dyDescent="0.3">
      <c r="A28" s="4"/>
      <c r="B28" s="87" t="s">
        <v>45</v>
      </c>
      <c r="C28" s="87"/>
      <c r="D28" s="87"/>
      <c r="E28" s="5"/>
      <c r="F28" s="5"/>
      <c r="G28" s="5"/>
      <c r="H28" s="5"/>
      <c r="I28" s="5"/>
      <c r="J28" s="45" t="s">
        <v>46</v>
      </c>
      <c r="K28" s="20"/>
    </row>
    <row r="29" spans="1:11" ht="15" customHeight="1" x14ac:dyDescent="0.3">
      <c r="A29" s="4"/>
      <c r="B29" s="46" t="s">
        <v>47</v>
      </c>
      <c r="C29" s="47"/>
      <c r="E29" s="46"/>
      <c r="F29" s="5"/>
      <c r="G29" s="5"/>
      <c r="H29" s="5"/>
      <c r="I29" s="5"/>
      <c r="J29" s="45" t="s">
        <v>48</v>
      </c>
      <c r="K29" s="20"/>
    </row>
    <row r="30" spans="1:11" ht="15" customHeight="1" x14ac:dyDescent="0.3">
      <c r="A30" s="4"/>
      <c r="B30" s="5" t="s">
        <v>49</v>
      </c>
      <c r="C30" s="47"/>
      <c r="E30" s="5"/>
      <c r="F30" s="5"/>
      <c r="G30" s="5"/>
      <c r="H30" s="5"/>
      <c r="I30" s="5"/>
      <c r="J30" s="45" t="s">
        <v>50</v>
      </c>
      <c r="K30" s="20"/>
    </row>
    <row r="31" spans="1:11" ht="15" customHeight="1" x14ac:dyDescent="0.3">
      <c r="A31" s="4"/>
      <c r="B31" s="5"/>
      <c r="C31" s="47"/>
      <c r="E31" s="5"/>
      <c r="F31" s="5"/>
      <c r="G31" s="5"/>
      <c r="H31" s="5"/>
      <c r="I31" s="5"/>
      <c r="J31" s="45"/>
      <c r="K31" s="20"/>
    </row>
    <row r="32" spans="1:11" ht="15" customHeight="1" x14ac:dyDescent="0.3">
      <c r="A32" s="4"/>
      <c r="B32" s="5"/>
      <c r="C32" s="47"/>
      <c r="E32" s="5"/>
      <c r="F32" s="5"/>
      <c r="G32" s="5"/>
      <c r="H32" s="5"/>
      <c r="I32" s="5"/>
      <c r="J32" s="45"/>
      <c r="K32" s="20"/>
    </row>
    <row r="33" spans="1:11" ht="15" customHeight="1" x14ac:dyDescent="0.3">
      <c r="A33" s="4"/>
      <c r="B33" s="5"/>
      <c r="C33" s="47"/>
      <c r="E33" s="5"/>
      <c r="F33" s="5"/>
      <c r="G33" s="5"/>
      <c r="H33" s="5"/>
      <c r="I33" s="5"/>
      <c r="J33" s="45"/>
      <c r="K33" s="20"/>
    </row>
    <row r="34" spans="1:11" ht="15" customHeight="1" x14ac:dyDescent="0.3">
      <c r="A34" s="6"/>
      <c r="B34" s="48" t="s">
        <v>51</v>
      </c>
      <c r="C34" s="49"/>
      <c r="E34" s="48"/>
      <c r="F34" s="48"/>
      <c r="G34" s="48"/>
      <c r="H34" s="7"/>
      <c r="I34" s="7"/>
      <c r="J34" s="50" t="s">
        <v>52</v>
      </c>
      <c r="K34" s="51"/>
    </row>
    <row r="35" spans="1:11" ht="15" customHeight="1" x14ac:dyDescent="0.3">
      <c r="A35" s="69" t="s">
        <v>53</v>
      </c>
      <c r="B35" s="70"/>
      <c r="C35" s="70"/>
      <c r="D35" s="70"/>
      <c r="E35" s="70"/>
      <c r="F35" s="70"/>
      <c r="G35" s="70"/>
      <c r="H35" s="70"/>
      <c r="I35" s="70"/>
      <c r="J35" s="70"/>
      <c r="K35" s="71"/>
    </row>
    <row r="36" spans="1:11" ht="15" customHeight="1" x14ac:dyDescent="0.3">
      <c r="A36" s="52">
        <v>1</v>
      </c>
      <c r="B36" s="72" t="s">
        <v>54</v>
      </c>
      <c r="C36" s="72"/>
      <c r="D36" s="73"/>
      <c r="E36" s="53">
        <v>7</v>
      </c>
      <c r="F36" s="74" t="s">
        <v>55</v>
      </c>
      <c r="G36" s="74"/>
      <c r="H36" s="74"/>
      <c r="I36" s="74"/>
      <c r="J36" s="74"/>
      <c r="K36" s="75"/>
    </row>
    <row r="37" spans="1:11" ht="15" customHeight="1" x14ac:dyDescent="0.3">
      <c r="A37" s="54"/>
      <c r="B37" s="76" t="s">
        <v>56</v>
      </c>
      <c r="C37" s="76"/>
      <c r="D37" s="77"/>
      <c r="E37" s="55">
        <v>8</v>
      </c>
      <c r="F37" s="65" t="s">
        <v>57</v>
      </c>
      <c r="G37" s="65"/>
      <c r="H37" s="65"/>
      <c r="I37" s="65"/>
      <c r="J37" s="65"/>
      <c r="K37" s="66"/>
    </row>
    <row r="38" spans="1:11" ht="15" customHeight="1" x14ac:dyDescent="0.3">
      <c r="A38" s="54"/>
      <c r="B38" s="76" t="s">
        <v>58</v>
      </c>
      <c r="C38" s="76"/>
      <c r="D38" s="77"/>
      <c r="E38" s="55"/>
      <c r="F38" s="78" t="s">
        <v>59</v>
      </c>
      <c r="G38" s="78"/>
      <c r="H38" s="78"/>
      <c r="I38" s="78"/>
      <c r="J38" s="78"/>
      <c r="K38" s="79"/>
    </row>
    <row r="39" spans="1:11" ht="15" customHeight="1" x14ac:dyDescent="0.3">
      <c r="A39" s="54">
        <v>2</v>
      </c>
      <c r="B39" s="65" t="s">
        <v>60</v>
      </c>
      <c r="C39" s="65"/>
      <c r="D39" s="66"/>
      <c r="E39" s="55">
        <v>9</v>
      </c>
      <c r="F39" s="65" t="s">
        <v>61</v>
      </c>
      <c r="G39" s="65"/>
      <c r="H39" s="65"/>
      <c r="I39" s="65"/>
      <c r="J39" s="65"/>
      <c r="K39" s="66"/>
    </row>
    <row r="40" spans="1:11" ht="15" customHeight="1" x14ac:dyDescent="0.3">
      <c r="A40" s="54">
        <v>3</v>
      </c>
      <c r="B40" s="65" t="s">
        <v>62</v>
      </c>
      <c r="C40" s="65"/>
      <c r="D40" s="66"/>
      <c r="E40" s="55">
        <v>10</v>
      </c>
      <c r="F40" s="65" t="s">
        <v>63</v>
      </c>
      <c r="G40" s="65"/>
      <c r="H40" s="65"/>
      <c r="I40" s="65"/>
      <c r="J40" s="65"/>
      <c r="K40" s="66"/>
    </row>
    <row r="41" spans="1:11" ht="15" customHeight="1" x14ac:dyDescent="0.3">
      <c r="A41" s="54">
        <v>4</v>
      </c>
      <c r="B41" s="65" t="s">
        <v>64</v>
      </c>
      <c r="C41" s="65"/>
      <c r="D41" s="66"/>
      <c r="E41" s="55"/>
      <c r="F41" s="65" t="s">
        <v>65</v>
      </c>
      <c r="G41" s="65"/>
      <c r="H41" s="65"/>
      <c r="I41" s="65"/>
      <c r="J41" s="65"/>
      <c r="K41" s="66"/>
    </row>
    <row r="42" spans="1:11" ht="15" customHeight="1" x14ac:dyDescent="0.3">
      <c r="A42" s="54">
        <v>5</v>
      </c>
      <c r="B42" s="65" t="s">
        <v>66</v>
      </c>
      <c r="C42" s="65"/>
      <c r="D42" s="66"/>
      <c r="E42" s="55">
        <v>11</v>
      </c>
      <c r="F42" s="65" t="s">
        <v>67</v>
      </c>
      <c r="G42" s="65"/>
      <c r="H42" s="65"/>
      <c r="I42" s="65"/>
      <c r="J42" s="65"/>
      <c r="K42" s="66"/>
    </row>
    <row r="43" spans="1:11" ht="15" customHeight="1" x14ac:dyDescent="0.3">
      <c r="A43" s="56">
        <v>6</v>
      </c>
      <c r="B43" s="67" t="s">
        <v>68</v>
      </c>
      <c r="C43" s="67"/>
      <c r="D43" s="68"/>
      <c r="E43" s="57"/>
      <c r="F43" s="58"/>
      <c r="G43" s="58"/>
      <c r="H43" s="59"/>
      <c r="I43" s="59"/>
      <c r="J43" s="59"/>
      <c r="K43" s="60"/>
    </row>
    <row r="44" spans="1:11" ht="15" customHeight="1" x14ac:dyDescent="0.3">
      <c r="A44" s="54"/>
      <c r="B44" s="3"/>
      <c r="C44" s="3"/>
      <c r="D44" s="3"/>
      <c r="E44" s="3"/>
      <c r="F44" s="3"/>
      <c r="G44" s="61"/>
      <c r="H44" s="61"/>
      <c r="I44" s="61"/>
      <c r="J44" s="61"/>
      <c r="K44" s="61"/>
    </row>
    <row r="45" spans="1:11" ht="15" customHeight="1" x14ac:dyDescent="0.3">
      <c r="A45" s="54"/>
      <c r="B45" s="3"/>
      <c r="C45" s="3"/>
      <c r="D45" s="3"/>
      <c r="E45" s="3"/>
      <c r="F45" s="3"/>
      <c r="G45" s="3"/>
      <c r="H45" s="3"/>
      <c r="I45" s="3"/>
      <c r="J45" s="3"/>
    </row>
    <row r="46" spans="1:11" ht="15" customHeight="1" x14ac:dyDescent="0.3">
      <c r="A46" s="54"/>
      <c r="B46" s="3"/>
      <c r="C46" s="3"/>
      <c r="D46" s="3"/>
      <c r="E46" s="3"/>
      <c r="F46" s="3"/>
      <c r="G46" s="3"/>
      <c r="H46" s="3"/>
      <c r="I46" s="3"/>
      <c r="J46" s="3"/>
    </row>
    <row r="47" spans="1:11" ht="15" customHeight="1" x14ac:dyDescent="0.3">
      <c r="A47" s="54"/>
      <c r="B47" s="3"/>
      <c r="C47" s="3"/>
      <c r="D47" s="3" t="s">
        <v>69</v>
      </c>
      <c r="E47" s="3"/>
      <c r="F47" s="3"/>
      <c r="G47" s="3"/>
      <c r="H47" s="3"/>
      <c r="I47" s="3"/>
      <c r="J47" s="3"/>
    </row>
  </sheetData>
  <sheetProtection formatCells="0" formatColumns="0" formatRows="0" insertColumns="0" insertRows="0" insertHyperlinks="0" deleteColumns="0" deleteRows="0" sort="0" autoFilter="0" pivotTables="0"/>
  <mergeCells count="59">
    <mergeCell ref="D1:I1"/>
    <mergeCell ref="J1:K2"/>
    <mergeCell ref="D2:I2"/>
    <mergeCell ref="D3:I3"/>
    <mergeCell ref="A5:B5"/>
    <mergeCell ref="D5:H5"/>
    <mergeCell ref="A6:B6"/>
    <mergeCell ref="D6:H6"/>
    <mergeCell ref="A7:B7"/>
    <mergeCell ref="D7:H7"/>
    <mergeCell ref="A8:B8"/>
    <mergeCell ref="D8:H8"/>
    <mergeCell ref="B16:C16"/>
    <mergeCell ref="I16:K16"/>
    <mergeCell ref="A9:B9"/>
    <mergeCell ref="D9:H9"/>
    <mergeCell ref="A10:B10"/>
    <mergeCell ref="D10:H10"/>
    <mergeCell ref="A11:B11"/>
    <mergeCell ref="B13:C13"/>
    <mergeCell ref="I13:K13"/>
    <mergeCell ref="B14:C14"/>
    <mergeCell ref="I14:K14"/>
    <mergeCell ref="B15:C15"/>
    <mergeCell ref="I15:K15"/>
    <mergeCell ref="B17:C17"/>
    <mergeCell ref="I17:K17"/>
    <mergeCell ref="B18:C18"/>
    <mergeCell ref="I18:K18"/>
    <mergeCell ref="B19:C19"/>
    <mergeCell ref="I19:K19"/>
    <mergeCell ref="B20:C20"/>
    <mergeCell ref="I20:K20"/>
    <mergeCell ref="B21:C21"/>
    <mergeCell ref="I21:K21"/>
    <mergeCell ref="A24:G24"/>
    <mergeCell ref="I24:K24"/>
    <mergeCell ref="B38:D38"/>
    <mergeCell ref="F38:K38"/>
    <mergeCell ref="A25:C25"/>
    <mergeCell ref="D25:H25"/>
    <mergeCell ref="A26:C26"/>
    <mergeCell ref="D26:H26"/>
    <mergeCell ref="J27:K27"/>
    <mergeCell ref="B28:D28"/>
    <mergeCell ref="A35:K35"/>
    <mergeCell ref="B36:D36"/>
    <mergeCell ref="F36:K36"/>
    <mergeCell ref="B37:D37"/>
    <mergeCell ref="F37:K37"/>
    <mergeCell ref="B42:D42"/>
    <mergeCell ref="F42:K42"/>
    <mergeCell ref="B43:D43"/>
    <mergeCell ref="B39:D39"/>
    <mergeCell ref="F39:K39"/>
    <mergeCell ref="B40:D40"/>
    <mergeCell ref="F40:K40"/>
    <mergeCell ref="B41:D41"/>
    <mergeCell ref="F41:K41"/>
  </mergeCells>
  <pageMargins left="1.1811023622047245" right="0.70866141732283472" top="0.74803149606299213" bottom="0.74803149606299213" header="0.31496062992125984" footer="0.31496062992125984"/>
  <pageSetup paperSize="5" scale="75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LK (14)</vt:lpstr>
      <vt:lpstr>LK (15)</vt:lpstr>
      <vt:lpstr>LK (16)</vt:lpstr>
      <vt:lpstr>'LK (14)'!Print_Area</vt:lpstr>
      <vt:lpstr>'LK (15)'!Print_Area</vt:lpstr>
      <vt:lpstr>'LK (16)'!Print_Area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PTIK</dc:creator>
  <cp:lastModifiedBy>Rahmat hidayat</cp:lastModifiedBy>
  <cp:lastPrinted>2021-08-22T12:40:48Z</cp:lastPrinted>
  <dcterms:created xsi:type="dcterms:W3CDTF">2021-04-15T04:50:10Z</dcterms:created>
  <dcterms:modified xsi:type="dcterms:W3CDTF">2021-08-22T12:46:47Z</dcterms:modified>
</cp:coreProperties>
</file>