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ecxel\"/>
    </mc:Choice>
  </mc:AlternateContent>
  <xr:revisionPtr revIDLastSave="0" documentId="13_ncr:1_{EACDE406-2533-466D-A9D1-9A7E3C72177F}" xr6:coauthVersionLast="44" xr6:coauthVersionMax="44" xr10:uidLastSave="{00000000-0000-0000-0000-000000000000}"/>
  <bookViews>
    <workbookView xWindow="-110" yWindow="-110" windowWidth="19420" windowHeight="1030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7" l="1"/>
  <c r="B107" i="6"/>
  <c r="D13" i="3" l="1"/>
  <c r="D14" i="3"/>
  <c r="D15" i="3"/>
  <c r="D16" i="3"/>
  <c r="H2" i="4"/>
  <c r="D4" i="5"/>
  <c r="D5" i="5"/>
  <c r="D6" i="5"/>
  <c r="D7" i="5"/>
  <c r="D8" i="5"/>
  <c r="D9" i="5"/>
  <c r="D3" i="5"/>
  <c r="F4" i="5"/>
  <c r="F5" i="5"/>
  <c r="F6" i="5"/>
  <c r="F7" i="5"/>
  <c r="F8" i="5"/>
  <c r="F9" i="5"/>
  <c r="F3" i="5"/>
  <c r="C19" i="1"/>
  <c r="C20" i="1"/>
  <c r="C21" i="1"/>
  <c r="C22" i="1"/>
  <c r="C23" i="1"/>
  <c r="C24" i="1"/>
  <c r="C25" i="1"/>
  <c r="C26" i="1"/>
  <c r="C15" i="1"/>
  <c r="C16" i="1"/>
  <c r="C17" i="1"/>
  <c r="C18" i="1"/>
  <c r="C14" i="1"/>
  <c r="C12" i="1"/>
  <c r="C13" i="1"/>
  <c r="C11" i="1"/>
  <c r="C10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<sst xmlns="http://schemas.openxmlformats.org/spreadsheetml/2006/main" count="779" uniqueCount="201">
  <si>
    <t>Area Code</t>
  </si>
  <si>
    <t>Product</t>
  </si>
  <si>
    <t>Product Type</t>
  </si>
  <si>
    <t>State</t>
  </si>
  <si>
    <t>Territory</t>
  </si>
  <si>
    <t>Target Profit</t>
  </si>
  <si>
    <t>Profit</t>
  </si>
  <si>
    <t>Marked Price</t>
  </si>
  <si>
    <t>Decaf Irish Cream</t>
  </si>
  <si>
    <t>Colorado</t>
  </si>
  <si>
    <t>Central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</si>
  <si>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</si>
  <si>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</si>
  <si>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</si>
  <si>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</si>
  <si>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</si>
  <si>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</si>
  <si>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</si>
  <si>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</si>
  <si>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</si>
  <si>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Amaretto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</si>
  <si>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</si>
  <si>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</si>
  <si>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</si>
  <si>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</si>
  <si>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</si>
  <si>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</si>
  <si>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</si>
  <si>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</si>
  <si>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</si>
  <si>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</si>
  <si>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</si>
  <si>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</si>
  <si>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</si>
  <si>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</si>
  <si>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</si>
  <si>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</si>
  <si>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</si>
  <si>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</si>
  <si>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</si>
  <si>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Lemon</t>
  </si>
  <si>
    <t>Mint</t>
  </si>
  <si>
    <t>Coffee</t>
  </si>
  <si>
    <t>Espresso</t>
  </si>
  <si>
    <t>Herbal Tea</t>
  </si>
  <si>
    <t>Darjeeling</t>
  </si>
  <si>
    <t>Tea</t>
  </si>
  <si>
    <t>Earl Grey</t>
  </si>
  <si>
    <t>Green Tea</t>
  </si>
  <si>
    <t>Selling Price</t>
  </si>
  <si>
    <t>TAX Rate</t>
  </si>
  <si>
    <t>Lower End</t>
  </si>
  <si>
    <t>Higher End</t>
  </si>
  <si>
    <t>VAT</t>
  </si>
  <si>
    <t>above</t>
  </si>
  <si>
    <t>Tax</t>
  </si>
  <si>
    <t>Order ID</t>
  </si>
  <si>
    <t>Customer Name</t>
  </si>
  <si>
    <t>Sales</t>
  </si>
  <si>
    <t>CA-2019-100867</t>
  </si>
  <si>
    <t>Eugene Hildebrand</t>
  </si>
  <si>
    <t>CA-2019-107153</t>
  </si>
  <si>
    <t>George Zrebassa</t>
  </si>
  <si>
    <t>CA-2019-115238</t>
  </si>
  <si>
    <t>Jane Waco</t>
  </si>
  <si>
    <t>CA-2019-115777</t>
  </si>
  <si>
    <t>Doug O'Connell</t>
  </si>
  <si>
    <t>CA-2019-117964</t>
  </si>
  <si>
    <t>Michael Knudson</t>
  </si>
  <si>
    <t>CA-2019-119508</t>
  </si>
  <si>
    <t>Tracy Zic</t>
  </si>
  <si>
    <t>CA-2019-123625</t>
  </si>
  <si>
    <t>Bruce Galang</t>
  </si>
  <si>
    <t>CA-2019-123664</t>
  </si>
  <si>
    <t>Neil Cohen</t>
  </si>
  <si>
    <t>CA-2019-125388</t>
  </si>
  <si>
    <t>Michael Paige</t>
  </si>
  <si>
    <t>CA-2019-126438</t>
  </si>
  <si>
    <t>Alex Russell</t>
  </si>
  <si>
    <t>CA-2019-126634</t>
  </si>
  <si>
    <t>Alan Barnes</t>
  </si>
  <si>
    <t>CA-2019-129322</t>
  </si>
  <si>
    <t>Denny Blanton</t>
  </si>
  <si>
    <t>CA-2019-131807</t>
  </si>
  <si>
    <t>Greg Guthrie</t>
  </si>
  <si>
    <t>CA-2019-132339</t>
  </si>
  <si>
    <t>Jennifer Braxton</t>
  </si>
  <si>
    <t>CA-2019-139675</t>
  </si>
  <si>
    <t>Nicole Fjeld</t>
  </si>
  <si>
    <t>CA-2019-141531</t>
  </si>
  <si>
    <t>CA-2019-143500</t>
  </si>
  <si>
    <t>Harry Olson</t>
  </si>
  <si>
    <t>CA-2019-146626</t>
  </si>
  <si>
    <t>James Peterman</t>
  </si>
  <si>
    <t>CA-2019-151799</t>
  </si>
  <si>
    <t>Ben Ferrer</t>
  </si>
  <si>
    <t>CA-2019-152443</t>
  </si>
  <si>
    <t>Frank Gastineau</t>
  </si>
  <si>
    <t>CA-2019-153623</t>
  </si>
  <si>
    <t>CA-2019-153738</t>
  </si>
  <si>
    <t>Alejandro Grove</t>
  </si>
  <si>
    <t>CA-2019-160325</t>
  </si>
  <si>
    <t>Bart Pistole</t>
  </si>
  <si>
    <t>CA-2019-166086</t>
  </si>
  <si>
    <t>Carol Triggs</t>
  </si>
  <si>
    <t>CA-2019-166695</t>
  </si>
  <si>
    <t>Chuck Clark</t>
  </si>
  <si>
    <t>CA-2019-184712</t>
  </si>
  <si>
    <t>CA-2020-112224</t>
  </si>
  <si>
    <t>CA-2020-115238</t>
  </si>
  <si>
    <t>CA-2020-119508</t>
  </si>
  <si>
    <t>CA-2020-129322</t>
  </si>
  <si>
    <t>CA-2020-132548</t>
  </si>
  <si>
    <t>CA-2020-139675</t>
  </si>
  <si>
    <t>CA-2020-145154</t>
  </si>
  <si>
    <t>CA-2020-150547</t>
  </si>
  <si>
    <t>CA-2020-152681</t>
  </si>
  <si>
    <t>Scott Cohen</t>
  </si>
  <si>
    <t>CA-2020-153071</t>
  </si>
  <si>
    <t>CA-2020-153738</t>
  </si>
  <si>
    <t>CA-2020-154124</t>
  </si>
  <si>
    <t>CA-2020-154231</t>
  </si>
  <si>
    <t>CA-2020-155586</t>
  </si>
  <si>
    <t>Xylona Preis</t>
  </si>
  <si>
    <t>CA-2020-158792</t>
  </si>
  <si>
    <t>Brian Dahlen</t>
  </si>
  <si>
    <t>CA-2021-108735</t>
  </si>
  <si>
    <t>Jessica Myrick</t>
  </si>
  <si>
    <t>CA-2021-111254</t>
  </si>
  <si>
    <t>CA-2021-112109</t>
  </si>
  <si>
    <t>Joe Elijah</t>
  </si>
  <si>
    <t>CA-2021-115238</t>
  </si>
  <si>
    <t>CA-2021-115483</t>
  </si>
  <si>
    <t>Jill Trafton</t>
  </si>
  <si>
    <t>CA-2021-119508</t>
  </si>
  <si>
    <t>CA-2021-121465</t>
  </si>
  <si>
    <t>CA-2021-124574</t>
  </si>
  <si>
    <t>CA-2021-124626</t>
  </si>
  <si>
    <t>CA-2021-125724</t>
  </si>
  <si>
    <t>Suzanne McNair</t>
  </si>
  <si>
    <t>CA-2021-126627</t>
  </si>
  <si>
    <t>William Brown</t>
  </si>
  <si>
    <t>CA-2021-129322</t>
  </si>
  <si>
    <t>CA-2021-133541</t>
  </si>
  <si>
    <t>CA-2021-135480</t>
  </si>
  <si>
    <t>CA-2021-136547</t>
  </si>
  <si>
    <t>CA-2021-139675</t>
  </si>
  <si>
    <t>CA-2021-141082</t>
  </si>
  <si>
    <t>Fred McMath</t>
  </si>
  <si>
    <t>CA-2021-153738</t>
  </si>
  <si>
    <t>CA-2021-155412</t>
  </si>
  <si>
    <t>CA-2021-155586</t>
  </si>
  <si>
    <t>CA-2021-158792</t>
  </si>
  <si>
    <t>CA-2021-169856</t>
  </si>
  <si>
    <t>CA-2021-174514</t>
  </si>
  <si>
    <t>CA-2021-187423</t>
  </si>
  <si>
    <t>CA-2021-192314</t>
  </si>
  <si>
    <t>Jennifer Sheldon</t>
  </si>
  <si>
    <t>CA-2022-105471</t>
  </si>
  <si>
    <t>CA-2022-106541</t>
  </si>
  <si>
    <t>CA-2022-107004</t>
  </si>
  <si>
    <t>CA-2022-108735</t>
  </si>
  <si>
    <t>CA-2022-112109</t>
  </si>
  <si>
    <t>CA-2022-115238</t>
  </si>
  <si>
    <t>CA-2022-115483</t>
  </si>
  <si>
    <t>CA-2022-115777</t>
  </si>
  <si>
    <t>CA-2022-119508</t>
  </si>
  <si>
    <t>CA-2022-121451</t>
  </si>
  <si>
    <t>CA-2022-124626</t>
  </si>
  <si>
    <t>CA-2022-125388</t>
  </si>
  <si>
    <t>CA-2022-125724</t>
  </si>
  <si>
    <t>CA-2022-126438</t>
  </si>
  <si>
    <t>CA-2022-126627</t>
  </si>
  <si>
    <t>CA-2022-126634</t>
  </si>
  <si>
    <t>CA-2022-129322</t>
  </si>
  <si>
    <t>CA-2022-130494</t>
  </si>
  <si>
    <t>CA-2022-131807</t>
  </si>
  <si>
    <t>CA-2022-132339</t>
  </si>
  <si>
    <t>CA-2022-135471</t>
  </si>
  <si>
    <t>CA-2022-135480</t>
  </si>
  <si>
    <t>CA-2022-139675</t>
  </si>
  <si>
    <t>CA-2022-141082</t>
  </si>
  <si>
    <t>CA-2022-141531</t>
  </si>
  <si>
    <t>CA-2022-143500</t>
  </si>
  <si>
    <t>CA-2022-145612</t>
  </si>
  <si>
    <t>CA-2022-146626</t>
  </si>
  <si>
    <t>CA-2022-151799</t>
  </si>
  <si>
    <t>CA-2022-153738</t>
  </si>
  <si>
    <t>CA-2022-154121</t>
  </si>
  <si>
    <t>CA-2022-158740</t>
  </si>
  <si>
    <t>CA-2022-160325</t>
  </si>
  <si>
    <t>CA-2022-166695</t>
  </si>
  <si>
    <t>CA-2022-184712</t>
  </si>
  <si>
    <t>CA-2022-192314</t>
  </si>
  <si>
    <t>CA-2020-111111</t>
  </si>
  <si>
    <t>vloopup mehtod has limitation to its only possible to left to right</t>
  </si>
  <si>
    <t>profit</t>
  </si>
  <si>
    <t xml:space="preserve">vlookup limited for left to right </t>
  </si>
  <si>
    <t>if we enter FALSE ON the statement it will not return the exact value</t>
  </si>
  <si>
    <t>otherwise it return exact value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</si>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</sst>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C8C8C8"/>
        <bgColor rgb="FFC8C8C8"/>
      </patternFill>
    </fill>
    <fill>
      <patternFill patternType="solid">
        <fgColor rgb="FFADB9CA"/>
        <bgColor rgb="FFADB9CA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Font="1" applyAlignment="1"/>
    <xf numFmtId="0" fontId="3" fillId="3" borderId="1" xfId="0" applyFont="1" applyFill="1" applyBorder="1"/>
    <xf numFmtId="0" fontId="3" fillId="3" borderId="2" xfId="0" applyFont="1" applyFill="1" applyBorder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4" borderId="9" xfId="0" applyFont="1" applyFill="1" applyBorder="1"/>
    <xf numFmtId="0" fontId="3" fillId="3" borderId="10" xfId="0" applyFont="1" applyFill="1" applyBorder="1"/>
    <xf numFmtId="0" fontId="3" fillId="3" borderId="0" xfId="0" applyFont="1" applyFill="1" applyBorder="1"/>
    <xf numFmtId="0" fontId="3" fillId="3" borderId="11" xfId="0" applyFont="1" applyFill="1" applyBorder="1"/>
    <xf numFmtId="0" fontId="3" fillId="0" borderId="10" xfId="0" applyFont="1" applyBorder="1"/>
    <xf numFmtId="9" fontId="3" fillId="0" borderId="1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9" fontId="3" fillId="0" borderId="14" xfId="0" applyNumberFormat="1" applyFont="1" applyBorder="1"/>
    <xf numFmtId="0" fontId="3" fillId="5" borderId="7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" fontId="2" fillId="0" borderId="0" xfId="0" applyNumberFormat="1" applyFont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6" borderId="10" xfId="0" applyFont="1" applyFill="1" applyBorder="1"/>
    <xf numFmtId="0" fontId="2" fillId="6" borderId="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3" fillId="4" borderId="7" xfId="0" applyFont="1" applyFill="1" applyBorder="1" applyAlignment="1">
      <alignment horizontal="center"/>
    </xf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104" sqref="A104"/>
    </sheetView>
  </sheetViews>
  <sheetFormatPr defaultColWidth="14.453125" defaultRowHeight="14.5" x14ac:dyDescent="0.35"/>
  <cols>
    <col min="1" max="1" width="12.81640625" style="3" customWidth="1"/>
    <col min="2" max="3" width="21" style="3" customWidth="1"/>
    <col min="4" max="4" width="18.7265625" style="3" customWidth="1"/>
    <col min="5" max="5" width="11.26953125" style="3" customWidth="1"/>
    <col min="6" max="8" width="15.81640625" style="3" customWidth="1"/>
    <col min="9" max="26" width="9" style="3" customWidth="1"/>
    <col min="27" max="16384" width="14.453125" style="3"/>
  </cols>
  <sheetData>
    <row r="1" spans="1:26" ht="21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2">
        <v>970</v>
      </c>
      <c r="B2" s="2" t="s">
        <v>8</v>
      </c>
      <c r="C2" s="2" t="str">
        <f>VLOOKUP(B2,Sheet2!$A1:$B14,2)</f>
        <v>Coffee</v>
      </c>
      <c r="D2" s="2" t="s">
        <v>9</v>
      </c>
      <c r="E2" s="2" t="s">
        <v>10</v>
      </c>
      <c r="F2" s="2">
        <v>110</v>
      </c>
      <c r="G2" s="2">
        <v>101</v>
      </c>
      <c r="H2" s="2">
        <v>234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5">
      <c r="A3" s="2">
        <v>309</v>
      </c>
      <c r="B3" s="2" t="s">
        <v>8</v>
      </c>
      <c r="C3" s="2" t="str">
        <f>VLOOKUP(B3,Sheet2!$A2:$B15,2)</f>
        <v>Coffee</v>
      </c>
      <c r="D3" s="2" t="s">
        <v>11</v>
      </c>
      <c r="E3" s="2" t="s">
        <v>10</v>
      </c>
      <c r="F3" s="2">
        <v>100</v>
      </c>
      <c r="G3" s="2">
        <v>87</v>
      </c>
      <c r="H3" s="2">
        <v>234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5">
      <c r="A4" s="2">
        <v>614</v>
      </c>
      <c r="B4" s="2" t="s">
        <v>8</v>
      </c>
      <c r="C4" s="2" t="str">
        <f>VLOOKUP(B4,Sheet2!$A3:$B16,2)</f>
        <v>Coffee</v>
      </c>
      <c r="D4" s="2" t="s">
        <v>12</v>
      </c>
      <c r="E4" s="2" t="s">
        <v>10</v>
      </c>
      <c r="F4" s="2">
        <v>20</v>
      </c>
      <c r="G4" s="2">
        <v>0</v>
      </c>
      <c r="H4" s="2">
        <v>150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5">
      <c r="A5" s="2">
        <v>754</v>
      </c>
      <c r="B5" s="2" t="s">
        <v>8</v>
      </c>
      <c r="C5" s="2" t="str">
        <f>VLOOKUP(B5,Sheet2!$A4:$B17,2)</f>
        <v>Coffee</v>
      </c>
      <c r="D5" s="2" t="s">
        <v>13</v>
      </c>
      <c r="E5" s="2" t="s">
        <v>14</v>
      </c>
      <c r="F5" s="2">
        <v>70</v>
      </c>
      <c r="G5" s="2">
        <v>67</v>
      </c>
      <c r="H5" s="2">
        <v>200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5">
      <c r="A6" s="2">
        <v>325</v>
      </c>
      <c r="B6" s="2" t="s">
        <v>8</v>
      </c>
      <c r="C6" s="2" t="str">
        <f>VLOOKUP(B6,Sheet2!$A5:$B18,2)</f>
        <v>Coffee</v>
      </c>
      <c r="D6" s="2" t="s">
        <v>15</v>
      </c>
      <c r="E6" s="2" t="s">
        <v>16</v>
      </c>
      <c r="F6" s="2">
        <v>100</v>
      </c>
      <c r="G6" s="2">
        <v>68</v>
      </c>
      <c r="H6" s="2">
        <v>190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5">
      <c r="A7" s="2">
        <v>650</v>
      </c>
      <c r="B7" s="2" t="s">
        <v>8</v>
      </c>
      <c r="C7" s="2" t="str">
        <f>VLOOKUP(B7,Sheet2!$A6:$B19,2)</f>
        <v>Coffee</v>
      </c>
      <c r="D7" s="2" t="s">
        <v>17</v>
      </c>
      <c r="E7" s="2" t="s">
        <v>18</v>
      </c>
      <c r="F7" s="2">
        <v>120</v>
      </c>
      <c r="G7" s="2">
        <v>117</v>
      </c>
      <c r="H7" s="2">
        <v>118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5">
      <c r="A8" s="2">
        <v>720</v>
      </c>
      <c r="B8" s="2" t="s">
        <v>19</v>
      </c>
      <c r="C8" s="2" t="str">
        <f>VLOOKUP(B8,Sheet2!$A7:$B20,2)</f>
        <v>Espresso</v>
      </c>
      <c r="D8" s="2" t="s">
        <v>9</v>
      </c>
      <c r="E8" s="2" t="s">
        <v>10</v>
      </c>
      <c r="F8" s="2">
        <v>80</v>
      </c>
      <c r="G8" s="2">
        <v>53</v>
      </c>
      <c r="H8" s="2">
        <v>180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5">
      <c r="A9" s="2">
        <v>630</v>
      </c>
      <c r="B9" s="2" t="s">
        <v>19</v>
      </c>
      <c r="C9" s="2" t="str">
        <f>VLOOKUP(B9,Sheet2!$A8:$B21,2)</f>
        <v>Espresso</v>
      </c>
      <c r="D9" s="2" t="s">
        <v>11</v>
      </c>
      <c r="E9" s="2" t="s">
        <v>10</v>
      </c>
      <c r="F9" s="2">
        <v>180</v>
      </c>
      <c r="G9" s="2">
        <v>140</v>
      </c>
      <c r="H9" s="2">
        <v>456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5">
      <c r="A10" s="2">
        <v>614</v>
      </c>
      <c r="B10" s="2" t="s">
        <v>19</v>
      </c>
      <c r="C10" s="2" t="str">
        <f>VLOOKUP(B10,Sheet2!$A1:$B14,2)</f>
        <v>Espresso</v>
      </c>
      <c r="D10" s="2" t="s">
        <v>12</v>
      </c>
      <c r="E10" s="2" t="s">
        <v>10</v>
      </c>
      <c r="F10" s="2">
        <v>40</v>
      </c>
      <c r="G10" s="2">
        <v>16</v>
      </c>
      <c r="H10" s="2">
        <v>130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5">
      <c r="A11" s="2">
        <v>754</v>
      </c>
      <c r="B11" s="2" t="s">
        <v>19</v>
      </c>
      <c r="C11" s="2" t="str">
        <f>VLOOKUP(B11,Sheet2!$A2:$B15,2)</f>
        <v>Espresso</v>
      </c>
      <c r="D11" s="2" t="s">
        <v>13</v>
      </c>
      <c r="E11" s="2" t="s">
        <v>14</v>
      </c>
      <c r="F11" s="2">
        <v>60</v>
      </c>
      <c r="G11" s="2">
        <v>50</v>
      </c>
      <c r="H11" s="2">
        <v>180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5">
      <c r="A12" s="2">
        <v>956</v>
      </c>
      <c r="B12" s="2" t="s">
        <v>19</v>
      </c>
      <c r="C12" s="2" t="str">
        <f>VLOOKUP(B12,Sheet2!$A3:$B16,2)</f>
        <v>Espresso</v>
      </c>
      <c r="D12" s="2" t="s">
        <v>15</v>
      </c>
      <c r="E12" s="2" t="s">
        <v>16</v>
      </c>
      <c r="F12" s="2">
        <v>60</v>
      </c>
      <c r="G12" s="2">
        <v>54</v>
      </c>
      <c r="H12" s="2">
        <v>134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5">
      <c r="A13" s="2">
        <v>213</v>
      </c>
      <c r="B13" s="2" t="s">
        <v>19</v>
      </c>
      <c r="C13" s="2" t="str">
        <f>VLOOKUP(B13,Sheet2!$A4:$B17,2)</f>
        <v>Espresso</v>
      </c>
      <c r="D13" s="2" t="s">
        <v>17</v>
      </c>
      <c r="E13" s="2" t="s">
        <v>18</v>
      </c>
      <c r="F13" s="2">
        <v>200</v>
      </c>
      <c r="G13" s="2">
        <v>203</v>
      </c>
      <c r="H13" s="2">
        <v>546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5">
      <c r="A14" s="2">
        <v>719</v>
      </c>
      <c r="B14" s="2" t="s">
        <v>20</v>
      </c>
      <c r="C14" s="2" t="str">
        <f>VLOOKUP(B14,Sheet2!$A2:$B14,2)</f>
        <v>Coffee</v>
      </c>
      <c r="D14" s="2" t="s">
        <v>9</v>
      </c>
      <c r="E14" s="2" t="s">
        <v>10</v>
      </c>
      <c r="F14" s="2">
        <v>100</v>
      </c>
      <c r="G14" s="2">
        <v>94</v>
      </c>
      <c r="H14" s="2">
        <v>219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5">
      <c r="A15" s="2">
        <v>740</v>
      </c>
      <c r="B15" s="2" t="s">
        <v>20</v>
      </c>
      <c r="C15" s="2" t="e">
        <f>VLOOKUP(B15,Sheet2!$A3:$B15,2)</f>
        <v>#N/A</v>
      </c>
      <c r="D15" s="2" t="s">
        <v>12</v>
      </c>
      <c r="E15" s="2" t="s">
        <v>10</v>
      </c>
      <c r="F15" s="2">
        <v>50</v>
      </c>
      <c r="G15" s="2">
        <v>34</v>
      </c>
      <c r="H15" s="2">
        <v>140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5">
      <c r="A16" s="2">
        <v>970</v>
      </c>
      <c r="B16" s="2" t="s">
        <v>21</v>
      </c>
      <c r="C16" s="2" t="str">
        <f>VLOOKUP(B16,Sheet2!$A4:$B16,2)</f>
        <v>Coffee</v>
      </c>
      <c r="D16" s="2" t="s">
        <v>9</v>
      </c>
      <c r="E16" s="2" t="s">
        <v>10</v>
      </c>
      <c r="F16" s="2">
        <v>80</v>
      </c>
      <c r="G16" s="2">
        <v>68</v>
      </c>
      <c r="H16" s="2">
        <v>190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5">
      <c r="A17" s="2">
        <v>217</v>
      </c>
      <c r="B17" s="2" t="s">
        <v>21</v>
      </c>
      <c r="C17" s="2" t="str">
        <f>VLOOKUP(B17,Sheet2!$A5:$B17,2)</f>
        <v>Coffee</v>
      </c>
      <c r="D17" s="2" t="s">
        <v>11</v>
      </c>
      <c r="E17" s="2" t="s">
        <v>10</v>
      </c>
      <c r="F17" s="2">
        <v>130</v>
      </c>
      <c r="G17" s="2">
        <v>111</v>
      </c>
      <c r="H17" s="2">
        <v>345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5">
      <c r="A18" s="2">
        <v>614</v>
      </c>
      <c r="B18" s="2" t="s">
        <v>21</v>
      </c>
      <c r="C18" s="2" t="str">
        <f>VLOOKUP(B18,Sheet2!$A6:$B18,2)</f>
        <v>Coffee</v>
      </c>
      <c r="D18" s="2" t="s">
        <v>12</v>
      </c>
      <c r="E18" s="2" t="s">
        <v>10</v>
      </c>
      <c r="F18" s="2">
        <v>50</v>
      </c>
      <c r="G18" s="2">
        <v>42</v>
      </c>
      <c r="H18" s="2">
        <v>140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5">
      <c r="A19" s="2">
        <v>954</v>
      </c>
      <c r="B19" s="2" t="s">
        <v>21</v>
      </c>
      <c r="C19" s="2" t="e">
        <f>VLOOKUP(B19,Sheet2!$A7:$B19,2)</f>
        <v>#N/A</v>
      </c>
      <c r="D19" s="2" t="s">
        <v>13</v>
      </c>
      <c r="E19" s="2" t="s">
        <v>14</v>
      </c>
      <c r="F19" s="2">
        <v>70</v>
      </c>
      <c r="G19" s="2">
        <v>68</v>
      </c>
      <c r="H19" s="2">
        <v>210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5">
      <c r="A20" s="2">
        <v>413</v>
      </c>
      <c r="B20" s="2" t="s">
        <v>21</v>
      </c>
      <c r="C20" s="2" t="e">
        <f>VLOOKUP(B20,Sheet2!$A8:$B20,2)</f>
        <v>#N/A</v>
      </c>
      <c r="D20" s="2" t="s">
        <v>22</v>
      </c>
      <c r="E20" s="2" t="s">
        <v>14</v>
      </c>
      <c r="F20" s="2">
        <v>360</v>
      </c>
      <c r="G20" s="2">
        <v>367</v>
      </c>
      <c r="H20" s="2">
        <v>494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5">
      <c r="A21" s="2">
        <v>716</v>
      </c>
      <c r="B21" s="2" t="s">
        <v>21</v>
      </c>
      <c r="C21" s="2" t="e">
        <f>VLOOKUP(B21,Sheet2!$A9:$B21,2)</f>
        <v>#N/A</v>
      </c>
      <c r="D21" s="2" t="s">
        <v>23</v>
      </c>
      <c r="E21" s="2" t="s">
        <v>14</v>
      </c>
      <c r="F21" s="2">
        <v>260</v>
      </c>
      <c r="G21" s="2">
        <v>262</v>
      </c>
      <c r="H21" s="2">
        <v>678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5">
      <c r="A22" s="2">
        <v>409</v>
      </c>
      <c r="B22" s="2" t="s">
        <v>21</v>
      </c>
      <c r="C22" s="2" t="e">
        <f>VLOOKUP(B22,Sheet2!$A10:$B22,2)</f>
        <v>#N/A</v>
      </c>
      <c r="D22" s="2" t="s">
        <v>15</v>
      </c>
      <c r="E22" s="2" t="s">
        <v>16</v>
      </c>
      <c r="F22" s="2">
        <v>220</v>
      </c>
      <c r="G22" s="2">
        <v>159</v>
      </c>
      <c r="H22" s="2">
        <v>452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5">
      <c r="A23" s="2">
        <v>916</v>
      </c>
      <c r="B23" s="2" t="s">
        <v>20</v>
      </c>
      <c r="C23" s="2" t="e">
        <f>VLOOKUP(B23,Sheet2!$A11:$B23,2)</f>
        <v>#N/A</v>
      </c>
      <c r="D23" s="2" t="s">
        <v>17</v>
      </c>
      <c r="E23" s="2" t="s">
        <v>18</v>
      </c>
      <c r="F23" s="2">
        <v>30</v>
      </c>
      <c r="G23" s="2">
        <v>2</v>
      </c>
      <c r="H23" s="2">
        <v>145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5">
      <c r="A24" s="2">
        <v>559</v>
      </c>
      <c r="B24" s="2" t="s">
        <v>21</v>
      </c>
      <c r="C24" s="2" t="e">
        <f>VLOOKUP(B24,Sheet2!$A12:$B24,2)</f>
        <v>#N/A</v>
      </c>
      <c r="D24" s="2" t="s">
        <v>17</v>
      </c>
      <c r="E24" s="2" t="s">
        <v>18</v>
      </c>
      <c r="F24" s="2">
        <v>370</v>
      </c>
      <c r="G24" s="2">
        <v>262</v>
      </c>
      <c r="H24" s="2">
        <v>678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5">
      <c r="A25" s="2">
        <v>303</v>
      </c>
      <c r="B25" s="2" t="s">
        <v>24</v>
      </c>
      <c r="C25" s="2" t="e">
        <f>VLOOKUP(B25,Sheet2!$A13:$B25,2)</f>
        <v>#N/A</v>
      </c>
      <c r="D25" s="2" t="s">
        <v>9</v>
      </c>
      <c r="E25" s="2" t="s">
        <v>10</v>
      </c>
      <c r="F25" s="2">
        <v>70</v>
      </c>
      <c r="G25" s="2">
        <v>54</v>
      </c>
      <c r="H25" s="2">
        <v>134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5">
      <c r="A26" s="2">
        <v>309</v>
      </c>
      <c r="B26" s="2" t="s">
        <v>24</v>
      </c>
      <c r="C26" s="2" t="e">
        <f>VLOOKUP(B26,Sheet2!$A14:$B26,2)</f>
        <v>#N/A</v>
      </c>
      <c r="D26" s="2" t="s">
        <v>11</v>
      </c>
      <c r="E26" s="2" t="s">
        <v>10</v>
      </c>
      <c r="F26" s="2">
        <v>260</v>
      </c>
      <c r="G26" s="2">
        <v>203</v>
      </c>
      <c r="H26" s="2">
        <v>546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5">
      <c r="A27" s="2">
        <v>614</v>
      </c>
      <c r="B27" s="2" t="s">
        <v>24</v>
      </c>
      <c r="C27" s="2"/>
      <c r="D27" s="2" t="s">
        <v>12</v>
      </c>
      <c r="E27" s="2" t="s">
        <v>10</v>
      </c>
      <c r="F27" s="2">
        <v>140</v>
      </c>
      <c r="G27" s="2">
        <v>99</v>
      </c>
      <c r="H27" s="2">
        <v>341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5">
      <c r="A28" s="2">
        <v>239</v>
      </c>
      <c r="B28" s="2" t="s">
        <v>24</v>
      </c>
      <c r="C28" s="2"/>
      <c r="D28" s="2" t="s">
        <v>13</v>
      </c>
      <c r="E28" s="2" t="s">
        <v>14</v>
      </c>
      <c r="F28" s="2">
        <v>30</v>
      </c>
      <c r="G28" s="2">
        <v>9</v>
      </c>
      <c r="H28" s="2">
        <v>190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5">
      <c r="A29" s="2">
        <v>781</v>
      </c>
      <c r="B29" s="2" t="s">
        <v>24</v>
      </c>
      <c r="C29" s="2"/>
      <c r="D29" s="2" t="s">
        <v>22</v>
      </c>
      <c r="E29" s="2" t="s">
        <v>14</v>
      </c>
      <c r="F29" s="2">
        <v>10</v>
      </c>
      <c r="G29" s="2">
        <v>23</v>
      </c>
      <c r="H29" s="2">
        <v>126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5">
      <c r="A30" s="2">
        <v>315</v>
      </c>
      <c r="B30" s="2" t="s">
        <v>24</v>
      </c>
      <c r="C30" s="2"/>
      <c r="D30" s="2" t="s">
        <v>23</v>
      </c>
      <c r="E30" s="2" t="s">
        <v>14</v>
      </c>
      <c r="F30" s="2">
        <v>170</v>
      </c>
      <c r="G30" s="2">
        <v>172</v>
      </c>
      <c r="H30" s="2">
        <v>61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5">
      <c r="A31" s="2">
        <v>978</v>
      </c>
      <c r="B31" s="2" t="s">
        <v>25</v>
      </c>
      <c r="C31" s="2"/>
      <c r="D31" s="2" t="s">
        <v>22</v>
      </c>
      <c r="E31" s="2" t="s">
        <v>14</v>
      </c>
      <c r="F31" s="2">
        <v>110</v>
      </c>
      <c r="G31" s="2">
        <v>100</v>
      </c>
      <c r="H31" s="2">
        <v>341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5">
      <c r="A32" s="2">
        <v>631</v>
      </c>
      <c r="B32" s="2" t="s">
        <v>25</v>
      </c>
      <c r="C32" s="2"/>
      <c r="D32" s="2" t="s">
        <v>23</v>
      </c>
      <c r="E32" s="2" t="s">
        <v>14</v>
      </c>
      <c r="F32" s="2">
        <v>200</v>
      </c>
      <c r="G32" s="2">
        <v>175</v>
      </c>
      <c r="H32" s="2">
        <v>490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5">
      <c r="A33" s="2">
        <v>830</v>
      </c>
      <c r="B33" s="2" t="s">
        <v>26</v>
      </c>
      <c r="C33" s="2"/>
      <c r="D33" s="2" t="s">
        <v>15</v>
      </c>
      <c r="E33" s="2" t="s">
        <v>16</v>
      </c>
      <c r="F33" s="2">
        <v>50</v>
      </c>
      <c r="G33" s="2">
        <v>53</v>
      </c>
      <c r="H33" s="2">
        <v>180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5">
      <c r="A34" s="2">
        <v>325</v>
      </c>
      <c r="B34" s="2" t="s">
        <v>24</v>
      </c>
      <c r="C34" s="2"/>
      <c r="D34" s="2" t="s">
        <v>15</v>
      </c>
      <c r="E34" s="2" t="s">
        <v>16</v>
      </c>
      <c r="F34" s="2">
        <v>90</v>
      </c>
      <c r="G34" s="2">
        <v>95</v>
      </c>
      <c r="H34" s="2">
        <v>219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5">
      <c r="A35" s="2">
        <v>661</v>
      </c>
      <c r="B35" s="2" t="s">
        <v>26</v>
      </c>
      <c r="C35" s="2"/>
      <c r="D35" s="2" t="s">
        <v>17</v>
      </c>
      <c r="E35" s="2" t="s">
        <v>18</v>
      </c>
      <c r="F35" s="2">
        <v>150</v>
      </c>
      <c r="G35" s="2">
        <v>140</v>
      </c>
      <c r="H35" s="2">
        <v>456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5">
      <c r="A36" s="2">
        <v>818</v>
      </c>
      <c r="B36" s="2" t="s">
        <v>24</v>
      </c>
      <c r="C36" s="2"/>
      <c r="D36" s="2" t="s">
        <v>17</v>
      </c>
      <c r="E36" s="2" t="s">
        <v>18</v>
      </c>
      <c r="F36" s="2">
        <v>20</v>
      </c>
      <c r="G36" s="2">
        <v>17</v>
      </c>
      <c r="H36" s="2">
        <v>250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5">
      <c r="A37" s="2">
        <v>712</v>
      </c>
      <c r="B37" s="2" t="s">
        <v>8</v>
      </c>
      <c r="C37" s="2"/>
      <c r="D37" s="2" t="s">
        <v>27</v>
      </c>
      <c r="E37" s="2" t="s">
        <v>10</v>
      </c>
      <c r="F37" s="2">
        <v>20</v>
      </c>
      <c r="G37" s="2">
        <v>12</v>
      </c>
      <c r="H37" s="2">
        <v>54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5">
      <c r="A38" s="2">
        <v>573</v>
      </c>
      <c r="B38" s="2" t="s">
        <v>8</v>
      </c>
      <c r="C38" s="2"/>
      <c r="D38" s="2" t="s">
        <v>28</v>
      </c>
      <c r="E38" s="2" t="s">
        <v>10</v>
      </c>
      <c r="F38" s="2">
        <v>50</v>
      </c>
      <c r="G38" s="2">
        <v>47</v>
      </c>
      <c r="H38" s="2">
        <v>170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2">
        <v>414</v>
      </c>
      <c r="B39" s="2" t="s">
        <v>8</v>
      </c>
      <c r="C39" s="2"/>
      <c r="D39" s="2" t="s">
        <v>29</v>
      </c>
      <c r="E39" s="2" t="s">
        <v>10</v>
      </c>
      <c r="F39" s="2">
        <v>60</v>
      </c>
      <c r="G39" s="2">
        <v>51</v>
      </c>
      <c r="H39" s="2">
        <v>180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2">
        <v>985</v>
      </c>
      <c r="B40" s="2" t="s">
        <v>8</v>
      </c>
      <c r="C40" s="2"/>
      <c r="D40" s="2" t="s">
        <v>30</v>
      </c>
      <c r="E40" s="2" t="s">
        <v>16</v>
      </c>
      <c r="F40" s="2">
        <v>50</v>
      </c>
      <c r="G40" s="2">
        <v>28</v>
      </c>
      <c r="H40" s="2">
        <v>81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2">
        <v>505</v>
      </c>
      <c r="B41" s="2" t="s">
        <v>8</v>
      </c>
      <c r="C41" s="2"/>
      <c r="D41" s="2" t="s">
        <v>31</v>
      </c>
      <c r="E41" s="2" t="s">
        <v>16</v>
      </c>
      <c r="F41" s="2">
        <v>30</v>
      </c>
      <c r="G41" s="2">
        <v>39</v>
      </c>
      <c r="H41" s="2">
        <v>99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2">
        <v>580</v>
      </c>
      <c r="B42" s="2" t="s">
        <v>8</v>
      </c>
      <c r="C42" s="2"/>
      <c r="D42" s="2" t="s">
        <v>32</v>
      </c>
      <c r="E42" s="2" t="s">
        <v>16</v>
      </c>
      <c r="F42" s="2">
        <v>50</v>
      </c>
      <c r="G42" s="2">
        <v>28</v>
      </c>
      <c r="H42" s="2">
        <v>80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2">
        <v>775</v>
      </c>
      <c r="B43" s="2" t="s">
        <v>8</v>
      </c>
      <c r="C43" s="2"/>
      <c r="D43" s="2" t="s">
        <v>33</v>
      </c>
      <c r="E43" s="2" t="s">
        <v>18</v>
      </c>
      <c r="F43" s="2">
        <v>20</v>
      </c>
      <c r="G43" s="2">
        <v>4</v>
      </c>
      <c r="H43" s="2">
        <v>62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2">
        <v>971</v>
      </c>
      <c r="B44" s="2" t="s">
        <v>8</v>
      </c>
      <c r="C44" s="2"/>
      <c r="D44" s="2" t="s">
        <v>34</v>
      </c>
      <c r="E44" s="2" t="s">
        <v>18</v>
      </c>
      <c r="F44" s="2">
        <v>70</v>
      </c>
      <c r="G44" s="2">
        <v>42</v>
      </c>
      <c r="H44" s="2">
        <v>140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2">
        <v>801</v>
      </c>
      <c r="B45" s="2" t="s">
        <v>8</v>
      </c>
      <c r="C45" s="2"/>
      <c r="D45" s="2" t="s">
        <v>35</v>
      </c>
      <c r="E45" s="2" t="s">
        <v>18</v>
      </c>
      <c r="F45" s="2">
        <v>70</v>
      </c>
      <c r="G45" s="2">
        <v>39</v>
      </c>
      <c r="H45" s="2">
        <v>190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2">
        <v>509</v>
      </c>
      <c r="B46" s="2" t="s">
        <v>8</v>
      </c>
      <c r="C46" s="2"/>
      <c r="D46" s="2" t="s">
        <v>36</v>
      </c>
      <c r="E46" s="2" t="s">
        <v>18</v>
      </c>
      <c r="F46" s="2">
        <v>60</v>
      </c>
      <c r="G46" s="2">
        <v>9</v>
      </c>
      <c r="H46" s="2">
        <v>190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2">
        <v>563</v>
      </c>
      <c r="B47" s="2" t="s">
        <v>19</v>
      </c>
      <c r="C47" s="2"/>
      <c r="D47" s="2" t="s">
        <v>27</v>
      </c>
      <c r="E47" s="2" t="s">
        <v>10</v>
      </c>
      <c r="F47" s="2">
        <v>30</v>
      </c>
      <c r="G47" s="2">
        <v>10</v>
      </c>
      <c r="H47" s="2">
        <v>43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2">
        <v>660</v>
      </c>
      <c r="B48" s="2" t="s">
        <v>19</v>
      </c>
      <c r="C48" s="2"/>
      <c r="D48" s="2" t="s">
        <v>28</v>
      </c>
      <c r="E48" s="2" t="s">
        <v>10</v>
      </c>
      <c r="F48" s="2">
        <v>60</v>
      </c>
      <c r="G48" s="2">
        <v>45</v>
      </c>
      <c r="H48" s="2">
        <v>114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2">
        <v>262</v>
      </c>
      <c r="B49" s="2" t="s">
        <v>19</v>
      </c>
      <c r="C49" s="2"/>
      <c r="D49" s="2" t="s">
        <v>29</v>
      </c>
      <c r="E49" s="2" t="s">
        <v>10</v>
      </c>
      <c r="F49" s="2">
        <v>50</v>
      </c>
      <c r="G49" s="2">
        <v>34</v>
      </c>
      <c r="H49" s="2">
        <v>110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2">
        <v>475</v>
      </c>
      <c r="B50" s="2" t="s">
        <v>19</v>
      </c>
      <c r="C50" s="2"/>
      <c r="D50" s="2" t="s">
        <v>37</v>
      </c>
      <c r="E50" s="2" t="s">
        <v>14</v>
      </c>
      <c r="F50" s="2">
        <v>40</v>
      </c>
      <c r="G50" s="2">
        <v>30</v>
      </c>
      <c r="H50" s="2">
        <v>130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2">
        <v>337</v>
      </c>
      <c r="B51" s="2" t="s">
        <v>19</v>
      </c>
      <c r="C51" s="2"/>
      <c r="D51" s="2" t="s">
        <v>30</v>
      </c>
      <c r="E51" s="2" t="s">
        <v>16</v>
      </c>
      <c r="F51" s="2">
        <v>50</v>
      </c>
      <c r="G51" s="2">
        <v>48</v>
      </c>
      <c r="H51" s="2">
        <v>150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2">
        <v>505</v>
      </c>
      <c r="B52" s="2" t="s">
        <v>19</v>
      </c>
      <c r="C52" s="2"/>
      <c r="D52" s="2" t="s">
        <v>31</v>
      </c>
      <c r="E52" s="2" t="s">
        <v>16</v>
      </c>
      <c r="F52" s="2">
        <v>10</v>
      </c>
      <c r="G52" s="2">
        <v>9</v>
      </c>
      <c r="H52" s="2">
        <v>82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2">
        <v>405</v>
      </c>
      <c r="B53" s="2" t="s">
        <v>19</v>
      </c>
      <c r="C53" s="2"/>
      <c r="D53" s="2" t="s">
        <v>32</v>
      </c>
      <c r="E53" s="2" t="s">
        <v>16</v>
      </c>
      <c r="F53" s="2">
        <v>70</v>
      </c>
      <c r="G53" s="2">
        <v>67</v>
      </c>
      <c r="H53" s="2">
        <v>210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2">
        <v>775</v>
      </c>
      <c r="B54" s="2" t="s">
        <v>19</v>
      </c>
      <c r="C54" s="2"/>
      <c r="D54" s="2" t="s">
        <v>33</v>
      </c>
      <c r="E54" s="2" t="s">
        <v>18</v>
      </c>
      <c r="F54" s="2">
        <v>20</v>
      </c>
      <c r="G54" s="2">
        <v>11</v>
      </c>
      <c r="H54" s="2">
        <v>43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2">
        <v>971</v>
      </c>
      <c r="B55" s="2" t="s">
        <v>19</v>
      </c>
      <c r="C55" s="2"/>
      <c r="D55" s="2" t="s">
        <v>34</v>
      </c>
      <c r="E55" s="2" t="s">
        <v>18</v>
      </c>
      <c r="F55" s="2">
        <v>100</v>
      </c>
      <c r="G55" s="2">
        <v>99</v>
      </c>
      <c r="H55" s="2">
        <v>341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2">
        <v>435</v>
      </c>
      <c r="B56" s="2" t="s">
        <v>19</v>
      </c>
      <c r="C56" s="2"/>
      <c r="D56" s="2" t="s">
        <v>35</v>
      </c>
      <c r="E56" s="2" t="s">
        <v>18</v>
      </c>
      <c r="F56" s="2">
        <v>50</v>
      </c>
      <c r="G56" s="2">
        <v>47</v>
      </c>
      <c r="H56" s="2">
        <v>123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2">
        <v>206</v>
      </c>
      <c r="B57" s="2" t="s">
        <v>19</v>
      </c>
      <c r="C57" s="2"/>
      <c r="D57" s="2" t="s">
        <v>36</v>
      </c>
      <c r="E57" s="2" t="s">
        <v>18</v>
      </c>
      <c r="F57" s="2">
        <v>60</v>
      </c>
      <c r="G57" s="2">
        <v>39</v>
      </c>
      <c r="H57" s="2">
        <v>150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2">
        <v>319</v>
      </c>
      <c r="B58" s="2" t="s">
        <v>20</v>
      </c>
      <c r="C58" s="2"/>
      <c r="D58" s="2" t="s">
        <v>27</v>
      </c>
      <c r="E58" s="2" t="s">
        <v>10</v>
      </c>
      <c r="F58" s="2">
        <v>20</v>
      </c>
      <c r="G58" s="2">
        <v>11</v>
      </c>
      <c r="H58" s="2">
        <v>45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">
        <v>262</v>
      </c>
      <c r="B59" s="2" t="s">
        <v>20</v>
      </c>
      <c r="C59" s="2"/>
      <c r="D59" s="2" t="s">
        <v>29</v>
      </c>
      <c r="E59" s="2" t="s">
        <v>10</v>
      </c>
      <c r="F59" s="2">
        <v>30</v>
      </c>
      <c r="G59" s="2">
        <v>13</v>
      </c>
      <c r="H59" s="2">
        <v>120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">
        <v>641</v>
      </c>
      <c r="B60" s="2" t="s">
        <v>21</v>
      </c>
      <c r="C60" s="2"/>
      <c r="D60" s="2" t="s">
        <v>27</v>
      </c>
      <c r="E60" s="2" t="s">
        <v>10</v>
      </c>
      <c r="F60" s="2">
        <v>20</v>
      </c>
      <c r="G60" s="2">
        <v>5</v>
      </c>
      <c r="H60" s="2">
        <v>62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">
        <v>636</v>
      </c>
      <c r="B61" s="2" t="s">
        <v>21</v>
      </c>
      <c r="C61" s="2"/>
      <c r="D61" s="2" t="s">
        <v>28</v>
      </c>
      <c r="E61" s="2" t="s">
        <v>10</v>
      </c>
      <c r="F61" s="2">
        <v>40</v>
      </c>
      <c r="G61" s="2">
        <v>39</v>
      </c>
      <c r="H61" s="2">
        <v>190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">
        <v>262</v>
      </c>
      <c r="B62" s="2" t="s">
        <v>21</v>
      </c>
      <c r="C62" s="2"/>
      <c r="D62" s="2" t="s">
        <v>29</v>
      </c>
      <c r="E62" s="2" t="s">
        <v>10</v>
      </c>
      <c r="F62" s="2">
        <v>20</v>
      </c>
      <c r="G62" s="2">
        <v>9</v>
      </c>
      <c r="H62" s="2">
        <v>190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">
        <v>603</v>
      </c>
      <c r="B63" s="2" t="s">
        <v>20</v>
      </c>
      <c r="C63" s="2"/>
      <c r="D63" s="2" t="s">
        <v>38</v>
      </c>
      <c r="E63" s="2" t="s">
        <v>14</v>
      </c>
      <c r="F63" s="2">
        <v>30</v>
      </c>
      <c r="G63" s="2">
        <v>20</v>
      </c>
      <c r="H63" s="2">
        <v>93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">
        <v>475</v>
      </c>
      <c r="B64" s="2" t="s">
        <v>21</v>
      </c>
      <c r="C64" s="2"/>
      <c r="D64" s="2" t="s">
        <v>37</v>
      </c>
      <c r="E64" s="2" t="s">
        <v>14</v>
      </c>
      <c r="F64" s="2">
        <v>130</v>
      </c>
      <c r="G64" s="2">
        <v>115</v>
      </c>
      <c r="H64" s="2">
        <v>310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">
        <v>603</v>
      </c>
      <c r="B65" s="2" t="s">
        <v>21</v>
      </c>
      <c r="C65" s="2"/>
      <c r="D65" s="2" t="s">
        <v>38</v>
      </c>
      <c r="E65" s="2" t="s">
        <v>14</v>
      </c>
      <c r="F65" s="2">
        <v>40</v>
      </c>
      <c r="G65" s="2">
        <v>25</v>
      </c>
      <c r="H65" s="2">
        <v>120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">
        <v>225</v>
      </c>
      <c r="B66" s="2" t="s">
        <v>21</v>
      </c>
      <c r="C66" s="2"/>
      <c r="D66" s="2" t="s">
        <v>30</v>
      </c>
      <c r="E66" s="2" t="s">
        <v>16</v>
      </c>
      <c r="F66" s="2">
        <v>50</v>
      </c>
      <c r="G66" s="2">
        <v>30</v>
      </c>
      <c r="H66" s="2">
        <v>85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">
        <v>505</v>
      </c>
      <c r="B67" s="2" t="s">
        <v>21</v>
      </c>
      <c r="C67" s="2"/>
      <c r="D67" s="2" t="s">
        <v>31</v>
      </c>
      <c r="E67" s="2" t="s">
        <v>16</v>
      </c>
      <c r="F67" s="2">
        <v>50</v>
      </c>
      <c r="G67" s="2">
        <v>26</v>
      </c>
      <c r="H67" s="2">
        <v>120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">
        <v>580</v>
      </c>
      <c r="B68" s="2" t="s">
        <v>21</v>
      </c>
      <c r="C68" s="2"/>
      <c r="D68" s="2" t="s">
        <v>32</v>
      </c>
      <c r="E68" s="2" t="s">
        <v>16</v>
      </c>
      <c r="F68" s="2">
        <v>50</v>
      </c>
      <c r="G68" s="2">
        <v>29</v>
      </c>
      <c r="H68" s="2">
        <v>100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">
        <v>541</v>
      </c>
      <c r="B69" s="2" t="s">
        <v>20</v>
      </c>
      <c r="C69" s="2"/>
      <c r="D69" s="2" t="s">
        <v>34</v>
      </c>
      <c r="E69" s="2" t="s">
        <v>18</v>
      </c>
      <c r="F69" s="2">
        <v>40</v>
      </c>
      <c r="G69" s="2">
        <v>1</v>
      </c>
      <c r="H69" s="2">
        <v>150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">
        <v>801</v>
      </c>
      <c r="B70" s="2" t="s">
        <v>20</v>
      </c>
      <c r="C70" s="2"/>
      <c r="D70" s="2" t="s">
        <v>35</v>
      </c>
      <c r="E70" s="2" t="s">
        <v>18</v>
      </c>
      <c r="F70" s="2">
        <v>80</v>
      </c>
      <c r="G70" s="2">
        <v>47</v>
      </c>
      <c r="H70" s="2">
        <v>170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">
        <v>702</v>
      </c>
      <c r="B71" s="2" t="s">
        <v>21</v>
      </c>
      <c r="C71" s="2"/>
      <c r="D71" s="2" t="s">
        <v>33</v>
      </c>
      <c r="E71" s="2" t="s">
        <v>18</v>
      </c>
      <c r="F71" s="2">
        <v>10</v>
      </c>
      <c r="G71" s="2">
        <v>3</v>
      </c>
      <c r="H71" s="2">
        <v>76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">
        <v>503</v>
      </c>
      <c r="B72" s="2" t="s">
        <v>21</v>
      </c>
      <c r="C72" s="2"/>
      <c r="D72" s="2" t="s">
        <v>34</v>
      </c>
      <c r="E72" s="2" t="s">
        <v>18</v>
      </c>
      <c r="F72" s="2">
        <v>60</v>
      </c>
      <c r="G72" s="2">
        <v>28</v>
      </c>
      <c r="H72" s="2">
        <v>160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">
        <v>435</v>
      </c>
      <c r="B73" s="2" t="s">
        <v>21</v>
      </c>
      <c r="C73" s="2"/>
      <c r="D73" s="2" t="s">
        <v>35</v>
      </c>
      <c r="E73" s="2" t="s">
        <v>18</v>
      </c>
      <c r="F73" s="2">
        <v>70</v>
      </c>
      <c r="G73" s="2">
        <v>30</v>
      </c>
      <c r="H73" s="2">
        <v>130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">
        <v>206</v>
      </c>
      <c r="B74" s="2" t="s">
        <v>21</v>
      </c>
      <c r="C74" s="2"/>
      <c r="D74" s="2" t="s">
        <v>36</v>
      </c>
      <c r="E74" s="2" t="s">
        <v>18</v>
      </c>
      <c r="F74" s="2">
        <v>70</v>
      </c>
      <c r="G74" s="2">
        <v>38</v>
      </c>
      <c r="H74" s="2">
        <v>130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">
        <v>563</v>
      </c>
      <c r="B75" s="2" t="s">
        <v>24</v>
      </c>
      <c r="C75" s="2"/>
      <c r="D75" s="2" t="s">
        <v>27</v>
      </c>
      <c r="E75" s="2" t="s">
        <v>10</v>
      </c>
      <c r="F75" s="2">
        <v>30</v>
      </c>
      <c r="G75" s="2">
        <v>11</v>
      </c>
      <c r="H75" s="2">
        <v>43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">
        <v>573</v>
      </c>
      <c r="B76" s="2" t="s">
        <v>24</v>
      </c>
      <c r="C76" s="2"/>
      <c r="D76" s="2" t="s">
        <v>28</v>
      </c>
      <c r="E76" s="2" t="s">
        <v>10</v>
      </c>
      <c r="F76" s="2">
        <v>70</v>
      </c>
      <c r="G76" s="2">
        <v>48</v>
      </c>
      <c r="H76" s="2">
        <v>123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">
        <v>414</v>
      </c>
      <c r="B77" s="2" t="s">
        <v>24</v>
      </c>
      <c r="C77" s="2"/>
      <c r="D77" s="2" t="s">
        <v>29</v>
      </c>
      <c r="E77" s="2" t="s">
        <v>10</v>
      </c>
      <c r="F77" s="2">
        <v>50</v>
      </c>
      <c r="G77" s="2">
        <v>38</v>
      </c>
      <c r="H77" s="2">
        <v>150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">
        <v>860</v>
      </c>
      <c r="B78" s="2" t="s">
        <v>24</v>
      </c>
      <c r="C78" s="2"/>
      <c r="D78" s="2" t="s">
        <v>37</v>
      </c>
      <c r="E78" s="2" t="s">
        <v>14</v>
      </c>
      <c r="F78" s="2">
        <v>20</v>
      </c>
      <c r="G78" s="2">
        <v>7</v>
      </c>
      <c r="H78" s="2">
        <v>180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">
        <v>603</v>
      </c>
      <c r="B79" s="2" t="s">
        <v>24</v>
      </c>
      <c r="C79" s="2"/>
      <c r="D79" s="2" t="s">
        <v>38</v>
      </c>
      <c r="E79" s="2" t="s">
        <v>14</v>
      </c>
      <c r="F79" s="2">
        <v>0</v>
      </c>
      <c r="G79" s="2">
        <v>10</v>
      </c>
      <c r="H79" s="2">
        <v>90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">
        <v>603</v>
      </c>
      <c r="B80" s="2" t="s">
        <v>25</v>
      </c>
      <c r="C80" s="2"/>
      <c r="D80" s="2" t="s">
        <v>38</v>
      </c>
      <c r="E80" s="2" t="s">
        <v>14</v>
      </c>
      <c r="F80" s="2">
        <v>0</v>
      </c>
      <c r="G80" s="2">
        <v>8</v>
      </c>
      <c r="H80" s="2">
        <v>65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">
        <v>504</v>
      </c>
      <c r="B81" s="2" t="s">
        <v>26</v>
      </c>
      <c r="C81" s="2"/>
      <c r="D81" s="2" t="s">
        <v>30</v>
      </c>
      <c r="E81" s="2" t="s">
        <v>16</v>
      </c>
      <c r="F81" s="2">
        <v>10</v>
      </c>
      <c r="G81" s="2">
        <v>8</v>
      </c>
      <c r="H81" s="2">
        <v>180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">
        <v>505</v>
      </c>
      <c r="B82" s="2" t="s">
        <v>26</v>
      </c>
      <c r="C82" s="2"/>
      <c r="D82" s="2" t="s">
        <v>31</v>
      </c>
      <c r="E82" s="2" t="s">
        <v>16</v>
      </c>
      <c r="F82" s="2">
        <v>0</v>
      </c>
      <c r="G82" s="2">
        <v>8</v>
      </c>
      <c r="H82" s="2">
        <v>65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">
        <v>405</v>
      </c>
      <c r="B83" s="2" t="s">
        <v>26</v>
      </c>
      <c r="C83" s="2"/>
      <c r="D83" s="2" t="s">
        <v>32</v>
      </c>
      <c r="E83" s="2" t="s">
        <v>16</v>
      </c>
      <c r="F83" s="2">
        <v>70</v>
      </c>
      <c r="G83" s="2">
        <v>66</v>
      </c>
      <c r="H83" s="2">
        <v>200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">
        <v>337</v>
      </c>
      <c r="B84" s="2" t="s">
        <v>24</v>
      </c>
      <c r="C84" s="2"/>
      <c r="D84" s="2" t="s">
        <v>30</v>
      </c>
      <c r="E84" s="2" t="s">
        <v>16</v>
      </c>
      <c r="F84" s="2">
        <v>80</v>
      </c>
      <c r="G84" s="2">
        <v>70</v>
      </c>
      <c r="H84" s="2">
        <v>180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">
        <v>505</v>
      </c>
      <c r="B85" s="2" t="s">
        <v>24</v>
      </c>
      <c r="C85" s="2"/>
      <c r="D85" s="2" t="s">
        <v>31</v>
      </c>
      <c r="E85" s="2" t="s">
        <v>16</v>
      </c>
      <c r="F85" s="2">
        <v>10</v>
      </c>
      <c r="G85" s="2">
        <v>10</v>
      </c>
      <c r="H85" s="2">
        <v>90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">
        <v>405</v>
      </c>
      <c r="B86" s="2" t="s">
        <v>24</v>
      </c>
      <c r="C86" s="2"/>
      <c r="D86" s="2" t="s">
        <v>32</v>
      </c>
      <c r="E86" s="2" t="s">
        <v>16</v>
      </c>
      <c r="F86" s="2">
        <v>40</v>
      </c>
      <c r="G86" s="2">
        <v>28</v>
      </c>
      <c r="H86" s="2">
        <v>80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">
        <v>775</v>
      </c>
      <c r="B87" s="2" t="s">
        <v>26</v>
      </c>
      <c r="C87" s="2"/>
      <c r="D87" s="2" t="s">
        <v>33</v>
      </c>
      <c r="E87" s="2" t="s">
        <v>18</v>
      </c>
      <c r="F87" s="2">
        <v>20</v>
      </c>
      <c r="G87" s="2">
        <v>11</v>
      </c>
      <c r="H87" s="2">
        <v>43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">
        <v>503</v>
      </c>
      <c r="B88" s="2" t="s">
        <v>26</v>
      </c>
      <c r="C88" s="2"/>
      <c r="D88" s="2" t="s">
        <v>34</v>
      </c>
      <c r="E88" s="2" t="s">
        <v>18</v>
      </c>
      <c r="F88" s="2">
        <v>20</v>
      </c>
      <c r="G88" s="2">
        <v>16</v>
      </c>
      <c r="H88" s="2">
        <v>130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">
        <v>435</v>
      </c>
      <c r="B89" s="2" t="s">
        <v>26</v>
      </c>
      <c r="C89" s="2"/>
      <c r="D89" s="2" t="s">
        <v>35</v>
      </c>
      <c r="E89" s="2" t="s">
        <v>18</v>
      </c>
      <c r="F89" s="2">
        <v>40</v>
      </c>
      <c r="G89" s="2">
        <v>44</v>
      </c>
      <c r="H89" s="2">
        <v>114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">
        <v>425</v>
      </c>
      <c r="B90" s="2" t="s">
        <v>26</v>
      </c>
      <c r="C90" s="2"/>
      <c r="D90" s="2" t="s">
        <v>36</v>
      </c>
      <c r="E90" s="2" t="s">
        <v>18</v>
      </c>
      <c r="F90" s="2">
        <v>40</v>
      </c>
      <c r="G90" s="2">
        <v>35</v>
      </c>
      <c r="H90" s="2">
        <v>110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">
        <v>702</v>
      </c>
      <c r="B91" s="2" t="s">
        <v>24</v>
      </c>
      <c r="C91" s="2"/>
      <c r="D91" s="2" t="s">
        <v>33</v>
      </c>
      <c r="E91" s="2" t="s">
        <v>18</v>
      </c>
      <c r="F91" s="2">
        <v>20</v>
      </c>
      <c r="G91" s="2">
        <v>10</v>
      </c>
      <c r="H91" s="2">
        <v>45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">
        <v>503</v>
      </c>
      <c r="B92" s="2" t="s">
        <v>24</v>
      </c>
      <c r="C92" s="2"/>
      <c r="D92" s="2" t="s">
        <v>34</v>
      </c>
      <c r="E92" s="2" t="s">
        <v>18</v>
      </c>
      <c r="F92" s="2">
        <v>50</v>
      </c>
      <c r="G92" s="2">
        <v>33</v>
      </c>
      <c r="H92" s="2">
        <v>140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">
        <v>435</v>
      </c>
      <c r="B93" s="2" t="s">
        <v>24</v>
      </c>
      <c r="C93" s="2"/>
      <c r="D93" s="2" t="s">
        <v>35</v>
      </c>
      <c r="E93" s="2" t="s">
        <v>18</v>
      </c>
      <c r="F93" s="2">
        <v>40</v>
      </c>
      <c r="G93" s="2">
        <v>34</v>
      </c>
      <c r="H93" s="2">
        <v>112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">
        <v>253</v>
      </c>
      <c r="B94" s="2" t="s">
        <v>24</v>
      </c>
      <c r="C94" s="2"/>
      <c r="D94" s="2" t="s">
        <v>36</v>
      </c>
      <c r="E94" s="2" t="s">
        <v>18</v>
      </c>
      <c r="F94" s="2">
        <v>20</v>
      </c>
      <c r="G94" s="2">
        <v>13</v>
      </c>
      <c r="H94" s="2">
        <v>120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">
        <v>970</v>
      </c>
      <c r="B95" s="2" t="s">
        <v>39</v>
      </c>
      <c r="C95" s="2"/>
      <c r="D95" s="2" t="s">
        <v>9</v>
      </c>
      <c r="E95" s="2" t="s">
        <v>10</v>
      </c>
      <c r="F95" s="2">
        <v>110</v>
      </c>
      <c r="G95" s="2">
        <v>99</v>
      </c>
      <c r="H95" s="2">
        <v>341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">
        <v>312</v>
      </c>
      <c r="B96" s="2" t="s">
        <v>39</v>
      </c>
      <c r="C96" s="2"/>
      <c r="D96" s="2" t="s">
        <v>11</v>
      </c>
      <c r="E96" s="2" t="s">
        <v>10</v>
      </c>
      <c r="F96" s="2">
        <v>100</v>
      </c>
      <c r="G96" s="2">
        <v>95</v>
      </c>
      <c r="H96" s="2">
        <v>219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">
        <v>937</v>
      </c>
      <c r="B97" s="2" t="s">
        <v>39</v>
      </c>
      <c r="C97" s="2"/>
      <c r="D97" s="2" t="s">
        <v>12</v>
      </c>
      <c r="E97" s="2" t="s">
        <v>10</v>
      </c>
      <c r="F97" s="2">
        <v>50</v>
      </c>
      <c r="G97" s="2">
        <v>29</v>
      </c>
      <c r="H97" s="2">
        <v>80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">
        <v>719</v>
      </c>
      <c r="B98" s="2" t="s">
        <v>40</v>
      </c>
      <c r="C98" s="2"/>
      <c r="D98" s="2" t="s">
        <v>9</v>
      </c>
      <c r="E98" s="2" t="s">
        <v>10</v>
      </c>
      <c r="F98" s="2">
        <v>20</v>
      </c>
      <c r="G98" s="2">
        <v>0</v>
      </c>
      <c r="H98" s="2">
        <v>150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">
        <v>630</v>
      </c>
      <c r="B99" s="2" t="s">
        <v>40</v>
      </c>
      <c r="C99" s="2"/>
      <c r="D99" s="2" t="s">
        <v>11</v>
      </c>
      <c r="E99" s="2" t="s">
        <v>10</v>
      </c>
      <c r="F99" s="2">
        <v>60</v>
      </c>
      <c r="G99" s="2">
        <v>68</v>
      </c>
      <c r="H99" s="2">
        <v>190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">
        <v>740</v>
      </c>
      <c r="B100" s="2" t="s">
        <v>40</v>
      </c>
      <c r="C100" s="2"/>
      <c r="D100" s="2" t="s">
        <v>12</v>
      </c>
      <c r="E100" s="2" t="s">
        <v>10</v>
      </c>
      <c r="F100" s="2">
        <v>50</v>
      </c>
      <c r="G100" s="2">
        <v>29</v>
      </c>
      <c r="H100" s="2">
        <v>80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">
        <v>970</v>
      </c>
      <c r="B101" s="2" t="s">
        <v>41</v>
      </c>
      <c r="C101" s="2"/>
      <c r="D101" s="2" t="s">
        <v>9</v>
      </c>
      <c r="E101" s="2" t="s">
        <v>10</v>
      </c>
      <c r="F101" s="2">
        <v>40</v>
      </c>
      <c r="G101" s="2">
        <v>33</v>
      </c>
      <c r="H101" s="2">
        <v>140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" t="s">
        <v>195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2" sqref="C12"/>
    </sheetView>
  </sheetViews>
  <sheetFormatPr defaultColWidth="14.453125" defaultRowHeight="14.5" x14ac:dyDescent="0.35"/>
  <cols>
    <col min="1" max="2" width="25.453125" style="3" customWidth="1"/>
    <col min="3" max="6" width="10.81640625" style="3" customWidth="1"/>
    <col min="7" max="26" width="10.7265625" style="3" customWidth="1"/>
    <col min="27" max="16384" width="14.453125" style="3"/>
  </cols>
  <sheetData>
    <row r="1" spans="1:26" ht="25.5" customHeight="1" x14ac:dyDescent="0.6">
      <c r="A1" s="4" t="s">
        <v>1</v>
      </c>
      <c r="B1" s="5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5.5" customHeight="1" x14ac:dyDescent="0.6">
      <c r="A2" s="7" t="s">
        <v>20</v>
      </c>
      <c r="B2" s="8" t="s">
        <v>42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5.5" customHeight="1" x14ac:dyDescent="0.6">
      <c r="A3" s="7" t="s">
        <v>26</v>
      </c>
      <c r="B3" s="8" t="s">
        <v>43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5.5" customHeight="1" x14ac:dyDescent="0.6">
      <c r="A4" s="7" t="s">
        <v>24</v>
      </c>
      <c r="B4" s="8" t="s">
        <v>43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5.5" customHeight="1" x14ac:dyDescent="0.6">
      <c r="A5" s="7" t="s">
        <v>39</v>
      </c>
      <c r="B5" s="8" t="s">
        <v>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5.5" customHeight="1" x14ac:dyDescent="0.6">
      <c r="A6" s="7" t="s">
        <v>21</v>
      </c>
      <c r="B6" s="8" t="s">
        <v>42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5.5" customHeight="1" x14ac:dyDescent="0.6">
      <c r="A7" s="7" t="s">
        <v>45</v>
      </c>
      <c r="B7" s="8" t="s">
        <v>46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customHeight="1" x14ac:dyDescent="0.6">
      <c r="A8" s="7" t="s">
        <v>19</v>
      </c>
      <c r="B8" s="8" t="s">
        <v>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5.5" customHeight="1" x14ac:dyDescent="0.6">
      <c r="A9" s="7" t="s">
        <v>8</v>
      </c>
      <c r="B9" s="8" t="s">
        <v>42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5.5" customHeight="1" x14ac:dyDescent="0.6">
      <c r="A10" s="7" t="s">
        <v>47</v>
      </c>
      <c r="B10" s="8" t="s">
        <v>46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5.5" customHeight="1" x14ac:dyDescent="0.6">
      <c r="A11" s="7" t="s">
        <v>48</v>
      </c>
      <c r="B11" s="8" t="s">
        <v>46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5.5" customHeight="1" x14ac:dyDescent="0.6">
      <c r="A12" s="7" t="s">
        <v>40</v>
      </c>
      <c r="B12" s="8" t="s">
        <v>44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5.5" customHeight="1" x14ac:dyDescent="0.6">
      <c r="A13" s="7" t="s">
        <v>41</v>
      </c>
      <c r="B13" s="8" t="s">
        <v>44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5.5" customHeight="1" x14ac:dyDescent="0.6">
      <c r="A14" s="9" t="s">
        <v>25</v>
      </c>
      <c r="B14" s="10" t="s">
        <v>43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5.5" customHeight="1" x14ac:dyDescent="0.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5.5" customHeight="1" x14ac:dyDescent="0.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5.5" customHeight="1" x14ac:dyDescent="0.6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5.5" customHeight="1" x14ac:dyDescent="0.6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5.5" customHeight="1" x14ac:dyDescent="0.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5.5" customHeight="1" x14ac:dyDescent="0.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5.5" customHeight="1" x14ac:dyDescent="0.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5.5" customHeight="1" x14ac:dyDescent="0.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5.5" customHeight="1" x14ac:dyDescent="0.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5.5" customHeight="1" x14ac:dyDescent="0.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5.5" customHeight="1" x14ac:dyDescent="0.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5.5" customHeight="1" x14ac:dyDescent="0.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5.5" customHeight="1" x14ac:dyDescent="0.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5.5" customHeight="1" x14ac:dyDescent="0.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5.5" customHeight="1" x14ac:dyDescent="0.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5.5" customHeight="1" x14ac:dyDescent="0.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5.5" customHeight="1" x14ac:dyDescent="0.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5.5" customHeight="1" x14ac:dyDescent="0.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5.5" customHeight="1" x14ac:dyDescent="0.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5.5" customHeight="1" x14ac:dyDescent="0.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5.5" customHeight="1" x14ac:dyDescent="0.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5.5" customHeight="1" x14ac:dyDescent="0.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5.5" customHeight="1" x14ac:dyDescent="0.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5.5" customHeight="1" x14ac:dyDescent="0.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5.5" customHeight="1" x14ac:dyDescent="0.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5.5" customHeight="1" x14ac:dyDescent="0.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5.5" customHeight="1" x14ac:dyDescent="0.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5.5" customHeight="1" x14ac:dyDescent="0.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5.5" customHeight="1" x14ac:dyDescent="0.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5.5" customHeight="1" x14ac:dyDescent="0.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5.5" customHeight="1" x14ac:dyDescent="0.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5.5" customHeight="1" x14ac:dyDescent="0.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5.5" customHeight="1" x14ac:dyDescent="0.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5.5" customHeight="1" x14ac:dyDescent="0.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5.5" customHeight="1" x14ac:dyDescent="0.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5.5" customHeight="1" x14ac:dyDescent="0.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5.5" customHeight="1" x14ac:dyDescent="0.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5.5" customHeight="1" x14ac:dyDescent="0.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5.5" customHeight="1" x14ac:dyDescent="0.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5.5" customHeight="1" x14ac:dyDescent="0.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5.5" customHeight="1" x14ac:dyDescent="0.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5.5" customHeight="1" x14ac:dyDescent="0.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25.5" customHeight="1" x14ac:dyDescent="0.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25.5" customHeight="1" x14ac:dyDescent="0.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5.5" customHeight="1" x14ac:dyDescent="0.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25.5" customHeight="1" x14ac:dyDescent="0.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25.5" customHeight="1" x14ac:dyDescent="0.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25.5" customHeight="1" x14ac:dyDescent="0.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25.5" customHeight="1" x14ac:dyDescent="0.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25.5" customHeight="1" x14ac:dyDescent="0.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25.5" customHeight="1" x14ac:dyDescent="0.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25.5" customHeight="1" x14ac:dyDescent="0.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25.5" customHeight="1" x14ac:dyDescent="0.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25.5" customHeight="1" x14ac:dyDescent="0.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25.5" customHeight="1" x14ac:dyDescent="0.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25.5" customHeight="1" x14ac:dyDescent="0.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25.5" customHeight="1" x14ac:dyDescent="0.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25.5" customHeight="1" x14ac:dyDescent="0.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25.5" customHeight="1" x14ac:dyDescent="0.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25.5" customHeight="1" x14ac:dyDescent="0.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25.5" customHeight="1" x14ac:dyDescent="0.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5.5" customHeight="1" x14ac:dyDescent="0.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25.5" customHeight="1" x14ac:dyDescent="0.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25.5" customHeight="1" x14ac:dyDescent="0.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25.5" customHeight="1" x14ac:dyDescent="0.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25.5" customHeight="1" x14ac:dyDescent="0.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25.5" customHeight="1" x14ac:dyDescent="0.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5.5" customHeight="1" x14ac:dyDescent="0.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25.5" customHeight="1" x14ac:dyDescent="0.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25.5" customHeight="1" x14ac:dyDescent="0.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25.5" customHeight="1" x14ac:dyDescent="0.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25.5" customHeight="1" x14ac:dyDescent="0.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25.5" customHeight="1" x14ac:dyDescent="0.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25.5" customHeight="1" x14ac:dyDescent="0.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25.5" customHeight="1" x14ac:dyDescent="0.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5.5" customHeight="1" x14ac:dyDescent="0.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25.5" customHeight="1" x14ac:dyDescent="0.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25.5" customHeight="1" x14ac:dyDescent="0.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5.5" customHeight="1" x14ac:dyDescent="0.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5.5" customHeight="1" x14ac:dyDescent="0.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25.5" customHeight="1" x14ac:dyDescent="0.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25.5" customHeight="1" x14ac:dyDescent="0.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25.5" customHeight="1" x14ac:dyDescent="0.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25.5" customHeight="1" x14ac:dyDescent="0.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25.5" customHeight="1" x14ac:dyDescent="0.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25.5" customHeight="1" x14ac:dyDescent="0.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25.5" customHeight="1" x14ac:dyDescent="0.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25.5" customHeight="1" x14ac:dyDescent="0.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25.5" customHeight="1" x14ac:dyDescent="0.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25.5" customHeight="1" x14ac:dyDescent="0.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25.5" customHeight="1" x14ac:dyDescent="0.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25.5" customHeight="1" x14ac:dyDescent="0.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25.5" customHeight="1" x14ac:dyDescent="0.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25.5" customHeight="1" x14ac:dyDescent="0.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25.5" customHeight="1" x14ac:dyDescent="0.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25.5" customHeight="1" x14ac:dyDescent="0.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25.5" customHeight="1" x14ac:dyDescent="0.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25.5" customHeight="1" x14ac:dyDescent="0.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25.5" customHeight="1" x14ac:dyDescent="0.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25.5" customHeight="1" x14ac:dyDescent="0.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25.5" customHeight="1" x14ac:dyDescent="0.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5.5" customHeight="1" x14ac:dyDescent="0.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25.5" customHeight="1" x14ac:dyDescent="0.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25.5" customHeight="1" x14ac:dyDescent="0.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25.5" customHeight="1" x14ac:dyDescent="0.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25.5" customHeight="1" x14ac:dyDescent="0.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25.5" customHeight="1" x14ac:dyDescent="0.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25.5" customHeight="1" x14ac:dyDescent="0.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25.5" customHeight="1" x14ac:dyDescent="0.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25.5" customHeight="1" x14ac:dyDescent="0.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25.5" customHeight="1" x14ac:dyDescent="0.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25.5" customHeight="1" x14ac:dyDescent="0.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25.5" customHeight="1" x14ac:dyDescent="0.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25.5" customHeight="1" x14ac:dyDescent="0.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25.5" customHeight="1" x14ac:dyDescent="0.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25.5" customHeight="1" x14ac:dyDescent="0.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25.5" customHeight="1" x14ac:dyDescent="0.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25.5" customHeight="1" x14ac:dyDescent="0.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25.5" customHeight="1" x14ac:dyDescent="0.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25.5" customHeight="1" x14ac:dyDescent="0.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25.5" customHeight="1" x14ac:dyDescent="0.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25.5" customHeight="1" x14ac:dyDescent="0.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25.5" customHeight="1" x14ac:dyDescent="0.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25.5" customHeight="1" x14ac:dyDescent="0.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25.5" customHeight="1" x14ac:dyDescent="0.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25.5" customHeight="1" x14ac:dyDescent="0.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25.5" customHeight="1" x14ac:dyDescent="0.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25.5" customHeight="1" x14ac:dyDescent="0.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25.5" customHeight="1" x14ac:dyDescent="0.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25.5" customHeight="1" x14ac:dyDescent="0.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25.5" customHeight="1" x14ac:dyDescent="0.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25.5" customHeight="1" x14ac:dyDescent="0.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25.5" customHeight="1" x14ac:dyDescent="0.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25.5" customHeight="1" x14ac:dyDescent="0.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25.5" customHeight="1" x14ac:dyDescent="0.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25.5" customHeight="1" x14ac:dyDescent="0.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25.5" customHeight="1" x14ac:dyDescent="0.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25.5" customHeight="1" x14ac:dyDescent="0.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25.5" customHeight="1" x14ac:dyDescent="0.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25.5" customHeight="1" x14ac:dyDescent="0.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25.5" customHeight="1" x14ac:dyDescent="0.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25.5" customHeight="1" x14ac:dyDescent="0.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25.5" customHeight="1" x14ac:dyDescent="0.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25.5" customHeight="1" x14ac:dyDescent="0.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5.5" customHeight="1" x14ac:dyDescent="0.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25.5" customHeight="1" x14ac:dyDescent="0.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25.5" customHeight="1" x14ac:dyDescent="0.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25.5" customHeight="1" x14ac:dyDescent="0.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25.5" customHeight="1" x14ac:dyDescent="0.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25.5" customHeight="1" x14ac:dyDescent="0.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25.5" customHeight="1" x14ac:dyDescent="0.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25.5" customHeight="1" x14ac:dyDescent="0.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25.5" customHeight="1" x14ac:dyDescent="0.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25.5" customHeight="1" x14ac:dyDescent="0.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25.5" customHeight="1" x14ac:dyDescent="0.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25.5" customHeight="1" x14ac:dyDescent="0.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25.5" customHeight="1" x14ac:dyDescent="0.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25.5" customHeight="1" x14ac:dyDescent="0.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25.5" customHeight="1" x14ac:dyDescent="0.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25.5" customHeight="1" x14ac:dyDescent="0.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25.5" customHeight="1" x14ac:dyDescent="0.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25.5" customHeight="1" x14ac:dyDescent="0.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25.5" customHeight="1" x14ac:dyDescent="0.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25.5" customHeight="1" x14ac:dyDescent="0.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25.5" customHeight="1" x14ac:dyDescent="0.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25.5" customHeight="1" x14ac:dyDescent="0.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25.5" customHeight="1" x14ac:dyDescent="0.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25.5" customHeight="1" x14ac:dyDescent="0.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25.5" customHeight="1" x14ac:dyDescent="0.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25.5" customHeight="1" x14ac:dyDescent="0.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25.5" customHeight="1" x14ac:dyDescent="0.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25.5" customHeight="1" x14ac:dyDescent="0.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25.5" customHeight="1" x14ac:dyDescent="0.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25.5" customHeight="1" x14ac:dyDescent="0.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25.5" customHeight="1" x14ac:dyDescent="0.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25.5" customHeight="1" x14ac:dyDescent="0.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25.5" customHeight="1" x14ac:dyDescent="0.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25.5" customHeight="1" x14ac:dyDescent="0.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25.5" customHeight="1" x14ac:dyDescent="0.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25.5" customHeight="1" x14ac:dyDescent="0.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25.5" customHeight="1" x14ac:dyDescent="0.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25.5" customHeight="1" x14ac:dyDescent="0.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25.5" customHeight="1" x14ac:dyDescent="0.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25.5" customHeight="1" x14ac:dyDescent="0.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25.5" customHeight="1" x14ac:dyDescent="0.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25.5" customHeight="1" x14ac:dyDescent="0.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25.5" customHeight="1" x14ac:dyDescent="0.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25.5" customHeight="1" x14ac:dyDescent="0.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25.5" customHeight="1" x14ac:dyDescent="0.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25.5" customHeight="1" x14ac:dyDescent="0.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25.5" customHeight="1" x14ac:dyDescent="0.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25.5" customHeight="1" x14ac:dyDescent="0.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25.5" customHeight="1" x14ac:dyDescent="0.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25.5" customHeight="1" x14ac:dyDescent="0.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25.5" customHeight="1" x14ac:dyDescent="0.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25.5" customHeight="1" x14ac:dyDescent="0.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25.5" customHeight="1" x14ac:dyDescent="0.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25.5" customHeight="1" x14ac:dyDescent="0.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25.5" customHeight="1" x14ac:dyDescent="0.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25.5" customHeight="1" x14ac:dyDescent="0.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25.5" customHeight="1" x14ac:dyDescent="0.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25.5" customHeight="1" x14ac:dyDescent="0.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25.5" customHeight="1" x14ac:dyDescent="0.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25.5" customHeight="1" x14ac:dyDescent="0.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25.5" customHeight="1" x14ac:dyDescent="0.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25.5" customHeight="1" x14ac:dyDescent="0.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25.5" customHeight="1" x14ac:dyDescent="0.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25.5" customHeight="1" x14ac:dyDescent="0.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25.5" customHeight="1" x14ac:dyDescent="0.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25.5" customHeight="1" x14ac:dyDescent="0.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25.5" customHeight="1" x14ac:dyDescent="0.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25.5" customHeight="1" x14ac:dyDescent="0.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25.5" customHeight="1" x14ac:dyDescent="0.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25.5" customHeight="1" x14ac:dyDescent="0.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25.5" customHeight="1" x14ac:dyDescent="0.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25.5" customHeight="1" x14ac:dyDescent="0.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25.5" customHeight="1" x14ac:dyDescent="0.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25.5" customHeight="1" x14ac:dyDescent="0.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25.5" customHeight="1" x14ac:dyDescent="0.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25.5" customHeight="1" x14ac:dyDescent="0.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25.5" customHeight="1" x14ac:dyDescent="0.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25.5" customHeight="1" x14ac:dyDescent="0.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25.5" customHeight="1" x14ac:dyDescent="0.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25.5" customHeight="1" x14ac:dyDescent="0.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25.5" customHeight="1" x14ac:dyDescent="0.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25.5" customHeight="1" x14ac:dyDescent="0.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25.5" customHeight="1" x14ac:dyDescent="0.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25.5" customHeight="1" x14ac:dyDescent="0.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25.5" customHeight="1" x14ac:dyDescent="0.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25.5" customHeight="1" x14ac:dyDescent="0.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25.5" customHeight="1" x14ac:dyDescent="0.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25.5" customHeight="1" x14ac:dyDescent="0.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25.5" customHeight="1" x14ac:dyDescent="0.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25.5" customHeight="1" x14ac:dyDescent="0.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25.5" customHeight="1" x14ac:dyDescent="0.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25.5" customHeight="1" x14ac:dyDescent="0.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25.5" customHeight="1" x14ac:dyDescent="0.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25.5" customHeight="1" x14ac:dyDescent="0.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25.5" customHeight="1" x14ac:dyDescent="0.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25.5" customHeight="1" x14ac:dyDescent="0.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25.5" customHeight="1" x14ac:dyDescent="0.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25.5" customHeight="1" x14ac:dyDescent="0.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25.5" customHeight="1" x14ac:dyDescent="0.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25.5" customHeight="1" x14ac:dyDescent="0.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25.5" customHeight="1" x14ac:dyDescent="0.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25.5" customHeight="1" x14ac:dyDescent="0.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25.5" customHeight="1" x14ac:dyDescent="0.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25.5" customHeight="1" x14ac:dyDescent="0.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25.5" customHeight="1" x14ac:dyDescent="0.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25.5" customHeight="1" x14ac:dyDescent="0.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25.5" customHeight="1" x14ac:dyDescent="0.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25.5" customHeight="1" x14ac:dyDescent="0.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25.5" customHeight="1" x14ac:dyDescent="0.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25.5" customHeight="1" x14ac:dyDescent="0.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25.5" customHeight="1" x14ac:dyDescent="0.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25.5" customHeight="1" x14ac:dyDescent="0.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25.5" customHeight="1" x14ac:dyDescent="0.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25.5" customHeight="1" x14ac:dyDescent="0.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25.5" customHeight="1" x14ac:dyDescent="0.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25.5" customHeight="1" x14ac:dyDescent="0.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25.5" customHeight="1" x14ac:dyDescent="0.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25.5" customHeight="1" x14ac:dyDescent="0.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25.5" customHeight="1" x14ac:dyDescent="0.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25.5" customHeight="1" x14ac:dyDescent="0.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25.5" customHeight="1" x14ac:dyDescent="0.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25.5" customHeight="1" x14ac:dyDescent="0.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25.5" customHeight="1" x14ac:dyDescent="0.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25.5" customHeight="1" x14ac:dyDescent="0.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25.5" customHeight="1" x14ac:dyDescent="0.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25.5" customHeight="1" x14ac:dyDescent="0.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25.5" customHeight="1" x14ac:dyDescent="0.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25.5" customHeight="1" x14ac:dyDescent="0.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25.5" customHeight="1" x14ac:dyDescent="0.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25.5" customHeight="1" x14ac:dyDescent="0.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25.5" customHeight="1" x14ac:dyDescent="0.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25.5" customHeight="1" x14ac:dyDescent="0.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25.5" customHeight="1" x14ac:dyDescent="0.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25.5" customHeight="1" x14ac:dyDescent="0.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25.5" customHeight="1" x14ac:dyDescent="0.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25.5" customHeight="1" x14ac:dyDescent="0.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25.5" customHeight="1" x14ac:dyDescent="0.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25.5" customHeight="1" x14ac:dyDescent="0.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25.5" customHeight="1" x14ac:dyDescent="0.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25.5" customHeight="1" x14ac:dyDescent="0.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25.5" customHeight="1" x14ac:dyDescent="0.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25.5" customHeight="1" x14ac:dyDescent="0.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25.5" customHeight="1" x14ac:dyDescent="0.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25.5" customHeight="1" x14ac:dyDescent="0.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25.5" customHeight="1" x14ac:dyDescent="0.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25.5" customHeight="1" x14ac:dyDescent="0.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25.5" customHeight="1" x14ac:dyDescent="0.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25.5" customHeight="1" x14ac:dyDescent="0.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25.5" customHeight="1" x14ac:dyDescent="0.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25.5" customHeight="1" x14ac:dyDescent="0.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25.5" customHeight="1" x14ac:dyDescent="0.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25.5" customHeight="1" x14ac:dyDescent="0.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25.5" customHeight="1" x14ac:dyDescent="0.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25.5" customHeight="1" x14ac:dyDescent="0.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25.5" customHeight="1" x14ac:dyDescent="0.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25.5" customHeight="1" x14ac:dyDescent="0.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25.5" customHeight="1" x14ac:dyDescent="0.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25.5" customHeight="1" x14ac:dyDescent="0.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25.5" customHeight="1" x14ac:dyDescent="0.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25.5" customHeight="1" x14ac:dyDescent="0.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25.5" customHeight="1" x14ac:dyDescent="0.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25.5" customHeight="1" x14ac:dyDescent="0.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25.5" customHeight="1" x14ac:dyDescent="0.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25.5" customHeight="1" x14ac:dyDescent="0.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25.5" customHeight="1" x14ac:dyDescent="0.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25.5" customHeight="1" x14ac:dyDescent="0.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25.5" customHeight="1" x14ac:dyDescent="0.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25.5" customHeight="1" x14ac:dyDescent="0.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25.5" customHeight="1" x14ac:dyDescent="0.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25.5" customHeight="1" x14ac:dyDescent="0.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25.5" customHeight="1" x14ac:dyDescent="0.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25.5" customHeight="1" x14ac:dyDescent="0.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25.5" customHeight="1" x14ac:dyDescent="0.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25.5" customHeight="1" x14ac:dyDescent="0.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25.5" customHeight="1" x14ac:dyDescent="0.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25.5" customHeight="1" x14ac:dyDescent="0.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25.5" customHeight="1" x14ac:dyDescent="0.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25.5" customHeight="1" x14ac:dyDescent="0.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25.5" customHeight="1" x14ac:dyDescent="0.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25.5" customHeight="1" x14ac:dyDescent="0.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25.5" customHeight="1" x14ac:dyDescent="0.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25.5" customHeight="1" x14ac:dyDescent="0.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25.5" customHeight="1" x14ac:dyDescent="0.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25.5" customHeight="1" x14ac:dyDescent="0.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25.5" customHeight="1" x14ac:dyDescent="0.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25.5" customHeight="1" x14ac:dyDescent="0.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25.5" customHeight="1" x14ac:dyDescent="0.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25.5" customHeight="1" x14ac:dyDescent="0.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25.5" customHeight="1" x14ac:dyDescent="0.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25.5" customHeight="1" x14ac:dyDescent="0.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25.5" customHeight="1" x14ac:dyDescent="0.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25.5" customHeight="1" x14ac:dyDescent="0.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25.5" customHeight="1" x14ac:dyDescent="0.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25.5" customHeight="1" x14ac:dyDescent="0.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25.5" customHeight="1" x14ac:dyDescent="0.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25.5" customHeight="1" x14ac:dyDescent="0.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25.5" customHeight="1" x14ac:dyDescent="0.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25.5" customHeight="1" x14ac:dyDescent="0.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25.5" customHeight="1" x14ac:dyDescent="0.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25.5" customHeight="1" x14ac:dyDescent="0.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25.5" customHeight="1" x14ac:dyDescent="0.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25.5" customHeight="1" x14ac:dyDescent="0.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25.5" customHeight="1" x14ac:dyDescent="0.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25.5" customHeight="1" x14ac:dyDescent="0.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25.5" customHeight="1" x14ac:dyDescent="0.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25.5" customHeight="1" x14ac:dyDescent="0.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25.5" customHeight="1" x14ac:dyDescent="0.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25.5" customHeight="1" x14ac:dyDescent="0.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25.5" customHeight="1" x14ac:dyDescent="0.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25.5" customHeight="1" x14ac:dyDescent="0.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25.5" customHeight="1" x14ac:dyDescent="0.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25.5" customHeight="1" x14ac:dyDescent="0.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25.5" customHeight="1" x14ac:dyDescent="0.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25.5" customHeight="1" x14ac:dyDescent="0.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25.5" customHeight="1" x14ac:dyDescent="0.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25.5" customHeight="1" x14ac:dyDescent="0.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25.5" customHeight="1" x14ac:dyDescent="0.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25.5" customHeight="1" x14ac:dyDescent="0.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25.5" customHeight="1" x14ac:dyDescent="0.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25.5" customHeight="1" x14ac:dyDescent="0.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25.5" customHeight="1" x14ac:dyDescent="0.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25.5" customHeight="1" x14ac:dyDescent="0.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25.5" customHeight="1" x14ac:dyDescent="0.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25.5" customHeight="1" x14ac:dyDescent="0.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25.5" customHeight="1" x14ac:dyDescent="0.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25.5" customHeight="1" x14ac:dyDescent="0.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25.5" customHeight="1" x14ac:dyDescent="0.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25.5" customHeight="1" x14ac:dyDescent="0.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25.5" customHeight="1" x14ac:dyDescent="0.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25.5" customHeight="1" x14ac:dyDescent="0.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25.5" customHeight="1" x14ac:dyDescent="0.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25.5" customHeight="1" x14ac:dyDescent="0.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25.5" customHeight="1" x14ac:dyDescent="0.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25.5" customHeight="1" x14ac:dyDescent="0.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25.5" customHeight="1" x14ac:dyDescent="0.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25.5" customHeight="1" x14ac:dyDescent="0.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25.5" customHeight="1" x14ac:dyDescent="0.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25.5" customHeight="1" x14ac:dyDescent="0.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25.5" customHeight="1" x14ac:dyDescent="0.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25.5" customHeight="1" x14ac:dyDescent="0.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25.5" customHeight="1" x14ac:dyDescent="0.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25.5" customHeight="1" x14ac:dyDescent="0.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25.5" customHeight="1" x14ac:dyDescent="0.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25.5" customHeight="1" x14ac:dyDescent="0.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25.5" customHeight="1" x14ac:dyDescent="0.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25.5" customHeight="1" x14ac:dyDescent="0.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25.5" customHeight="1" x14ac:dyDescent="0.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25.5" customHeight="1" x14ac:dyDescent="0.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25.5" customHeight="1" x14ac:dyDescent="0.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25.5" customHeight="1" x14ac:dyDescent="0.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25.5" customHeight="1" x14ac:dyDescent="0.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25.5" customHeight="1" x14ac:dyDescent="0.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25.5" customHeight="1" x14ac:dyDescent="0.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25.5" customHeight="1" x14ac:dyDescent="0.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25.5" customHeight="1" x14ac:dyDescent="0.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25.5" customHeight="1" x14ac:dyDescent="0.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25.5" customHeight="1" x14ac:dyDescent="0.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25.5" customHeight="1" x14ac:dyDescent="0.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25.5" customHeight="1" x14ac:dyDescent="0.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25.5" customHeight="1" x14ac:dyDescent="0.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25.5" customHeight="1" x14ac:dyDescent="0.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25.5" customHeight="1" x14ac:dyDescent="0.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25.5" customHeight="1" x14ac:dyDescent="0.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25.5" customHeight="1" x14ac:dyDescent="0.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25.5" customHeight="1" x14ac:dyDescent="0.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25.5" customHeight="1" x14ac:dyDescent="0.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25.5" customHeight="1" x14ac:dyDescent="0.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25.5" customHeight="1" x14ac:dyDescent="0.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25.5" customHeight="1" x14ac:dyDescent="0.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25.5" customHeight="1" x14ac:dyDescent="0.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25.5" customHeight="1" x14ac:dyDescent="0.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25.5" customHeight="1" x14ac:dyDescent="0.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25.5" customHeight="1" x14ac:dyDescent="0.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25.5" customHeight="1" x14ac:dyDescent="0.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25.5" customHeight="1" x14ac:dyDescent="0.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25.5" customHeight="1" x14ac:dyDescent="0.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25.5" customHeight="1" x14ac:dyDescent="0.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25.5" customHeight="1" x14ac:dyDescent="0.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25.5" customHeight="1" x14ac:dyDescent="0.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25.5" customHeight="1" x14ac:dyDescent="0.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25.5" customHeight="1" x14ac:dyDescent="0.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25.5" customHeight="1" x14ac:dyDescent="0.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25.5" customHeight="1" x14ac:dyDescent="0.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25.5" customHeight="1" x14ac:dyDescent="0.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25.5" customHeight="1" x14ac:dyDescent="0.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25.5" customHeight="1" x14ac:dyDescent="0.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25.5" customHeight="1" x14ac:dyDescent="0.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25.5" customHeight="1" x14ac:dyDescent="0.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25.5" customHeight="1" x14ac:dyDescent="0.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25.5" customHeight="1" x14ac:dyDescent="0.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25.5" customHeight="1" x14ac:dyDescent="0.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25.5" customHeight="1" x14ac:dyDescent="0.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25.5" customHeight="1" x14ac:dyDescent="0.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25.5" customHeight="1" x14ac:dyDescent="0.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25.5" customHeight="1" x14ac:dyDescent="0.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25.5" customHeight="1" x14ac:dyDescent="0.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25.5" customHeight="1" x14ac:dyDescent="0.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25.5" customHeight="1" x14ac:dyDescent="0.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25.5" customHeight="1" x14ac:dyDescent="0.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25.5" customHeight="1" x14ac:dyDescent="0.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25.5" customHeight="1" x14ac:dyDescent="0.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25.5" customHeight="1" x14ac:dyDescent="0.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25.5" customHeight="1" x14ac:dyDescent="0.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25.5" customHeight="1" x14ac:dyDescent="0.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25.5" customHeight="1" x14ac:dyDescent="0.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25.5" customHeight="1" x14ac:dyDescent="0.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25.5" customHeight="1" x14ac:dyDescent="0.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25.5" customHeight="1" x14ac:dyDescent="0.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25.5" customHeight="1" x14ac:dyDescent="0.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25.5" customHeight="1" x14ac:dyDescent="0.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25.5" customHeight="1" x14ac:dyDescent="0.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25.5" customHeight="1" x14ac:dyDescent="0.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25.5" customHeight="1" x14ac:dyDescent="0.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25.5" customHeight="1" x14ac:dyDescent="0.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25.5" customHeight="1" x14ac:dyDescent="0.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25.5" customHeight="1" x14ac:dyDescent="0.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25.5" customHeight="1" x14ac:dyDescent="0.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25.5" customHeight="1" x14ac:dyDescent="0.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25.5" customHeight="1" x14ac:dyDescent="0.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25.5" customHeight="1" x14ac:dyDescent="0.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25.5" customHeight="1" x14ac:dyDescent="0.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25.5" customHeight="1" x14ac:dyDescent="0.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25.5" customHeight="1" x14ac:dyDescent="0.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25.5" customHeight="1" x14ac:dyDescent="0.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25.5" customHeight="1" x14ac:dyDescent="0.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25.5" customHeight="1" x14ac:dyDescent="0.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25.5" customHeight="1" x14ac:dyDescent="0.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25.5" customHeight="1" x14ac:dyDescent="0.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25.5" customHeight="1" x14ac:dyDescent="0.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25.5" customHeight="1" x14ac:dyDescent="0.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25.5" customHeight="1" x14ac:dyDescent="0.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25.5" customHeight="1" x14ac:dyDescent="0.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25.5" customHeight="1" x14ac:dyDescent="0.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25.5" customHeight="1" x14ac:dyDescent="0.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25.5" customHeight="1" x14ac:dyDescent="0.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25.5" customHeight="1" x14ac:dyDescent="0.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25.5" customHeight="1" x14ac:dyDescent="0.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25.5" customHeight="1" x14ac:dyDescent="0.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25.5" customHeight="1" x14ac:dyDescent="0.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25.5" customHeight="1" x14ac:dyDescent="0.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25.5" customHeight="1" x14ac:dyDescent="0.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25.5" customHeight="1" x14ac:dyDescent="0.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25.5" customHeight="1" x14ac:dyDescent="0.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25.5" customHeight="1" x14ac:dyDescent="0.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25.5" customHeight="1" x14ac:dyDescent="0.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5.5" customHeight="1" x14ac:dyDescent="0.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25.5" customHeight="1" x14ac:dyDescent="0.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25.5" customHeight="1" x14ac:dyDescent="0.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25.5" customHeight="1" x14ac:dyDescent="0.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25.5" customHeight="1" x14ac:dyDescent="0.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25.5" customHeight="1" x14ac:dyDescent="0.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25.5" customHeight="1" x14ac:dyDescent="0.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25.5" customHeight="1" x14ac:dyDescent="0.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25.5" customHeight="1" x14ac:dyDescent="0.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25.5" customHeight="1" x14ac:dyDescent="0.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25.5" customHeight="1" x14ac:dyDescent="0.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25.5" customHeight="1" x14ac:dyDescent="0.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25.5" customHeight="1" x14ac:dyDescent="0.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25.5" customHeight="1" x14ac:dyDescent="0.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25.5" customHeight="1" x14ac:dyDescent="0.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25.5" customHeight="1" x14ac:dyDescent="0.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25.5" customHeight="1" x14ac:dyDescent="0.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25.5" customHeight="1" x14ac:dyDescent="0.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25.5" customHeight="1" x14ac:dyDescent="0.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25.5" customHeight="1" x14ac:dyDescent="0.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25.5" customHeight="1" x14ac:dyDescent="0.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25.5" customHeight="1" x14ac:dyDescent="0.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25.5" customHeight="1" x14ac:dyDescent="0.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25.5" customHeight="1" x14ac:dyDescent="0.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25.5" customHeight="1" x14ac:dyDescent="0.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25.5" customHeight="1" x14ac:dyDescent="0.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25.5" customHeight="1" x14ac:dyDescent="0.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25.5" customHeight="1" x14ac:dyDescent="0.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25.5" customHeight="1" x14ac:dyDescent="0.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25.5" customHeight="1" x14ac:dyDescent="0.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25.5" customHeight="1" x14ac:dyDescent="0.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25.5" customHeight="1" x14ac:dyDescent="0.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25.5" customHeight="1" x14ac:dyDescent="0.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25.5" customHeight="1" x14ac:dyDescent="0.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25.5" customHeight="1" x14ac:dyDescent="0.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25.5" customHeight="1" x14ac:dyDescent="0.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25.5" customHeight="1" x14ac:dyDescent="0.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25.5" customHeight="1" x14ac:dyDescent="0.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25.5" customHeight="1" x14ac:dyDescent="0.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25.5" customHeight="1" x14ac:dyDescent="0.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25.5" customHeight="1" x14ac:dyDescent="0.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25.5" customHeight="1" x14ac:dyDescent="0.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25.5" customHeight="1" x14ac:dyDescent="0.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25.5" customHeight="1" x14ac:dyDescent="0.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25.5" customHeight="1" x14ac:dyDescent="0.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25.5" customHeight="1" x14ac:dyDescent="0.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25.5" customHeight="1" x14ac:dyDescent="0.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25.5" customHeight="1" x14ac:dyDescent="0.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25.5" customHeight="1" x14ac:dyDescent="0.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25.5" customHeight="1" x14ac:dyDescent="0.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25.5" customHeight="1" x14ac:dyDescent="0.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25.5" customHeight="1" x14ac:dyDescent="0.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25.5" customHeight="1" x14ac:dyDescent="0.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5.5" customHeight="1" x14ac:dyDescent="0.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25.5" customHeight="1" x14ac:dyDescent="0.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25.5" customHeight="1" x14ac:dyDescent="0.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25.5" customHeight="1" x14ac:dyDescent="0.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25.5" customHeight="1" x14ac:dyDescent="0.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25.5" customHeight="1" x14ac:dyDescent="0.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25.5" customHeight="1" x14ac:dyDescent="0.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25.5" customHeight="1" x14ac:dyDescent="0.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25.5" customHeight="1" x14ac:dyDescent="0.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25.5" customHeight="1" x14ac:dyDescent="0.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25.5" customHeight="1" x14ac:dyDescent="0.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25.5" customHeight="1" x14ac:dyDescent="0.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25.5" customHeight="1" x14ac:dyDescent="0.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25.5" customHeight="1" x14ac:dyDescent="0.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25.5" customHeight="1" x14ac:dyDescent="0.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25.5" customHeight="1" x14ac:dyDescent="0.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25.5" customHeight="1" x14ac:dyDescent="0.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25.5" customHeight="1" x14ac:dyDescent="0.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25.5" customHeight="1" x14ac:dyDescent="0.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25.5" customHeight="1" x14ac:dyDescent="0.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25.5" customHeight="1" x14ac:dyDescent="0.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25.5" customHeight="1" x14ac:dyDescent="0.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25.5" customHeight="1" x14ac:dyDescent="0.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25.5" customHeight="1" x14ac:dyDescent="0.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25.5" customHeight="1" x14ac:dyDescent="0.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25.5" customHeight="1" x14ac:dyDescent="0.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25.5" customHeight="1" x14ac:dyDescent="0.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25.5" customHeight="1" x14ac:dyDescent="0.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25.5" customHeight="1" x14ac:dyDescent="0.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25.5" customHeight="1" x14ac:dyDescent="0.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5.5" customHeight="1" x14ac:dyDescent="0.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25.5" customHeight="1" x14ac:dyDescent="0.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25.5" customHeight="1" x14ac:dyDescent="0.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25.5" customHeight="1" x14ac:dyDescent="0.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25.5" customHeight="1" x14ac:dyDescent="0.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25.5" customHeight="1" x14ac:dyDescent="0.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25.5" customHeight="1" x14ac:dyDescent="0.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25.5" customHeight="1" x14ac:dyDescent="0.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25.5" customHeight="1" x14ac:dyDescent="0.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25.5" customHeight="1" x14ac:dyDescent="0.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25.5" customHeight="1" x14ac:dyDescent="0.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25.5" customHeight="1" x14ac:dyDescent="0.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25.5" customHeight="1" x14ac:dyDescent="0.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5.5" customHeight="1" x14ac:dyDescent="0.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25.5" customHeight="1" x14ac:dyDescent="0.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5.5" customHeight="1" x14ac:dyDescent="0.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5.5" customHeight="1" x14ac:dyDescent="0.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5.5" customHeight="1" x14ac:dyDescent="0.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25.5" customHeight="1" x14ac:dyDescent="0.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25.5" customHeight="1" x14ac:dyDescent="0.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25.5" customHeight="1" x14ac:dyDescent="0.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25.5" customHeight="1" x14ac:dyDescent="0.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25.5" customHeight="1" x14ac:dyDescent="0.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25.5" customHeight="1" x14ac:dyDescent="0.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5.5" customHeight="1" x14ac:dyDescent="0.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25.5" customHeight="1" x14ac:dyDescent="0.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25.5" customHeight="1" x14ac:dyDescent="0.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25.5" customHeight="1" x14ac:dyDescent="0.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5.5" customHeight="1" x14ac:dyDescent="0.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25.5" customHeight="1" x14ac:dyDescent="0.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5.5" customHeight="1" x14ac:dyDescent="0.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5.5" customHeight="1" x14ac:dyDescent="0.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25.5" customHeight="1" x14ac:dyDescent="0.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25.5" customHeight="1" x14ac:dyDescent="0.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25.5" customHeight="1" x14ac:dyDescent="0.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25.5" customHeight="1" x14ac:dyDescent="0.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25.5" customHeight="1" x14ac:dyDescent="0.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25.5" customHeight="1" x14ac:dyDescent="0.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25.5" customHeight="1" x14ac:dyDescent="0.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25.5" customHeight="1" x14ac:dyDescent="0.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25.5" customHeight="1" x14ac:dyDescent="0.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25.5" customHeight="1" x14ac:dyDescent="0.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25.5" customHeight="1" x14ac:dyDescent="0.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25.5" customHeight="1" x14ac:dyDescent="0.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25.5" customHeight="1" x14ac:dyDescent="0.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25.5" customHeight="1" x14ac:dyDescent="0.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25.5" customHeight="1" x14ac:dyDescent="0.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25.5" customHeight="1" x14ac:dyDescent="0.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25.5" customHeight="1" x14ac:dyDescent="0.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25.5" customHeight="1" x14ac:dyDescent="0.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25.5" customHeight="1" x14ac:dyDescent="0.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25.5" customHeight="1" x14ac:dyDescent="0.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25.5" customHeight="1" x14ac:dyDescent="0.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25.5" customHeight="1" x14ac:dyDescent="0.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25.5" customHeight="1" x14ac:dyDescent="0.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25.5" customHeight="1" x14ac:dyDescent="0.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25.5" customHeight="1" x14ac:dyDescent="0.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25.5" customHeight="1" x14ac:dyDescent="0.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25.5" customHeight="1" x14ac:dyDescent="0.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25.5" customHeight="1" x14ac:dyDescent="0.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25.5" customHeight="1" x14ac:dyDescent="0.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25.5" customHeight="1" x14ac:dyDescent="0.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25.5" customHeight="1" x14ac:dyDescent="0.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25.5" customHeight="1" x14ac:dyDescent="0.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25.5" customHeight="1" x14ac:dyDescent="0.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25.5" customHeight="1" x14ac:dyDescent="0.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25.5" customHeight="1" x14ac:dyDescent="0.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25.5" customHeight="1" x14ac:dyDescent="0.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25.5" customHeight="1" x14ac:dyDescent="0.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25.5" customHeight="1" x14ac:dyDescent="0.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25.5" customHeight="1" x14ac:dyDescent="0.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25.5" customHeight="1" x14ac:dyDescent="0.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25.5" customHeight="1" x14ac:dyDescent="0.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25.5" customHeight="1" x14ac:dyDescent="0.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25.5" customHeight="1" x14ac:dyDescent="0.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25.5" customHeight="1" x14ac:dyDescent="0.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25.5" customHeight="1" x14ac:dyDescent="0.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25.5" customHeight="1" x14ac:dyDescent="0.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25.5" customHeight="1" x14ac:dyDescent="0.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25.5" customHeight="1" x14ac:dyDescent="0.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25.5" customHeight="1" x14ac:dyDescent="0.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25.5" customHeight="1" x14ac:dyDescent="0.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25.5" customHeight="1" x14ac:dyDescent="0.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25.5" customHeight="1" x14ac:dyDescent="0.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25.5" customHeight="1" x14ac:dyDescent="0.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25.5" customHeight="1" x14ac:dyDescent="0.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25.5" customHeight="1" x14ac:dyDescent="0.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25.5" customHeight="1" x14ac:dyDescent="0.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25.5" customHeight="1" x14ac:dyDescent="0.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25.5" customHeight="1" x14ac:dyDescent="0.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25.5" customHeight="1" x14ac:dyDescent="0.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25.5" customHeight="1" x14ac:dyDescent="0.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25.5" customHeight="1" x14ac:dyDescent="0.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25.5" customHeight="1" x14ac:dyDescent="0.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25.5" customHeight="1" x14ac:dyDescent="0.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25.5" customHeight="1" x14ac:dyDescent="0.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25.5" customHeight="1" x14ac:dyDescent="0.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25.5" customHeight="1" x14ac:dyDescent="0.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25.5" customHeight="1" x14ac:dyDescent="0.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25.5" customHeight="1" x14ac:dyDescent="0.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25.5" customHeight="1" x14ac:dyDescent="0.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25.5" customHeight="1" x14ac:dyDescent="0.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25.5" customHeight="1" x14ac:dyDescent="0.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25.5" customHeight="1" x14ac:dyDescent="0.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25.5" customHeight="1" x14ac:dyDescent="0.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25.5" customHeight="1" x14ac:dyDescent="0.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25.5" customHeight="1" x14ac:dyDescent="0.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25.5" customHeight="1" x14ac:dyDescent="0.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25.5" customHeight="1" x14ac:dyDescent="0.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25.5" customHeight="1" x14ac:dyDescent="0.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25.5" customHeight="1" x14ac:dyDescent="0.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25.5" customHeight="1" x14ac:dyDescent="0.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25.5" customHeight="1" x14ac:dyDescent="0.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25.5" customHeight="1" x14ac:dyDescent="0.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25.5" customHeight="1" x14ac:dyDescent="0.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25.5" customHeight="1" x14ac:dyDescent="0.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25.5" customHeight="1" x14ac:dyDescent="0.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25.5" customHeight="1" x14ac:dyDescent="0.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25.5" customHeight="1" x14ac:dyDescent="0.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25.5" customHeight="1" x14ac:dyDescent="0.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25.5" customHeight="1" x14ac:dyDescent="0.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25.5" customHeight="1" x14ac:dyDescent="0.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25.5" customHeight="1" x14ac:dyDescent="0.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25.5" customHeight="1" x14ac:dyDescent="0.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25.5" customHeight="1" x14ac:dyDescent="0.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25.5" customHeight="1" x14ac:dyDescent="0.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25.5" customHeight="1" x14ac:dyDescent="0.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25.5" customHeight="1" x14ac:dyDescent="0.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25.5" customHeight="1" x14ac:dyDescent="0.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25.5" customHeight="1" x14ac:dyDescent="0.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25.5" customHeight="1" x14ac:dyDescent="0.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25.5" customHeight="1" x14ac:dyDescent="0.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25.5" customHeight="1" x14ac:dyDescent="0.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25.5" customHeight="1" x14ac:dyDescent="0.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25.5" customHeight="1" x14ac:dyDescent="0.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25.5" customHeight="1" x14ac:dyDescent="0.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25.5" customHeight="1" x14ac:dyDescent="0.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25.5" customHeight="1" x14ac:dyDescent="0.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25.5" customHeight="1" x14ac:dyDescent="0.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25.5" customHeight="1" x14ac:dyDescent="0.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25.5" customHeight="1" x14ac:dyDescent="0.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25.5" customHeight="1" x14ac:dyDescent="0.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25.5" customHeight="1" x14ac:dyDescent="0.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25.5" customHeight="1" x14ac:dyDescent="0.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25.5" customHeight="1" x14ac:dyDescent="0.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25.5" customHeight="1" x14ac:dyDescent="0.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25.5" customHeight="1" x14ac:dyDescent="0.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25.5" customHeight="1" x14ac:dyDescent="0.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25.5" customHeight="1" x14ac:dyDescent="0.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25.5" customHeight="1" x14ac:dyDescent="0.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25.5" customHeight="1" x14ac:dyDescent="0.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25.5" customHeight="1" x14ac:dyDescent="0.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25.5" customHeight="1" x14ac:dyDescent="0.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25.5" customHeight="1" x14ac:dyDescent="0.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25.5" customHeight="1" x14ac:dyDescent="0.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25.5" customHeight="1" x14ac:dyDescent="0.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25.5" customHeight="1" x14ac:dyDescent="0.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25.5" customHeight="1" x14ac:dyDescent="0.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25.5" customHeight="1" x14ac:dyDescent="0.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25.5" customHeight="1" x14ac:dyDescent="0.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25.5" customHeight="1" x14ac:dyDescent="0.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25.5" customHeight="1" x14ac:dyDescent="0.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25.5" customHeight="1" x14ac:dyDescent="0.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25.5" customHeight="1" x14ac:dyDescent="0.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25.5" customHeight="1" x14ac:dyDescent="0.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25.5" customHeight="1" x14ac:dyDescent="0.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25.5" customHeight="1" x14ac:dyDescent="0.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25.5" customHeight="1" x14ac:dyDescent="0.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25.5" customHeight="1" x14ac:dyDescent="0.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25.5" customHeight="1" x14ac:dyDescent="0.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25.5" customHeight="1" x14ac:dyDescent="0.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25.5" customHeight="1" x14ac:dyDescent="0.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25.5" customHeight="1" x14ac:dyDescent="0.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25.5" customHeight="1" x14ac:dyDescent="0.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25.5" customHeight="1" x14ac:dyDescent="0.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25.5" customHeight="1" x14ac:dyDescent="0.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25.5" customHeight="1" x14ac:dyDescent="0.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25.5" customHeight="1" x14ac:dyDescent="0.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25.5" customHeight="1" x14ac:dyDescent="0.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25.5" customHeight="1" x14ac:dyDescent="0.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25.5" customHeight="1" x14ac:dyDescent="0.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25.5" customHeight="1" x14ac:dyDescent="0.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25.5" customHeight="1" x14ac:dyDescent="0.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25.5" customHeight="1" x14ac:dyDescent="0.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25.5" customHeight="1" x14ac:dyDescent="0.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25.5" customHeight="1" x14ac:dyDescent="0.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25.5" customHeight="1" x14ac:dyDescent="0.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25.5" customHeight="1" x14ac:dyDescent="0.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25.5" customHeight="1" x14ac:dyDescent="0.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25.5" customHeight="1" x14ac:dyDescent="0.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25.5" customHeight="1" x14ac:dyDescent="0.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25.5" customHeight="1" x14ac:dyDescent="0.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25.5" customHeight="1" x14ac:dyDescent="0.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25.5" customHeight="1" x14ac:dyDescent="0.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25.5" customHeight="1" x14ac:dyDescent="0.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25.5" customHeight="1" x14ac:dyDescent="0.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25.5" customHeight="1" x14ac:dyDescent="0.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25.5" customHeight="1" x14ac:dyDescent="0.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25.5" customHeight="1" x14ac:dyDescent="0.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25.5" customHeight="1" x14ac:dyDescent="0.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25.5" customHeight="1" x14ac:dyDescent="0.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25.5" customHeight="1" x14ac:dyDescent="0.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25.5" customHeight="1" x14ac:dyDescent="0.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25.5" customHeight="1" x14ac:dyDescent="0.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25.5" customHeight="1" x14ac:dyDescent="0.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25.5" customHeight="1" x14ac:dyDescent="0.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25.5" customHeight="1" x14ac:dyDescent="0.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25.5" customHeight="1" x14ac:dyDescent="0.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25.5" customHeight="1" x14ac:dyDescent="0.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25.5" customHeight="1" x14ac:dyDescent="0.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25.5" customHeight="1" x14ac:dyDescent="0.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25.5" customHeight="1" x14ac:dyDescent="0.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25.5" customHeight="1" x14ac:dyDescent="0.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25.5" customHeight="1" x14ac:dyDescent="0.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25.5" customHeight="1" x14ac:dyDescent="0.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25.5" customHeight="1" x14ac:dyDescent="0.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25.5" customHeight="1" x14ac:dyDescent="0.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25.5" customHeight="1" x14ac:dyDescent="0.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25.5" customHeight="1" x14ac:dyDescent="0.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25.5" customHeight="1" x14ac:dyDescent="0.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25.5" customHeight="1" x14ac:dyDescent="0.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25.5" customHeight="1" x14ac:dyDescent="0.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25.5" customHeight="1" x14ac:dyDescent="0.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25.5" customHeight="1" x14ac:dyDescent="0.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25.5" customHeight="1" x14ac:dyDescent="0.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25.5" customHeight="1" x14ac:dyDescent="0.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25.5" customHeight="1" x14ac:dyDescent="0.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25.5" customHeight="1" x14ac:dyDescent="0.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25.5" customHeight="1" x14ac:dyDescent="0.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25.5" customHeight="1" x14ac:dyDescent="0.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25.5" customHeight="1" x14ac:dyDescent="0.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25.5" customHeight="1" x14ac:dyDescent="0.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25.5" customHeight="1" x14ac:dyDescent="0.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25.5" customHeight="1" x14ac:dyDescent="0.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25.5" customHeight="1" x14ac:dyDescent="0.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25.5" customHeight="1" x14ac:dyDescent="0.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25.5" customHeight="1" x14ac:dyDescent="0.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25.5" customHeight="1" x14ac:dyDescent="0.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25.5" customHeight="1" x14ac:dyDescent="0.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25.5" customHeight="1" x14ac:dyDescent="0.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25.5" customHeight="1" x14ac:dyDescent="0.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25.5" customHeight="1" x14ac:dyDescent="0.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25.5" customHeight="1" x14ac:dyDescent="0.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25.5" customHeight="1" x14ac:dyDescent="0.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25.5" customHeight="1" x14ac:dyDescent="0.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25.5" customHeight="1" x14ac:dyDescent="0.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25.5" customHeight="1" x14ac:dyDescent="0.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25.5" customHeight="1" x14ac:dyDescent="0.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25.5" customHeight="1" x14ac:dyDescent="0.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25.5" customHeight="1" x14ac:dyDescent="0.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25.5" customHeight="1" x14ac:dyDescent="0.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25.5" customHeight="1" x14ac:dyDescent="0.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25.5" customHeight="1" x14ac:dyDescent="0.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25.5" customHeight="1" x14ac:dyDescent="0.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25.5" customHeight="1" x14ac:dyDescent="0.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25.5" customHeight="1" x14ac:dyDescent="0.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25.5" customHeight="1" x14ac:dyDescent="0.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25.5" customHeight="1" x14ac:dyDescent="0.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25.5" customHeight="1" x14ac:dyDescent="0.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25.5" customHeight="1" x14ac:dyDescent="0.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25.5" customHeight="1" x14ac:dyDescent="0.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25.5" customHeight="1" x14ac:dyDescent="0.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25.5" customHeight="1" x14ac:dyDescent="0.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25.5" customHeight="1" x14ac:dyDescent="0.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25.5" customHeight="1" x14ac:dyDescent="0.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25.5" customHeight="1" x14ac:dyDescent="0.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25.5" customHeight="1" x14ac:dyDescent="0.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25.5" customHeight="1" x14ac:dyDescent="0.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25.5" customHeight="1" x14ac:dyDescent="0.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25.5" customHeight="1" x14ac:dyDescent="0.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25.5" customHeight="1" x14ac:dyDescent="0.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25.5" customHeight="1" x14ac:dyDescent="0.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25.5" customHeight="1" x14ac:dyDescent="0.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25.5" customHeight="1" x14ac:dyDescent="0.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25.5" customHeight="1" x14ac:dyDescent="0.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25.5" customHeight="1" x14ac:dyDescent="0.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25.5" customHeight="1" x14ac:dyDescent="0.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25.5" customHeight="1" x14ac:dyDescent="0.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25.5" customHeight="1" x14ac:dyDescent="0.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25.5" customHeight="1" x14ac:dyDescent="0.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25.5" customHeight="1" x14ac:dyDescent="0.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25.5" customHeight="1" x14ac:dyDescent="0.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25.5" customHeight="1" x14ac:dyDescent="0.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25.5" customHeight="1" x14ac:dyDescent="0.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25.5" customHeight="1" x14ac:dyDescent="0.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25.5" customHeight="1" x14ac:dyDescent="0.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25.5" customHeight="1" x14ac:dyDescent="0.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25.5" customHeight="1" x14ac:dyDescent="0.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25.5" customHeight="1" x14ac:dyDescent="0.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25.5" customHeight="1" x14ac:dyDescent="0.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25.5" customHeight="1" x14ac:dyDescent="0.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25.5" customHeight="1" x14ac:dyDescent="0.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25.5" customHeight="1" x14ac:dyDescent="0.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25.5" customHeight="1" x14ac:dyDescent="0.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25.5" customHeight="1" x14ac:dyDescent="0.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25.5" customHeight="1" x14ac:dyDescent="0.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25.5" customHeight="1" x14ac:dyDescent="0.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25.5" customHeight="1" x14ac:dyDescent="0.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25.5" customHeight="1" x14ac:dyDescent="0.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25.5" customHeight="1" x14ac:dyDescent="0.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25.5" customHeight="1" x14ac:dyDescent="0.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25.5" customHeight="1" x14ac:dyDescent="0.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25.5" customHeight="1" x14ac:dyDescent="0.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25.5" customHeight="1" x14ac:dyDescent="0.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25.5" customHeight="1" x14ac:dyDescent="0.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25.5" customHeight="1" x14ac:dyDescent="0.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25.5" customHeight="1" x14ac:dyDescent="0.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25.5" customHeight="1" x14ac:dyDescent="0.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25.5" customHeight="1" x14ac:dyDescent="0.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25.5" customHeight="1" x14ac:dyDescent="0.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25.5" customHeight="1" x14ac:dyDescent="0.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25.5" customHeight="1" x14ac:dyDescent="0.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25.5" customHeight="1" x14ac:dyDescent="0.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25.5" customHeight="1" x14ac:dyDescent="0.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25.5" customHeight="1" x14ac:dyDescent="0.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25.5" customHeight="1" x14ac:dyDescent="0.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25.5" customHeight="1" x14ac:dyDescent="0.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25.5" customHeight="1" x14ac:dyDescent="0.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25.5" customHeight="1" x14ac:dyDescent="0.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25.5" customHeight="1" x14ac:dyDescent="0.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25.5" customHeight="1" x14ac:dyDescent="0.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25.5" customHeight="1" x14ac:dyDescent="0.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25.5" customHeight="1" x14ac:dyDescent="0.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25.5" customHeight="1" x14ac:dyDescent="0.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25.5" customHeight="1" x14ac:dyDescent="0.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25.5" customHeight="1" x14ac:dyDescent="0.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25.5" customHeight="1" x14ac:dyDescent="0.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25.5" customHeight="1" x14ac:dyDescent="0.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25.5" customHeight="1" x14ac:dyDescent="0.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25.5" customHeight="1" x14ac:dyDescent="0.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25.5" customHeight="1" x14ac:dyDescent="0.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25.5" customHeight="1" x14ac:dyDescent="0.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25.5" customHeight="1" x14ac:dyDescent="0.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25.5" customHeight="1" x14ac:dyDescent="0.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25.5" customHeight="1" x14ac:dyDescent="0.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25.5" customHeight="1" x14ac:dyDescent="0.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25.5" customHeight="1" x14ac:dyDescent="0.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25.5" customHeight="1" x14ac:dyDescent="0.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25.5" customHeight="1" x14ac:dyDescent="0.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25.5" customHeight="1" x14ac:dyDescent="0.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25.5" customHeight="1" x14ac:dyDescent="0.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25.5" customHeight="1" x14ac:dyDescent="0.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25.5" customHeight="1" x14ac:dyDescent="0.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25.5" customHeight="1" x14ac:dyDescent="0.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25.5" customHeight="1" x14ac:dyDescent="0.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25.5" customHeight="1" x14ac:dyDescent="0.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25.5" customHeight="1" x14ac:dyDescent="0.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25.5" customHeight="1" x14ac:dyDescent="0.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25.5" customHeight="1" x14ac:dyDescent="0.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25.5" customHeight="1" x14ac:dyDescent="0.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25.5" customHeight="1" x14ac:dyDescent="0.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25.5" customHeight="1" x14ac:dyDescent="0.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25.5" customHeight="1" x14ac:dyDescent="0.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25.5" customHeight="1" x14ac:dyDescent="0.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25.5" customHeight="1" x14ac:dyDescent="0.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25.5" customHeight="1" x14ac:dyDescent="0.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25.5" customHeight="1" x14ac:dyDescent="0.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25.5" customHeight="1" x14ac:dyDescent="0.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5.5" customHeight="1" x14ac:dyDescent="0.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25.5" customHeight="1" x14ac:dyDescent="0.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25.5" customHeight="1" x14ac:dyDescent="0.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25.5" customHeight="1" x14ac:dyDescent="0.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25.5" customHeight="1" x14ac:dyDescent="0.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25.5" customHeight="1" x14ac:dyDescent="0.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25.5" customHeight="1" x14ac:dyDescent="0.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25.5" customHeight="1" x14ac:dyDescent="0.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25.5" customHeight="1" x14ac:dyDescent="0.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25.5" customHeight="1" x14ac:dyDescent="0.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25.5" customHeight="1" x14ac:dyDescent="0.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25.5" customHeight="1" x14ac:dyDescent="0.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25.5" customHeight="1" x14ac:dyDescent="0.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25.5" customHeight="1" x14ac:dyDescent="0.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25.5" customHeight="1" x14ac:dyDescent="0.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25.5" customHeight="1" x14ac:dyDescent="0.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25.5" customHeight="1" x14ac:dyDescent="0.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25.5" customHeight="1" x14ac:dyDescent="0.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25.5" customHeight="1" x14ac:dyDescent="0.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25.5" customHeight="1" x14ac:dyDescent="0.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25.5" customHeight="1" x14ac:dyDescent="0.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25.5" customHeight="1" x14ac:dyDescent="0.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25.5" customHeight="1" x14ac:dyDescent="0.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25.5" customHeight="1" x14ac:dyDescent="0.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25.5" customHeight="1" x14ac:dyDescent="0.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25.5" customHeight="1" x14ac:dyDescent="0.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25.5" customHeight="1" x14ac:dyDescent="0.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25.5" customHeight="1" x14ac:dyDescent="0.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25.5" customHeight="1" x14ac:dyDescent="0.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25.5" customHeight="1" x14ac:dyDescent="0.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25.5" customHeight="1" x14ac:dyDescent="0.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25.5" customHeight="1" x14ac:dyDescent="0.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25.5" customHeight="1" x14ac:dyDescent="0.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25.5" customHeight="1" x14ac:dyDescent="0.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25.5" customHeight="1" x14ac:dyDescent="0.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25.5" customHeight="1" x14ac:dyDescent="0.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25.5" customHeight="1" x14ac:dyDescent="0.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25.5" customHeight="1" x14ac:dyDescent="0.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25.5" customHeight="1" x14ac:dyDescent="0.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25.5" customHeight="1" x14ac:dyDescent="0.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25.5" customHeight="1" x14ac:dyDescent="0.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25.5" customHeight="1" x14ac:dyDescent="0.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25.5" customHeight="1" x14ac:dyDescent="0.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25.5" customHeight="1" x14ac:dyDescent="0.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25.5" customHeight="1" x14ac:dyDescent="0.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25.5" customHeight="1" x14ac:dyDescent="0.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25.5" customHeight="1" x14ac:dyDescent="0.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25.5" customHeight="1" x14ac:dyDescent="0.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25.5" customHeight="1" x14ac:dyDescent="0.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25.5" customHeight="1" x14ac:dyDescent="0.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25.5" customHeight="1" x14ac:dyDescent="0.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25.5" customHeight="1" x14ac:dyDescent="0.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25.5" customHeight="1" x14ac:dyDescent="0.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25.5" customHeight="1" x14ac:dyDescent="0.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25.5" customHeight="1" x14ac:dyDescent="0.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25.5" customHeight="1" x14ac:dyDescent="0.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E19" sqref="E19"/>
    </sheetView>
  </sheetViews>
  <sheetFormatPr defaultColWidth="14.453125" defaultRowHeight="14.5" x14ac:dyDescent="0.35"/>
  <cols>
    <col min="1" max="2" width="18.453125" style="3" customWidth="1"/>
    <col min="3" max="3" width="26.54296875" style="3" customWidth="1"/>
    <col min="4" max="4" width="24" style="3" customWidth="1"/>
    <col min="5" max="5" width="25.81640625" style="3" customWidth="1"/>
    <col min="6" max="26" width="18.453125" style="3" customWidth="1"/>
    <col min="27" max="16384" width="14.453125" style="3"/>
  </cols>
  <sheetData>
    <row r="1" spans="1:26" ht="25.5" customHeight="1" thickBot="1" x14ac:dyDescent="0.6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5.5" customHeight="1" thickBot="1" x14ac:dyDescent="0.65">
      <c r="A2" s="6"/>
      <c r="B2" s="6"/>
      <c r="C2" s="31" t="s">
        <v>49</v>
      </c>
      <c r="D2" s="32"/>
      <c r="E2" s="11" t="s">
        <v>50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5.5" customHeight="1" x14ac:dyDescent="0.6">
      <c r="A3" s="6"/>
      <c r="B3" s="6"/>
      <c r="C3" s="12" t="s">
        <v>51</v>
      </c>
      <c r="D3" s="13" t="s">
        <v>52</v>
      </c>
      <c r="E3" s="14" t="s">
        <v>53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5.5" customHeight="1" x14ac:dyDescent="0.6">
      <c r="A4" s="6"/>
      <c r="B4" s="6"/>
      <c r="C4" s="15">
        <v>1001</v>
      </c>
      <c r="D4" s="6">
        <v>2000</v>
      </c>
      <c r="E4" s="16">
        <v>0.05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5.5" customHeight="1" x14ac:dyDescent="0.6">
      <c r="A5" s="6"/>
      <c r="B5" s="6"/>
      <c r="C5" s="15">
        <v>2001</v>
      </c>
      <c r="D5" s="6">
        <v>5000</v>
      </c>
      <c r="E5" s="16">
        <v>0.1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5.5" customHeight="1" x14ac:dyDescent="0.6">
      <c r="A6" s="6"/>
      <c r="B6" s="6"/>
      <c r="C6" s="15">
        <v>5001</v>
      </c>
      <c r="D6" s="6">
        <v>10000</v>
      </c>
      <c r="E6" s="16">
        <v>0.2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5.5" customHeight="1" thickBot="1" x14ac:dyDescent="0.65">
      <c r="A7" s="6"/>
      <c r="B7" s="6"/>
      <c r="C7" s="17">
        <v>10001</v>
      </c>
      <c r="D7" s="18" t="s">
        <v>54</v>
      </c>
      <c r="E7" s="19">
        <v>0.3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customHeight="1" x14ac:dyDescent="0.6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5.5" customHeight="1" x14ac:dyDescent="0.6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5.5" customHeight="1" x14ac:dyDescent="0.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5.5" customHeight="1" thickBot="1" x14ac:dyDescent="0.6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5.5" customHeight="1" thickBot="1" x14ac:dyDescent="0.65">
      <c r="A12" s="6"/>
      <c r="B12" s="6"/>
      <c r="C12" s="20" t="s">
        <v>49</v>
      </c>
      <c r="D12" s="21" t="s">
        <v>55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5.5" customHeight="1" x14ac:dyDescent="0.6">
      <c r="A13" s="6"/>
      <c r="B13" s="6"/>
      <c r="C13" s="15">
        <v>1500</v>
      </c>
      <c r="D13" s="16">
        <f>VLOOKUP(C13,C3:E7,3,TRUE)</f>
        <v>0.05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5.5" customHeight="1" x14ac:dyDescent="0.6">
      <c r="A14" s="6"/>
      <c r="B14" s="6"/>
      <c r="C14" s="15">
        <v>2500</v>
      </c>
      <c r="D14" s="16">
        <f t="shared" ref="D14:D16" si="0">VLOOKUP(C14,C4:E8,3,TRUE)</f>
        <v>0.1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5.5" customHeight="1" x14ac:dyDescent="0.6">
      <c r="A15" s="6"/>
      <c r="B15" s="6"/>
      <c r="C15" s="15">
        <v>20000</v>
      </c>
      <c r="D15" s="16">
        <f t="shared" si="0"/>
        <v>0.3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5.5" customHeight="1" thickBot="1" x14ac:dyDescent="0.65">
      <c r="A16" s="6"/>
      <c r="B16" s="6"/>
      <c r="C16" s="17">
        <v>10000</v>
      </c>
      <c r="D16" s="16">
        <f t="shared" si="0"/>
        <v>0.2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5.5" customHeight="1" x14ac:dyDescent="0.6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5.5" customHeight="1" x14ac:dyDescent="0.6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5.5" customHeight="1" x14ac:dyDescent="0.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5.5" customHeight="1" x14ac:dyDescent="0.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5.5" customHeight="1" x14ac:dyDescent="0.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5.5" customHeight="1" x14ac:dyDescent="0.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5.5" customHeight="1" x14ac:dyDescent="0.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5.5" customHeight="1" x14ac:dyDescent="0.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5.5" customHeight="1" x14ac:dyDescent="0.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5.5" customHeight="1" x14ac:dyDescent="0.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5.5" customHeight="1" x14ac:dyDescent="0.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5.5" customHeight="1" x14ac:dyDescent="0.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5.5" customHeight="1" x14ac:dyDescent="0.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5.5" customHeight="1" x14ac:dyDescent="0.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5.5" customHeight="1" x14ac:dyDescent="0.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5.5" customHeight="1" x14ac:dyDescent="0.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5.5" customHeight="1" x14ac:dyDescent="0.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5.5" customHeight="1" x14ac:dyDescent="0.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5.5" customHeight="1" x14ac:dyDescent="0.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5.5" customHeight="1" x14ac:dyDescent="0.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5.5" customHeight="1" x14ac:dyDescent="0.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5.5" customHeight="1" x14ac:dyDescent="0.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5.5" customHeight="1" x14ac:dyDescent="0.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5.5" customHeight="1" x14ac:dyDescent="0.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5.5" customHeight="1" x14ac:dyDescent="0.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5.5" customHeight="1" x14ac:dyDescent="0.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5.5" customHeight="1" x14ac:dyDescent="0.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5.5" customHeight="1" x14ac:dyDescent="0.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5.5" customHeight="1" x14ac:dyDescent="0.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5.5" customHeight="1" x14ac:dyDescent="0.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5.5" customHeight="1" x14ac:dyDescent="0.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5.5" customHeight="1" x14ac:dyDescent="0.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5.5" customHeight="1" x14ac:dyDescent="0.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5.5" customHeight="1" x14ac:dyDescent="0.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5.5" customHeight="1" x14ac:dyDescent="0.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5.5" customHeight="1" x14ac:dyDescent="0.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5.5" customHeight="1" x14ac:dyDescent="0.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5.5" customHeight="1" x14ac:dyDescent="0.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5.5" customHeight="1" x14ac:dyDescent="0.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5.5" customHeight="1" x14ac:dyDescent="0.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25.5" customHeight="1" x14ac:dyDescent="0.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25.5" customHeight="1" x14ac:dyDescent="0.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5.5" customHeight="1" x14ac:dyDescent="0.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25.5" customHeight="1" x14ac:dyDescent="0.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25.5" customHeight="1" x14ac:dyDescent="0.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25.5" customHeight="1" x14ac:dyDescent="0.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25.5" customHeight="1" x14ac:dyDescent="0.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25.5" customHeight="1" x14ac:dyDescent="0.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25.5" customHeight="1" x14ac:dyDescent="0.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25.5" customHeight="1" x14ac:dyDescent="0.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25.5" customHeight="1" x14ac:dyDescent="0.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25.5" customHeight="1" x14ac:dyDescent="0.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25.5" customHeight="1" x14ac:dyDescent="0.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25.5" customHeight="1" x14ac:dyDescent="0.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25.5" customHeight="1" x14ac:dyDescent="0.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25.5" customHeight="1" x14ac:dyDescent="0.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25.5" customHeight="1" x14ac:dyDescent="0.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25.5" customHeight="1" x14ac:dyDescent="0.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25.5" customHeight="1" x14ac:dyDescent="0.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5.5" customHeight="1" x14ac:dyDescent="0.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25.5" customHeight="1" x14ac:dyDescent="0.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25.5" customHeight="1" x14ac:dyDescent="0.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25.5" customHeight="1" x14ac:dyDescent="0.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25.5" customHeight="1" x14ac:dyDescent="0.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25.5" customHeight="1" x14ac:dyDescent="0.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5.5" customHeight="1" x14ac:dyDescent="0.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25.5" customHeight="1" x14ac:dyDescent="0.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25.5" customHeight="1" x14ac:dyDescent="0.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25.5" customHeight="1" x14ac:dyDescent="0.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25.5" customHeight="1" x14ac:dyDescent="0.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25.5" customHeight="1" x14ac:dyDescent="0.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25.5" customHeight="1" x14ac:dyDescent="0.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25.5" customHeight="1" x14ac:dyDescent="0.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5.5" customHeight="1" x14ac:dyDescent="0.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25.5" customHeight="1" x14ac:dyDescent="0.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25.5" customHeight="1" x14ac:dyDescent="0.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5.5" customHeight="1" x14ac:dyDescent="0.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5.5" customHeight="1" x14ac:dyDescent="0.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25.5" customHeight="1" x14ac:dyDescent="0.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25.5" customHeight="1" x14ac:dyDescent="0.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25.5" customHeight="1" x14ac:dyDescent="0.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25.5" customHeight="1" x14ac:dyDescent="0.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25.5" customHeight="1" x14ac:dyDescent="0.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25.5" customHeight="1" x14ac:dyDescent="0.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25.5" customHeight="1" x14ac:dyDescent="0.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25.5" customHeight="1" x14ac:dyDescent="0.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25.5" customHeight="1" x14ac:dyDescent="0.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25.5" customHeight="1" x14ac:dyDescent="0.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25.5" customHeight="1" x14ac:dyDescent="0.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25.5" customHeight="1" x14ac:dyDescent="0.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25.5" customHeight="1" x14ac:dyDescent="0.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25.5" customHeight="1" x14ac:dyDescent="0.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25.5" customHeight="1" x14ac:dyDescent="0.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25.5" customHeight="1" x14ac:dyDescent="0.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25.5" customHeight="1" x14ac:dyDescent="0.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25.5" customHeight="1" x14ac:dyDescent="0.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25.5" customHeight="1" x14ac:dyDescent="0.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25.5" customHeight="1" x14ac:dyDescent="0.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25.5" customHeight="1" x14ac:dyDescent="0.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5.5" customHeight="1" x14ac:dyDescent="0.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25.5" customHeight="1" x14ac:dyDescent="0.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25.5" customHeight="1" x14ac:dyDescent="0.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25.5" customHeight="1" x14ac:dyDescent="0.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25.5" customHeight="1" x14ac:dyDescent="0.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25.5" customHeight="1" x14ac:dyDescent="0.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25.5" customHeight="1" x14ac:dyDescent="0.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25.5" customHeight="1" x14ac:dyDescent="0.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25.5" customHeight="1" x14ac:dyDescent="0.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25.5" customHeight="1" x14ac:dyDescent="0.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25.5" customHeight="1" x14ac:dyDescent="0.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25.5" customHeight="1" x14ac:dyDescent="0.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25.5" customHeight="1" x14ac:dyDescent="0.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25.5" customHeight="1" x14ac:dyDescent="0.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25.5" customHeight="1" x14ac:dyDescent="0.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25.5" customHeight="1" x14ac:dyDescent="0.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25.5" customHeight="1" x14ac:dyDescent="0.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25.5" customHeight="1" x14ac:dyDescent="0.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25.5" customHeight="1" x14ac:dyDescent="0.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25.5" customHeight="1" x14ac:dyDescent="0.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25.5" customHeight="1" x14ac:dyDescent="0.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25.5" customHeight="1" x14ac:dyDescent="0.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25.5" customHeight="1" x14ac:dyDescent="0.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25.5" customHeight="1" x14ac:dyDescent="0.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25.5" customHeight="1" x14ac:dyDescent="0.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25.5" customHeight="1" x14ac:dyDescent="0.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25.5" customHeight="1" x14ac:dyDescent="0.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25.5" customHeight="1" x14ac:dyDescent="0.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25.5" customHeight="1" x14ac:dyDescent="0.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25.5" customHeight="1" x14ac:dyDescent="0.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25.5" customHeight="1" x14ac:dyDescent="0.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25.5" customHeight="1" x14ac:dyDescent="0.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25.5" customHeight="1" x14ac:dyDescent="0.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25.5" customHeight="1" x14ac:dyDescent="0.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25.5" customHeight="1" x14ac:dyDescent="0.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25.5" customHeight="1" x14ac:dyDescent="0.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25.5" customHeight="1" x14ac:dyDescent="0.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25.5" customHeight="1" x14ac:dyDescent="0.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25.5" customHeight="1" x14ac:dyDescent="0.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25.5" customHeight="1" x14ac:dyDescent="0.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25.5" customHeight="1" x14ac:dyDescent="0.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25.5" customHeight="1" x14ac:dyDescent="0.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25.5" customHeight="1" x14ac:dyDescent="0.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5.5" customHeight="1" x14ac:dyDescent="0.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25.5" customHeight="1" x14ac:dyDescent="0.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25.5" customHeight="1" x14ac:dyDescent="0.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25.5" customHeight="1" x14ac:dyDescent="0.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25.5" customHeight="1" x14ac:dyDescent="0.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25.5" customHeight="1" x14ac:dyDescent="0.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25.5" customHeight="1" x14ac:dyDescent="0.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25.5" customHeight="1" x14ac:dyDescent="0.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25.5" customHeight="1" x14ac:dyDescent="0.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25.5" customHeight="1" x14ac:dyDescent="0.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25.5" customHeight="1" x14ac:dyDescent="0.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25.5" customHeight="1" x14ac:dyDescent="0.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25.5" customHeight="1" x14ac:dyDescent="0.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25.5" customHeight="1" x14ac:dyDescent="0.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25.5" customHeight="1" x14ac:dyDescent="0.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25.5" customHeight="1" x14ac:dyDescent="0.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25.5" customHeight="1" x14ac:dyDescent="0.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25.5" customHeight="1" x14ac:dyDescent="0.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25.5" customHeight="1" x14ac:dyDescent="0.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25.5" customHeight="1" x14ac:dyDescent="0.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25.5" customHeight="1" x14ac:dyDescent="0.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25.5" customHeight="1" x14ac:dyDescent="0.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25.5" customHeight="1" x14ac:dyDescent="0.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25.5" customHeight="1" x14ac:dyDescent="0.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25.5" customHeight="1" x14ac:dyDescent="0.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25.5" customHeight="1" x14ac:dyDescent="0.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25.5" customHeight="1" x14ac:dyDescent="0.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25.5" customHeight="1" x14ac:dyDescent="0.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25.5" customHeight="1" x14ac:dyDescent="0.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25.5" customHeight="1" x14ac:dyDescent="0.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25.5" customHeight="1" x14ac:dyDescent="0.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25.5" customHeight="1" x14ac:dyDescent="0.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25.5" customHeight="1" x14ac:dyDescent="0.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25.5" customHeight="1" x14ac:dyDescent="0.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25.5" customHeight="1" x14ac:dyDescent="0.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25.5" customHeight="1" x14ac:dyDescent="0.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25.5" customHeight="1" x14ac:dyDescent="0.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25.5" customHeight="1" x14ac:dyDescent="0.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25.5" customHeight="1" x14ac:dyDescent="0.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25.5" customHeight="1" x14ac:dyDescent="0.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25.5" customHeight="1" x14ac:dyDescent="0.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25.5" customHeight="1" x14ac:dyDescent="0.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25.5" customHeight="1" x14ac:dyDescent="0.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25.5" customHeight="1" x14ac:dyDescent="0.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25.5" customHeight="1" x14ac:dyDescent="0.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25.5" customHeight="1" x14ac:dyDescent="0.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25.5" customHeight="1" x14ac:dyDescent="0.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25.5" customHeight="1" x14ac:dyDescent="0.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25.5" customHeight="1" x14ac:dyDescent="0.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25.5" customHeight="1" x14ac:dyDescent="0.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25.5" customHeight="1" x14ac:dyDescent="0.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25.5" customHeight="1" x14ac:dyDescent="0.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25.5" customHeight="1" x14ac:dyDescent="0.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25.5" customHeight="1" x14ac:dyDescent="0.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25.5" customHeight="1" x14ac:dyDescent="0.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25.5" customHeight="1" x14ac:dyDescent="0.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25.5" customHeight="1" x14ac:dyDescent="0.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25.5" customHeight="1" x14ac:dyDescent="0.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25.5" customHeight="1" x14ac:dyDescent="0.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25.5" customHeight="1" x14ac:dyDescent="0.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25.5" customHeight="1" x14ac:dyDescent="0.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25.5" customHeight="1" x14ac:dyDescent="0.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25.5" customHeight="1" x14ac:dyDescent="0.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25.5" customHeight="1" x14ac:dyDescent="0.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25.5" customHeight="1" x14ac:dyDescent="0.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25.5" customHeight="1" x14ac:dyDescent="0.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25.5" customHeight="1" x14ac:dyDescent="0.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25.5" customHeight="1" x14ac:dyDescent="0.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25.5" customHeight="1" x14ac:dyDescent="0.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25.5" customHeight="1" x14ac:dyDescent="0.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25.5" customHeight="1" x14ac:dyDescent="0.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25.5" customHeight="1" x14ac:dyDescent="0.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25.5" customHeight="1" x14ac:dyDescent="0.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25.5" customHeight="1" x14ac:dyDescent="0.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25.5" customHeight="1" x14ac:dyDescent="0.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25.5" customHeight="1" x14ac:dyDescent="0.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25.5" customHeight="1" x14ac:dyDescent="0.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25.5" customHeight="1" x14ac:dyDescent="0.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25.5" customHeight="1" x14ac:dyDescent="0.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25.5" customHeight="1" x14ac:dyDescent="0.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25.5" customHeight="1" x14ac:dyDescent="0.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25.5" customHeight="1" x14ac:dyDescent="0.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25.5" customHeight="1" x14ac:dyDescent="0.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25.5" customHeight="1" x14ac:dyDescent="0.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25.5" customHeight="1" x14ac:dyDescent="0.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25.5" customHeight="1" x14ac:dyDescent="0.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25.5" customHeight="1" x14ac:dyDescent="0.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25.5" customHeight="1" x14ac:dyDescent="0.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25.5" customHeight="1" x14ac:dyDescent="0.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25.5" customHeight="1" x14ac:dyDescent="0.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25.5" customHeight="1" x14ac:dyDescent="0.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25.5" customHeight="1" x14ac:dyDescent="0.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25.5" customHeight="1" x14ac:dyDescent="0.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25.5" customHeight="1" x14ac:dyDescent="0.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25.5" customHeight="1" x14ac:dyDescent="0.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25.5" customHeight="1" x14ac:dyDescent="0.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25.5" customHeight="1" x14ac:dyDescent="0.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25.5" customHeight="1" x14ac:dyDescent="0.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25.5" customHeight="1" x14ac:dyDescent="0.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25.5" customHeight="1" x14ac:dyDescent="0.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25.5" customHeight="1" x14ac:dyDescent="0.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25.5" customHeight="1" x14ac:dyDescent="0.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25.5" customHeight="1" x14ac:dyDescent="0.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25.5" customHeight="1" x14ac:dyDescent="0.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25.5" customHeight="1" x14ac:dyDescent="0.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25.5" customHeight="1" x14ac:dyDescent="0.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25.5" customHeight="1" x14ac:dyDescent="0.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25.5" customHeight="1" x14ac:dyDescent="0.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25.5" customHeight="1" x14ac:dyDescent="0.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25.5" customHeight="1" x14ac:dyDescent="0.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25.5" customHeight="1" x14ac:dyDescent="0.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25.5" customHeight="1" x14ac:dyDescent="0.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25.5" customHeight="1" x14ac:dyDescent="0.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25.5" customHeight="1" x14ac:dyDescent="0.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25.5" customHeight="1" x14ac:dyDescent="0.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25.5" customHeight="1" x14ac:dyDescent="0.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25.5" customHeight="1" x14ac:dyDescent="0.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25.5" customHeight="1" x14ac:dyDescent="0.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25.5" customHeight="1" x14ac:dyDescent="0.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25.5" customHeight="1" x14ac:dyDescent="0.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25.5" customHeight="1" x14ac:dyDescent="0.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25.5" customHeight="1" x14ac:dyDescent="0.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25.5" customHeight="1" x14ac:dyDescent="0.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25.5" customHeight="1" x14ac:dyDescent="0.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25.5" customHeight="1" x14ac:dyDescent="0.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25.5" customHeight="1" x14ac:dyDescent="0.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25.5" customHeight="1" x14ac:dyDescent="0.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25.5" customHeight="1" x14ac:dyDescent="0.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25.5" customHeight="1" x14ac:dyDescent="0.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25.5" customHeight="1" x14ac:dyDescent="0.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25.5" customHeight="1" x14ac:dyDescent="0.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25.5" customHeight="1" x14ac:dyDescent="0.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25.5" customHeight="1" x14ac:dyDescent="0.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25.5" customHeight="1" x14ac:dyDescent="0.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25.5" customHeight="1" x14ac:dyDescent="0.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25.5" customHeight="1" x14ac:dyDescent="0.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25.5" customHeight="1" x14ac:dyDescent="0.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25.5" customHeight="1" x14ac:dyDescent="0.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25.5" customHeight="1" x14ac:dyDescent="0.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25.5" customHeight="1" x14ac:dyDescent="0.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25.5" customHeight="1" x14ac:dyDescent="0.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25.5" customHeight="1" x14ac:dyDescent="0.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25.5" customHeight="1" x14ac:dyDescent="0.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25.5" customHeight="1" x14ac:dyDescent="0.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25.5" customHeight="1" x14ac:dyDescent="0.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25.5" customHeight="1" x14ac:dyDescent="0.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25.5" customHeight="1" x14ac:dyDescent="0.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25.5" customHeight="1" x14ac:dyDescent="0.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25.5" customHeight="1" x14ac:dyDescent="0.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25.5" customHeight="1" x14ac:dyDescent="0.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25.5" customHeight="1" x14ac:dyDescent="0.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25.5" customHeight="1" x14ac:dyDescent="0.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25.5" customHeight="1" x14ac:dyDescent="0.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25.5" customHeight="1" x14ac:dyDescent="0.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25.5" customHeight="1" x14ac:dyDescent="0.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25.5" customHeight="1" x14ac:dyDescent="0.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25.5" customHeight="1" x14ac:dyDescent="0.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25.5" customHeight="1" x14ac:dyDescent="0.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25.5" customHeight="1" x14ac:dyDescent="0.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25.5" customHeight="1" x14ac:dyDescent="0.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25.5" customHeight="1" x14ac:dyDescent="0.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25.5" customHeight="1" x14ac:dyDescent="0.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25.5" customHeight="1" x14ac:dyDescent="0.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25.5" customHeight="1" x14ac:dyDescent="0.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25.5" customHeight="1" x14ac:dyDescent="0.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25.5" customHeight="1" x14ac:dyDescent="0.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25.5" customHeight="1" x14ac:dyDescent="0.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25.5" customHeight="1" x14ac:dyDescent="0.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25.5" customHeight="1" x14ac:dyDescent="0.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25.5" customHeight="1" x14ac:dyDescent="0.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25.5" customHeight="1" x14ac:dyDescent="0.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25.5" customHeight="1" x14ac:dyDescent="0.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25.5" customHeight="1" x14ac:dyDescent="0.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25.5" customHeight="1" x14ac:dyDescent="0.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25.5" customHeight="1" x14ac:dyDescent="0.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25.5" customHeight="1" x14ac:dyDescent="0.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25.5" customHeight="1" x14ac:dyDescent="0.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25.5" customHeight="1" x14ac:dyDescent="0.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25.5" customHeight="1" x14ac:dyDescent="0.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25.5" customHeight="1" x14ac:dyDescent="0.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25.5" customHeight="1" x14ac:dyDescent="0.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25.5" customHeight="1" x14ac:dyDescent="0.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25.5" customHeight="1" x14ac:dyDescent="0.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25.5" customHeight="1" x14ac:dyDescent="0.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25.5" customHeight="1" x14ac:dyDescent="0.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25.5" customHeight="1" x14ac:dyDescent="0.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25.5" customHeight="1" x14ac:dyDescent="0.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25.5" customHeight="1" x14ac:dyDescent="0.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25.5" customHeight="1" x14ac:dyDescent="0.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25.5" customHeight="1" x14ac:dyDescent="0.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25.5" customHeight="1" x14ac:dyDescent="0.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25.5" customHeight="1" x14ac:dyDescent="0.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25.5" customHeight="1" x14ac:dyDescent="0.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25.5" customHeight="1" x14ac:dyDescent="0.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25.5" customHeight="1" x14ac:dyDescent="0.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25.5" customHeight="1" x14ac:dyDescent="0.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25.5" customHeight="1" x14ac:dyDescent="0.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25.5" customHeight="1" x14ac:dyDescent="0.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25.5" customHeight="1" x14ac:dyDescent="0.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25.5" customHeight="1" x14ac:dyDescent="0.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25.5" customHeight="1" x14ac:dyDescent="0.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25.5" customHeight="1" x14ac:dyDescent="0.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25.5" customHeight="1" x14ac:dyDescent="0.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25.5" customHeight="1" x14ac:dyDescent="0.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25.5" customHeight="1" x14ac:dyDescent="0.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25.5" customHeight="1" x14ac:dyDescent="0.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25.5" customHeight="1" x14ac:dyDescent="0.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25.5" customHeight="1" x14ac:dyDescent="0.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25.5" customHeight="1" x14ac:dyDescent="0.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25.5" customHeight="1" x14ac:dyDescent="0.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25.5" customHeight="1" x14ac:dyDescent="0.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25.5" customHeight="1" x14ac:dyDescent="0.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25.5" customHeight="1" x14ac:dyDescent="0.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25.5" customHeight="1" x14ac:dyDescent="0.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25.5" customHeight="1" x14ac:dyDescent="0.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25.5" customHeight="1" x14ac:dyDescent="0.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25.5" customHeight="1" x14ac:dyDescent="0.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25.5" customHeight="1" x14ac:dyDescent="0.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25.5" customHeight="1" x14ac:dyDescent="0.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25.5" customHeight="1" x14ac:dyDescent="0.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25.5" customHeight="1" x14ac:dyDescent="0.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25.5" customHeight="1" x14ac:dyDescent="0.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25.5" customHeight="1" x14ac:dyDescent="0.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25.5" customHeight="1" x14ac:dyDescent="0.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25.5" customHeight="1" x14ac:dyDescent="0.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25.5" customHeight="1" x14ac:dyDescent="0.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25.5" customHeight="1" x14ac:dyDescent="0.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25.5" customHeight="1" x14ac:dyDescent="0.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25.5" customHeight="1" x14ac:dyDescent="0.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25.5" customHeight="1" x14ac:dyDescent="0.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25.5" customHeight="1" x14ac:dyDescent="0.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25.5" customHeight="1" x14ac:dyDescent="0.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25.5" customHeight="1" x14ac:dyDescent="0.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25.5" customHeight="1" x14ac:dyDescent="0.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25.5" customHeight="1" x14ac:dyDescent="0.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25.5" customHeight="1" x14ac:dyDescent="0.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25.5" customHeight="1" x14ac:dyDescent="0.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25.5" customHeight="1" x14ac:dyDescent="0.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25.5" customHeight="1" x14ac:dyDescent="0.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25.5" customHeight="1" x14ac:dyDescent="0.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25.5" customHeight="1" x14ac:dyDescent="0.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25.5" customHeight="1" x14ac:dyDescent="0.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25.5" customHeight="1" x14ac:dyDescent="0.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25.5" customHeight="1" x14ac:dyDescent="0.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25.5" customHeight="1" x14ac:dyDescent="0.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25.5" customHeight="1" x14ac:dyDescent="0.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25.5" customHeight="1" x14ac:dyDescent="0.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25.5" customHeight="1" x14ac:dyDescent="0.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25.5" customHeight="1" x14ac:dyDescent="0.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25.5" customHeight="1" x14ac:dyDescent="0.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25.5" customHeight="1" x14ac:dyDescent="0.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25.5" customHeight="1" x14ac:dyDescent="0.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25.5" customHeight="1" x14ac:dyDescent="0.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25.5" customHeight="1" x14ac:dyDescent="0.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25.5" customHeight="1" x14ac:dyDescent="0.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25.5" customHeight="1" x14ac:dyDescent="0.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25.5" customHeight="1" x14ac:dyDescent="0.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25.5" customHeight="1" x14ac:dyDescent="0.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25.5" customHeight="1" x14ac:dyDescent="0.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25.5" customHeight="1" x14ac:dyDescent="0.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25.5" customHeight="1" x14ac:dyDescent="0.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25.5" customHeight="1" x14ac:dyDescent="0.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25.5" customHeight="1" x14ac:dyDescent="0.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25.5" customHeight="1" x14ac:dyDescent="0.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25.5" customHeight="1" x14ac:dyDescent="0.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25.5" customHeight="1" x14ac:dyDescent="0.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25.5" customHeight="1" x14ac:dyDescent="0.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25.5" customHeight="1" x14ac:dyDescent="0.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25.5" customHeight="1" x14ac:dyDescent="0.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25.5" customHeight="1" x14ac:dyDescent="0.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25.5" customHeight="1" x14ac:dyDescent="0.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25.5" customHeight="1" x14ac:dyDescent="0.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25.5" customHeight="1" x14ac:dyDescent="0.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25.5" customHeight="1" x14ac:dyDescent="0.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25.5" customHeight="1" x14ac:dyDescent="0.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25.5" customHeight="1" x14ac:dyDescent="0.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25.5" customHeight="1" x14ac:dyDescent="0.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25.5" customHeight="1" x14ac:dyDescent="0.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25.5" customHeight="1" x14ac:dyDescent="0.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25.5" customHeight="1" x14ac:dyDescent="0.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25.5" customHeight="1" x14ac:dyDescent="0.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25.5" customHeight="1" x14ac:dyDescent="0.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25.5" customHeight="1" x14ac:dyDescent="0.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25.5" customHeight="1" x14ac:dyDescent="0.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25.5" customHeight="1" x14ac:dyDescent="0.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25.5" customHeight="1" x14ac:dyDescent="0.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25.5" customHeight="1" x14ac:dyDescent="0.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25.5" customHeight="1" x14ac:dyDescent="0.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25.5" customHeight="1" x14ac:dyDescent="0.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25.5" customHeight="1" x14ac:dyDescent="0.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25.5" customHeight="1" x14ac:dyDescent="0.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25.5" customHeight="1" x14ac:dyDescent="0.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25.5" customHeight="1" x14ac:dyDescent="0.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25.5" customHeight="1" x14ac:dyDescent="0.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25.5" customHeight="1" x14ac:dyDescent="0.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25.5" customHeight="1" x14ac:dyDescent="0.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25.5" customHeight="1" x14ac:dyDescent="0.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25.5" customHeight="1" x14ac:dyDescent="0.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25.5" customHeight="1" x14ac:dyDescent="0.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25.5" customHeight="1" x14ac:dyDescent="0.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25.5" customHeight="1" x14ac:dyDescent="0.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25.5" customHeight="1" x14ac:dyDescent="0.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25.5" customHeight="1" x14ac:dyDescent="0.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25.5" customHeight="1" x14ac:dyDescent="0.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25.5" customHeight="1" x14ac:dyDescent="0.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25.5" customHeight="1" x14ac:dyDescent="0.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25.5" customHeight="1" x14ac:dyDescent="0.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25.5" customHeight="1" x14ac:dyDescent="0.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25.5" customHeight="1" x14ac:dyDescent="0.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25.5" customHeight="1" x14ac:dyDescent="0.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25.5" customHeight="1" x14ac:dyDescent="0.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25.5" customHeight="1" x14ac:dyDescent="0.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25.5" customHeight="1" x14ac:dyDescent="0.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25.5" customHeight="1" x14ac:dyDescent="0.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25.5" customHeight="1" x14ac:dyDescent="0.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25.5" customHeight="1" x14ac:dyDescent="0.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25.5" customHeight="1" x14ac:dyDescent="0.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25.5" customHeight="1" x14ac:dyDescent="0.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25.5" customHeight="1" x14ac:dyDescent="0.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25.5" customHeight="1" x14ac:dyDescent="0.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25.5" customHeight="1" x14ac:dyDescent="0.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25.5" customHeight="1" x14ac:dyDescent="0.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25.5" customHeight="1" x14ac:dyDescent="0.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25.5" customHeight="1" x14ac:dyDescent="0.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25.5" customHeight="1" x14ac:dyDescent="0.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25.5" customHeight="1" x14ac:dyDescent="0.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25.5" customHeight="1" x14ac:dyDescent="0.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25.5" customHeight="1" x14ac:dyDescent="0.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25.5" customHeight="1" x14ac:dyDescent="0.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25.5" customHeight="1" x14ac:dyDescent="0.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25.5" customHeight="1" x14ac:dyDescent="0.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25.5" customHeight="1" x14ac:dyDescent="0.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25.5" customHeight="1" x14ac:dyDescent="0.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25.5" customHeight="1" x14ac:dyDescent="0.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25.5" customHeight="1" x14ac:dyDescent="0.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25.5" customHeight="1" x14ac:dyDescent="0.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25.5" customHeight="1" x14ac:dyDescent="0.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25.5" customHeight="1" x14ac:dyDescent="0.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25.5" customHeight="1" x14ac:dyDescent="0.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25.5" customHeight="1" x14ac:dyDescent="0.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25.5" customHeight="1" x14ac:dyDescent="0.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25.5" customHeight="1" x14ac:dyDescent="0.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25.5" customHeight="1" x14ac:dyDescent="0.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25.5" customHeight="1" x14ac:dyDescent="0.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25.5" customHeight="1" x14ac:dyDescent="0.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5.5" customHeight="1" x14ac:dyDescent="0.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25.5" customHeight="1" x14ac:dyDescent="0.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25.5" customHeight="1" x14ac:dyDescent="0.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25.5" customHeight="1" x14ac:dyDescent="0.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25.5" customHeight="1" x14ac:dyDescent="0.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25.5" customHeight="1" x14ac:dyDescent="0.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25.5" customHeight="1" x14ac:dyDescent="0.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25.5" customHeight="1" x14ac:dyDescent="0.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25.5" customHeight="1" x14ac:dyDescent="0.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25.5" customHeight="1" x14ac:dyDescent="0.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25.5" customHeight="1" x14ac:dyDescent="0.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25.5" customHeight="1" x14ac:dyDescent="0.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25.5" customHeight="1" x14ac:dyDescent="0.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25.5" customHeight="1" x14ac:dyDescent="0.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25.5" customHeight="1" x14ac:dyDescent="0.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25.5" customHeight="1" x14ac:dyDescent="0.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25.5" customHeight="1" x14ac:dyDescent="0.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25.5" customHeight="1" x14ac:dyDescent="0.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25.5" customHeight="1" x14ac:dyDescent="0.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25.5" customHeight="1" x14ac:dyDescent="0.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25.5" customHeight="1" x14ac:dyDescent="0.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25.5" customHeight="1" x14ac:dyDescent="0.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25.5" customHeight="1" x14ac:dyDescent="0.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25.5" customHeight="1" x14ac:dyDescent="0.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25.5" customHeight="1" x14ac:dyDescent="0.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25.5" customHeight="1" x14ac:dyDescent="0.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25.5" customHeight="1" x14ac:dyDescent="0.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25.5" customHeight="1" x14ac:dyDescent="0.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25.5" customHeight="1" x14ac:dyDescent="0.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25.5" customHeight="1" x14ac:dyDescent="0.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25.5" customHeight="1" x14ac:dyDescent="0.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25.5" customHeight="1" x14ac:dyDescent="0.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25.5" customHeight="1" x14ac:dyDescent="0.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25.5" customHeight="1" x14ac:dyDescent="0.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25.5" customHeight="1" x14ac:dyDescent="0.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25.5" customHeight="1" x14ac:dyDescent="0.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25.5" customHeight="1" x14ac:dyDescent="0.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25.5" customHeight="1" x14ac:dyDescent="0.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25.5" customHeight="1" x14ac:dyDescent="0.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25.5" customHeight="1" x14ac:dyDescent="0.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25.5" customHeight="1" x14ac:dyDescent="0.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25.5" customHeight="1" x14ac:dyDescent="0.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25.5" customHeight="1" x14ac:dyDescent="0.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25.5" customHeight="1" x14ac:dyDescent="0.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25.5" customHeight="1" x14ac:dyDescent="0.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25.5" customHeight="1" x14ac:dyDescent="0.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25.5" customHeight="1" x14ac:dyDescent="0.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25.5" customHeight="1" x14ac:dyDescent="0.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25.5" customHeight="1" x14ac:dyDescent="0.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25.5" customHeight="1" x14ac:dyDescent="0.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25.5" customHeight="1" x14ac:dyDescent="0.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25.5" customHeight="1" x14ac:dyDescent="0.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25.5" customHeight="1" x14ac:dyDescent="0.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5.5" customHeight="1" x14ac:dyDescent="0.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25.5" customHeight="1" x14ac:dyDescent="0.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25.5" customHeight="1" x14ac:dyDescent="0.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25.5" customHeight="1" x14ac:dyDescent="0.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25.5" customHeight="1" x14ac:dyDescent="0.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25.5" customHeight="1" x14ac:dyDescent="0.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25.5" customHeight="1" x14ac:dyDescent="0.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25.5" customHeight="1" x14ac:dyDescent="0.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25.5" customHeight="1" x14ac:dyDescent="0.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25.5" customHeight="1" x14ac:dyDescent="0.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25.5" customHeight="1" x14ac:dyDescent="0.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25.5" customHeight="1" x14ac:dyDescent="0.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25.5" customHeight="1" x14ac:dyDescent="0.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25.5" customHeight="1" x14ac:dyDescent="0.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25.5" customHeight="1" x14ac:dyDescent="0.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25.5" customHeight="1" x14ac:dyDescent="0.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25.5" customHeight="1" x14ac:dyDescent="0.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25.5" customHeight="1" x14ac:dyDescent="0.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25.5" customHeight="1" x14ac:dyDescent="0.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25.5" customHeight="1" x14ac:dyDescent="0.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25.5" customHeight="1" x14ac:dyDescent="0.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25.5" customHeight="1" x14ac:dyDescent="0.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25.5" customHeight="1" x14ac:dyDescent="0.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25.5" customHeight="1" x14ac:dyDescent="0.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25.5" customHeight="1" x14ac:dyDescent="0.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25.5" customHeight="1" x14ac:dyDescent="0.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25.5" customHeight="1" x14ac:dyDescent="0.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25.5" customHeight="1" x14ac:dyDescent="0.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25.5" customHeight="1" x14ac:dyDescent="0.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25.5" customHeight="1" x14ac:dyDescent="0.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5.5" customHeight="1" x14ac:dyDescent="0.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25.5" customHeight="1" x14ac:dyDescent="0.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25.5" customHeight="1" x14ac:dyDescent="0.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25.5" customHeight="1" x14ac:dyDescent="0.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25.5" customHeight="1" x14ac:dyDescent="0.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25.5" customHeight="1" x14ac:dyDescent="0.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25.5" customHeight="1" x14ac:dyDescent="0.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25.5" customHeight="1" x14ac:dyDescent="0.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25.5" customHeight="1" x14ac:dyDescent="0.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25.5" customHeight="1" x14ac:dyDescent="0.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25.5" customHeight="1" x14ac:dyDescent="0.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25.5" customHeight="1" x14ac:dyDescent="0.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25.5" customHeight="1" x14ac:dyDescent="0.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5.5" customHeight="1" x14ac:dyDescent="0.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25.5" customHeight="1" x14ac:dyDescent="0.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5.5" customHeight="1" x14ac:dyDescent="0.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5.5" customHeight="1" x14ac:dyDescent="0.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5.5" customHeight="1" x14ac:dyDescent="0.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25.5" customHeight="1" x14ac:dyDescent="0.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25.5" customHeight="1" x14ac:dyDescent="0.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25.5" customHeight="1" x14ac:dyDescent="0.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25.5" customHeight="1" x14ac:dyDescent="0.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25.5" customHeight="1" x14ac:dyDescent="0.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25.5" customHeight="1" x14ac:dyDescent="0.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5.5" customHeight="1" x14ac:dyDescent="0.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25.5" customHeight="1" x14ac:dyDescent="0.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25.5" customHeight="1" x14ac:dyDescent="0.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25.5" customHeight="1" x14ac:dyDescent="0.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5.5" customHeight="1" x14ac:dyDescent="0.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25.5" customHeight="1" x14ac:dyDescent="0.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5.5" customHeight="1" x14ac:dyDescent="0.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5.5" customHeight="1" x14ac:dyDescent="0.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25.5" customHeight="1" x14ac:dyDescent="0.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25.5" customHeight="1" x14ac:dyDescent="0.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25.5" customHeight="1" x14ac:dyDescent="0.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25.5" customHeight="1" x14ac:dyDescent="0.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25.5" customHeight="1" x14ac:dyDescent="0.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25.5" customHeight="1" x14ac:dyDescent="0.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25.5" customHeight="1" x14ac:dyDescent="0.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25.5" customHeight="1" x14ac:dyDescent="0.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25.5" customHeight="1" x14ac:dyDescent="0.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25.5" customHeight="1" x14ac:dyDescent="0.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25.5" customHeight="1" x14ac:dyDescent="0.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25.5" customHeight="1" x14ac:dyDescent="0.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25.5" customHeight="1" x14ac:dyDescent="0.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25.5" customHeight="1" x14ac:dyDescent="0.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25.5" customHeight="1" x14ac:dyDescent="0.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25.5" customHeight="1" x14ac:dyDescent="0.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25.5" customHeight="1" x14ac:dyDescent="0.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25.5" customHeight="1" x14ac:dyDescent="0.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25.5" customHeight="1" x14ac:dyDescent="0.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25.5" customHeight="1" x14ac:dyDescent="0.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25.5" customHeight="1" x14ac:dyDescent="0.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25.5" customHeight="1" x14ac:dyDescent="0.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25.5" customHeight="1" x14ac:dyDescent="0.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25.5" customHeight="1" x14ac:dyDescent="0.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25.5" customHeight="1" x14ac:dyDescent="0.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25.5" customHeight="1" x14ac:dyDescent="0.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25.5" customHeight="1" x14ac:dyDescent="0.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25.5" customHeight="1" x14ac:dyDescent="0.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25.5" customHeight="1" x14ac:dyDescent="0.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25.5" customHeight="1" x14ac:dyDescent="0.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25.5" customHeight="1" x14ac:dyDescent="0.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25.5" customHeight="1" x14ac:dyDescent="0.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25.5" customHeight="1" x14ac:dyDescent="0.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25.5" customHeight="1" x14ac:dyDescent="0.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25.5" customHeight="1" x14ac:dyDescent="0.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25.5" customHeight="1" x14ac:dyDescent="0.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25.5" customHeight="1" x14ac:dyDescent="0.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25.5" customHeight="1" x14ac:dyDescent="0.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25.5" customHeight="1" x14ac:dyDescent="0.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25.5" customHeight="1" x14ac:dyDescent="0.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25.5" customHeight="1" x14ac:dyDescent="0.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25.5" customHeight="1" x14ac:dyDescent="0.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25.5" customHeight="1" x14ac:dyDescent="0.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25.5" customHeight="1" x14ac:dyDescent="0.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25.5" customHeight="1" x14ac:dyDescent="0.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25.5" customHeight="1" x14ac:dyDescent="0.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25.5" customHeight="1" x14ac:dyDescent="0.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25.5" customHeight="1" x14ac:dyDescent="0.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25.5" customHeight="1" x14ac:dyDescent="0.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25.5" customHeight="1" x14ac:dyDescent="0.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25.5" customHeight="1" x14ac:dyDescent="0.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25.5" customHeight="1" x14ac:dyDescent="0.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25.5" customHeight="1" x14ac:dyDescent="0.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25.5" customHeight="1" x14ac:dyDescent="0.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25.5" customHeight="1" x14ac:dyDescent="0.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25.5" customHeight="1" x14ac:dyDescent="0.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25.5" customHeight="1" x14ac:dyDescent="0.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25.5" customHeight="1" x14ac:dyDescent="0.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25.5" customHeight="1" x14ac:dyDescent="0.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25.5" customHeight="1" x14ac:dyDescent="0.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25.5" customHeight="1" x14ac:dyDescent="0.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25.5" customHeight="1" x14ac:dyDescent="0.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25.5" customHeight="1" x14ac:dyDescent="0.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25.5" customHeight="1" x14ac:dyDescent="0.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25.5" customHeight="1" x14ac:dyDescent="0.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25.5" customHeight="1" x14ac:dyDescent="0.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25.5" customHeight="1" x14ac:dyDescent="0.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25.5" customHeight="1" x14ac:dyDescent="0.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25.5" customHeight="1" x14ac:dyDescent="0.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25.5" customHeight="1" x14ac:dyDescent="0.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25.5" customHeight="1" x14ac:dyDescent="0.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25.5" customHeight="1" x14ac:dyDescent="0.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25.5" customHeight="1" x14ac:dyDescent="0.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25.5" customHeight="1" x14ac:dyDescent="0.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25.5" customHeight="1" x14ac:dyDescent="0.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25.5" customHeight="1" x14ac:dyDescent="0.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25.5" customHeight="1" x14ac:dyDescent="0.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25.5" customHeight="1" x14ac:dyDescent="0.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25.5" customHeight="1" x14ac:dyDescent="0.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25.5" customHeight="1" x14ac:dyDescent="0.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25.5" customHeight="1" x14ac:dyDescent="0.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25.5" customHeight="1" x14ac:dyDescent="0.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25.5" customHeight="1" x14ac:dyDescent="0.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25.5" customHeight="1" x14ac:dyDescent="0.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25.5" customHeight="1" x14ac:dyDescent="0.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25.5" customHeight="1" x14ac:dyDescent="0.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25.5" customHeight="1" x14ac:dyDescent="0.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25.5" customHeight="1" x14ac:dyDescent="0.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25.5" customHeight="1" x14ac:dyDescent="0.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25.5" customHeight="1" x14ac:dyDescent="0.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25.5" customHeight="1" x14ac:dyDescent="0.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25.5" customHeight="1" x14ac:dyDescent="0.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25.5" customHeight="1" x14ac:dyDescent="0.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25.5" customHeight="1" x14ac:dyDescent="0.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25.5" customHeight="1" x14ac:dyDescent="0.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25.5" customHeight="1" x14ac:dyDescent="0.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25.5" customHeight="1" x14ac:dyDescent="0.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25.5" customHeight="1" x14ac:dyDescent="0.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25.5" customHeight="1" x14ac:dyDescent="0.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25.5" customHeight="1" x14ac:dyDescent="0.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25.5" customHeight="1" x14ac:dyDescent="0.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25.5" customHeight="1" x14ac:dyDescent="0.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25.5" customHeight="1" x14ac:dyDescent="0.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25.5" customHeight="1" x14ac:dyDescent="0.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25.5" customHeight="1" x14ac:dyDescent="0.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25.5" customHeight="1" x14ac:dyDescent="0.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25.5" customHeight="1" x14ac:dyDescent="0.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25.5" customHeight="1" x14ac:dyDescent="0.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25.5" customHeight="1" x14ac:dyDescent="0.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25.5" customHeight="1" x14ac:dyDescent="0.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25.5" customHeight="1" x14ac:dyDescent="0.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25.5" customHeight="1" x14ac:dyDescent="0.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25.5" customHeight="1" x14ac:dyDescent="0.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25.5" customHeight="1" x14ac:dyDescent="0.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25.5" customHeight="1" x14ac:dyDescent="0.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25.5" customHeight="1" x14ac:dyDescent="0.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25.5" customHeight="1" x14ac:dyDescent="0.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25.5" customHeight="1" x14ac:dyDescent="0.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25.5" customHeight="1" x14ac:dyDescent="0.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25.5" customHeight="1" x14ac:dyDescent="0.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25.5" customHeight="1" x14ac:dyDescent="0.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25.5" customHeight="1" x14ac:dyDescent="0.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25.5" customHeight="1" x14ac:dyDescent="0.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25.5" customHeight="1" x14ac:dyDescent="0.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25.5" customHeight="1" x14ac:dyDescent="0.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25.5" customHeight="1" x14ac:dyDescent="0.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25.5" customHeight="1" x14ac:dyDescent="0.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25.5" customHeight="1" x14ac:dyDescent="0.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25.5" customHeight="1" x14ac:dyDescent="0.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25.5" customHeight="1" x14ac:dyDescent="0.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25.5" customHeight="1" x14ac:dyDescent="0.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25.5" customHeight="1" x14ac:dyDescent="0.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25.5" customHeight="1" x14ac:dyDescent="0.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25.5" customHeight="1" x14ac:dyDescent="0.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25.5" customHeight="1" x14ac:dyDescent="0.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25.5" customHeight="1" x14ac:dyDescent="0.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25.5" customHeight="1" x14ac:dyDescent="0.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25.5" customHeight="1" x14ac:dyDescent="0.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25.5" customHeight="1" x14ac:dyDescent="0.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25.5" customHeight="1" x14ac:dyDescent="0.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25.5" customHeight="1" x14ac:dyDescent="0.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25.5" customHeight="1" x14ac:dyDescent="0.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25.5" customHeight="1" x14ac:dyDescent="0.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25.5" customHeight="1" x14ac:dyDescent="0.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25.5" customHeight="1" x14ac:dyDescent="0.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25.5" customHeight="1" x14ac:dyDescent="0.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25.5" customHeight="1" x14ac:dyDescent="0.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25.5" customHeight="1" x14ac:dyDescent="0.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25.5" customHeight="1" x14ac:dyDescent="0.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25.5" customHeight="1" x14ac:dyDescent="0.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25.5" customHeight="1" x14ac:dyDescent="0.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25.5" customHeight="1" x14ac:dyDescent="0.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25.5" customHeight="1" x14ac:dyDescent="0.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25.5" customHeight="1" x14ac:dyDescent="0.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25.5" customHeight="1" x14ac:dyDescent="0.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25.5" customHeight="1" x14ac:dyDescent="0.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25.5" customHeight="1" x14ac:dyDescent="0.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25.5" customHeight="1" x14ac:dyDescent="0.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25.5" customHeight="1" x14ac:dyDescent="0.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25.5" customHeight="1" x14ac:dyDescent="0.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25.5" customHeight="1" x14ac:dyDescent="0.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25.5" customHeight="1" x14ac:dyDescent="0.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25.5" customHeight="1" x14ac:dyDescent="0.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25.5" customHeight="1" x14ac:dyDescent="0.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25.5" customHeight="1" x14ac:dyDescent="0.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25.5" customHeight="1" x14ac:dyDescent="0.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25.5" customHeight="1" x14ac:dyDescent="0.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25.5" customHeight="1" x14ac:dyDescent="0.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25.5" customHeight="1" x14ac:dyDescent="0.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25.5" customHeight="1" x14ac:dyDescent="0.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25.5" customHeight="1" x14ac:dyDescent="0.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25.5" customHeight="1" x14ac:dyDescent="0.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25.5" customHeight="1" x14ac:dyDescent="0.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25.5" customHeight="1" x14ac:dyDescent="0.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25.5" customHeight="1" x14ac:dyDescent="0.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25.5" customHeight="1" x14ac:dyDescent="0.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25.5" customHeight="1" x14ac:dyDescent="0.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25.5" customHeight="1" x14ac:dyDescent="0.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25.5" customHeight="1" x14ac:dyDescent="0.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25.5" customHeight="1" x14ac:dyDescent="0.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25.5" customHeight="1" x14ac:dyDescent="0.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25.5" customHeight="1" x14ac:dyDescent="0.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25.5" customHeight="1" x14ac:dyDescent="0.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25.5" customHeight="1" x14ac:dyDescent="0.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25.5" customHeight="1" x14ac:dyDescent="0.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25.5" customHeight="1" x14ac:dyDescent="0.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25.5" customHeight="1" x14ac:dyDescent="0.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25.5" customHeight="1" x14ac:dyDescent="0.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25.5" customHeight="1" x14ac:dyDescent="0.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25.5" customHeight="1" x14ac:dyDescent="0.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25.5" customHeight="1" x14ac:dyDescent="0.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25.5" customHeight="1" x14ac:dyDescent="0.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25.5" customHeight="1" x14ac:dyDescent="0.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25.5" customHeight="1" x14ac:dyDescent="0.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25.5" customHeight="1" x14ac:dyDescent="0.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25.5" customHeight="1" x14ac:dyDescent="0.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25.5" customHeight="1" x14ac:dyDescent="0.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25.5" customHeight="1" x14ac:dyDescent="0.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25.5" customHeight="1" x14ac:dyDescent="0.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25.5" customHeight="1" x14ac:dyDescent="0.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25.5" customHeight="1" x14ac:dyDescent="0.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25.5" customHeight="1" x14ac:dyDescent="0.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25.5" customHeight="1" x14ac:dyDescent="0.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25.5" customHeight="1" x14ac:dyDescent="0.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25.5" customHeight="1" x14ac:dyDescent="0.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25.5" customHeight="1" x14ac:dyDescent="0.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25.5" customHeight="1" x14ac:dyDescent="0.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25.5" customHeight="1" x14ac:dyDescent="0.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25.5" customHeight="1" x14ac:dyDescent="0.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25.5" customHeight="1" x14ac:dyDescent="0.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25.5" customHeight="1" x14ac:dyDescent="0.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25.5" customHeight="1" x14ac:dyDescent="0.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25.5" customHeight="1" x14ac:dyDescent="0.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25.5" customHeight="1" x14ac:dyDescent="0.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25.5" customHeight="1" x14ac:dyDescent="0.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25.5" customHeight="1" x14ac:dyDescent="0.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25.5" customHeight="1" x14ac:dyDescent="0.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25.5" customHeight="1" x14ac:dyDescent="0.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25.5" customHeight="1" x14ac:dyDescent="0.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25.5" customHeight="1" x14ac:dyDescent="0.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25.5" customHeight="1" x14ac:dyDescent="0.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25.5" customHeight="1" x14ac:dyDescent="0.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25.5" customHeight="1" x14ac:dyDescent="0.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25.5" customHeight="1" x14ac:dyDescent="0.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25.5" customHeight="1" x14ac:dyDescent="0.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25.5" customHeight="1" x14ac:dyDescent="0.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25.5" customHeight="1" x14ac:dyDescent="0.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25.5" customHeight="1" x14ac:dyDescent="0.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25.5" customHeight="1" x14ac:dyDescent="0.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25.5" customHeight="1" x14ac:dyDescent="0.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25.5" customHeight="1" x14ac:dyDescent="0.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25.5" customHeight="1" x14ac:dyDescent="0.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25.5" customHeight="1" x14ac:dyDescent="0.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25.5" customHeight="1" x14ac:dyDescent="0.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25.5" customHeight="1" x14ac:dyDescent="0.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25.5" customHeight="1" x14ac:dyDescent="0.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25.5" customHeight="1" x14ac:dyDescent="0.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25.5" customHeight="1" x14ac:dyDescent="0.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25.5" customHeight="1" x14ac:dyDescent="0.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25.5" customHeight="1" x14ac:dyDescent="0.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25.5" customHeight="1" x14ac:dyDescent="0.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25.5" customHeight="1" x14ac:dyDescent="0.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25.5" customHeight="1" x14ac:dyDescent="0.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25.5" customHeight="1" x14ac:dyDescent="0.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25.5" customHeight="1" x14ac:dyDescent="0.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25.5" customHeight="1" x14ac:dyDescent="0.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25.5" customHeight="1" x14ac:dyDescent="0.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25.5" customHeight="1" x14ac:dyDescent="0.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25.5" customHeight="1" x14ac:dyDescent="0.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25.5" customHeight="1" x14ac:dyDescent="0.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25.5" customHeight="1" x14ac:dyDescent="0.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25.5" customHeight="1" x14ac:dyDescent="0.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25.5" customHeight="1" x14ac:dyDescent="0.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25.5" customHeight="1" x14ac:dyDescent="0.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25.5" customHeight="1" x14ac:dyDescent="0.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25.5" customHeight="1" x14ac:dyDescent="0.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25.5" customHeight="1" x14ac:dyDescent="0.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25.5" customHeight="1" x14ac:dyDescent="0.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25.5" customHeight="1" x14ac:dyDescent="0.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25.5" customHeight="1" x14ac:dyDescent="0.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25.5" customHeight="1" x14ac:dyDescent="0.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25.5" customHeight="1" x14ac:dyDescent="0.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25.5" customHeight="1" x14ac:dyDescent="0.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25.5" customHeight="1" x14ac:dyDescent="0.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25.5" customHeight="1" x14ac:dyDescent="0.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25.5" customHeight="1" x14ac:dyDescent="0.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25.5" customHeight="1" x14ac:dyDescent="0.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25.5" customHeight="1" x14ac:dyDescent="0.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25.5" customHeight="1" x14ac:dyDescent="0.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25.5" customHeight="1" x14ac:dyDescent="0.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25.5" customHeight="1" x14ac:dyDescent="0.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25.5" customHeight="1" x14ac:dyDescent="0.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25.5" customHeight="1" x14ac:dyDescent="0.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25.5" customHeight="1" x14ac:dyDescent="0.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25.5" customHeight="1" x14ac:dyDescent="0.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25.5" customHeight="1" x14ac:dyDescent="0.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25.5" customHeight="1" x14ac:dyDescent="0.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25.5" customHeight="1" x14ac:dyDescent="0.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25.5" customHeight="1" x14ac:dyDescent="0.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25.5" customHeight="1" x14ac:dyDescent="0.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25.5" customHeight="1" x14ac:dyDescent="0.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25.5" customHeight="1" x14ac:dyDescent="0.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25.5" customHeight="1" x14ac:dyDescent="0.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25.5" customHeight="1" x14ac:dyDescent="0.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25.5" customHeight="1" x14ac:dyDescent="0.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25.5" customHeight="1" x14ac:dyDescent="0.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25.5" customHeight="1" x14ac:dyDescent="0.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25.5" customHeight="1" x14ac:dyDescent="0.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25.5" customHeight="1" x14ac:dyDescent="0.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25.5" customHeight="1" x14ac:dyDescent="0.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25.5" customHeight="1" x14ac:dyDescent="0.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25.5" customHeight="1" x14ac:dyDescent="0.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25.5" customHeight="1" x14ac:dyDescent="0.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25.5" customHeight="1" x14ac:dyDescent="0.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25.5" customHeight="1" x14ac:dyDescent="0.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25.5" customHeight="1" x14ac:dyDescent="0.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25.5" customHeight="1" x14ac:dyDescent="0.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25.5" customHeight="1" x14ac:dyDescent="0.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25.5" customHeight="1" x14ac:dyDescent="0.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25.5" customHeight="1" x14ac:dyDescent="0.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25.5" customHeight="1" x14ac:dyDescent="0.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25.5" customHeight="1" x14ac:dyDescent="0.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25.5" customHeight="1" x14ac:dyDescent="0.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25.5" customHeight="1" x14ac:dyDescent="0.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25.5" customHeight="1" x14ac:dyDescent="0.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25.5" customHeight="1" x14ac:dyDescent="0.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25.5" customHeight="1" x14ac:dyDescent="0.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25.5" customHeight="1" x14ac:dyDescent="0.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25.5" customHeight="1" x14ac:dyDescent="0.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25.5" customHeight="1" x14ac:dyDescent="0.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25.5" customHeight="1" x14ac:dyDescent="0.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25.5" customHeight="1" x14ac:dyDescent="0.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25.5" customHeight="1" x14ac:dyDescent="0.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25.5" customHeight="1" x14ac:dyDescent="0.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25.5" customHeight="1" x14ac:dyDescent="0.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25.5" customHeight="1" x14ac:dyDescent="0.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25.5" customHeight="1" x14ac:dyDescent="0.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25.5" customHeight="1" x14ac:dyDescent="0.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25.5" customHeight="1" x14ac:dyDescent="0.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25.5" customHeight="1" x14ac:dyDescent="0.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25.5" customHeight="1" x14ac:dyDescent="0.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25.5" customHeight="1" x14ac:dyDescent="0.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25.5" customHeight="1" x14ac:dyDescent="0.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25.5" customHeight="1" x14ac:dyDescent="0.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25.5" customHeight="1" x14ac:dyDescent="0.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25.5" customHeight="1" x14ac:dyDescent="0.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5.5" customHeight="1" x14ac:dyDescent="0.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25.5" customHeight="1" x14ac:dyDescent="0.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25.5" customHeight="1" x14ac:dyDescent="0.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25.5" customHeight="1" x14ac:dyDescent="0.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25.5" customHeight="1" x14ac:dyDescent="0.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25.5" customHeight="1" x14ac:dyDescent="0.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25.5" customHeight="1" x14ac:dyDescent="0.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25.5" customHeight="1" x14ac:dyDescent="0.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25.5" customHeight="1" x14ac:dyDescent="0.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25.5" customHeight="1" x14ac:dyDescent="0.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25.5" customHeight="1" x14ac:dyDescent="0.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25.5" customHeight="1" x14ac:dyDescent="0.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25.5" customHeight="1" x14ac:dyDescent="0.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25.5" customHeight="1" x14ac:dyDescent="0.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25.5" customHeight="1" x14ac:dyDescent="0.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25.5" customHeight="1" x14ac:dyDescent="0.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25.5" customHeight="1" x14ac:dyDescent="0.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25.5" customHeight="1" x14ac:dyDescent="0.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25.5" customHeight="1" x14ac:dyDescent="0.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25.5" customHeight="1" x14ac:dyDescent="0.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25.5" customHeight="1" x14ac:dyDescent="0.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25.5" customHeight="1" x14ac:dyDescent="0.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25.5" customHeight="1" x14ac:dyDescent="0.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25.5" customHeight="1" x14ac:dyDescent="0.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25.5" customHeight="1" x14ac:dyDescent="0.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25.5" customHeight="1" x14ac:dyDescent="0.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25.5" customHeight="1" x14ac:dyDescent="0.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25.5" customHeight="1" x14ac:dyDescent="0.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25.5" customHeight="1" x14ac:dyDescent="0.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25.5" customHeight="1" x14ac:dyDescent="0.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25.5" customHeight="1" x14ac:dyDescent="0.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25.5" customHeight="1" x14ac:dyDescent="0.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25.5" customHeight="1" x14ac:dyDescent="0.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25.5" customHeight="1" x14ac:dyDescent="0.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25.5" customHeight="1" x14ac:dyDescent="0.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25.5" customHeight="1" x14ac:dyDescent="0.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25.5" customHeight="1" x14ac:dyDescent="0.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25.5" customHeight="1" x14ac:dyDescent="0.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25.5" customHeight="1" x14ac:dyDescent="0.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25.5" customHeight="1" x14ac:dyDescent="0.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25.5" customHeight="1" x14ac:dyDescent="0.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25.5" customHeight="1" x14ac:dyDescent="0.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25.5" customHeight="1" x14ac:dyDescent="0.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25.5" customHeight="1" x14ac:dyDescent="0.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25.5" customHeight="1" x14ac:dyDescent="0.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25.5" customHeight="1" x14ac:dyDescent="0.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25.5" customHeight="1" x14ac:dyDescent="0.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25.5" customHeight="1" x14ac:dyDescent="0.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25.5" customHeight="1" x14ac:dyDescent="0.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25.5" customHeight="1" x14ac:dyDescent="0.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25.5" customHeight="1" x14ac:dyDescent="0.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25.5" customHeight="1" x14ac:dyDescent="0.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25.5" customHeight="1" x14ac:dyDescent="0.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25.5" customHeight="1" x14ac:dyDescent="0.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25.5" customHeight="1" x14ac:dyDescent="0.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25.5" customHeight="1" x14ac:dyDescent="0.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93" workbookViewId="0">
      <selection activeCell="G99" sqref="G99"/>
    </sheetView>
  </sheetViews>
  <sheetFormatPr defaultColWidth="14.453125" defaultRowHeight="14.5" x14ac:dyDescent="0.35"/>
  <cols>
    <col min="1" max="4" width="26.7265625" style="3" customWidth="1"/>
    <col min="5" max="6" width="10.81640625" style="3" customWidth="1"/>
    <col min="7" max="26" width="10.7265625" style="3" customWidth="1"/>
    <col min="27" max="16384" width="14.453125" style="3"/>
  </cols>
  <sheetData>
    <row r="1" spans="1:26" ht="21" customHeight="1" x14ac:dyDescent="0.5">
      <c r="A1" s="22" t="s">
        <v>56</v>
      </c>
      <c r="B1" s="22" t="s">
        <v>57</v>
      </c>
      <c r="C1" s="22" t="s">
        <v>6</v>
      </c>
      <c r="D1" s="22" t="s">
        <v>58</v>
      </c>
      <c r="E1" s="2"/>
      <c r="F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2" t="s">
        <v>59</v>
      </c>
      <c r="B2" s="2" t="s">
        <v>60</v>
      </c>
      <c r="C2" s="2">
        <v>9</v>
      </c>
      <c r="D2" s="2">
        <v>33</v>
      </c>
      <c r="E2" s="2"/>
      <c r="F2" s="2" t="s">
        <v>60</v>
      </c>
      <c r="H2" s="3">
        <f>VLOOKUP(F2,B2:D103,2,FALSE)</f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5">
      <c r="A3" s="2" t="s">
        <v>61</v>
      </c>
      <c r="B3" s="2" t="s">
        <v>62</v>
      </c>
      <c r="C3" s="2">
        <v>4</v>
      </c>
      <c r="D3" s="2">
        <v>11</v>
      </c>
      <c r="E3" s="2"/>
      <c r="F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5">
      <c r="A4" s="2" t="s">
        <v>63</v>
      </c>
      <c r="B4" s="2" t="s">
        <v>64</v>
      </c>
      <c r="C4" s="2">
        <v>89</v>
      </c>
      <c r="D4" s="2">
        <v>281</v>
      </c>
      <c r="E4" s="2"/>
      <c r="F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5">
      <c r="A5" s="2" t="s">
        <v>65</v>
      </c>
      <c r="B5" s="2" t="s">
        <v>66</v>
      </c>
      <c r="C5" s="2">
        <v>182</v>
      </c>
      <c r="D5" s="2">
        <v>388</v>
      </c>
      <c r="E5" s="2"/>
      <c r="F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5">
      <c r="A6" s="2" t="s">
        <v>67</v>
      </c>
      <c r="B6" s="2" t="s">
        <v>68</v>
      </c>
      <c r="C6" s="2">
        <v>-19</v>
      </c>
      <c r="D6" s="2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5">
      <c r="A7" s="2" t="s">
        <v>69</v>
      </c>
      <c r="B7" s="2" t="s">
        <v>70</v>
      </c>
      <c r="C7" s="2">
        <v>15</v>
      </c>
      <c r="D7" s="2">
        <v>42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5">
      <c r="A8" s="2" t="s">
        <v>71</v>
      </c>
      <c r="B8" s="2" t="s">
        <v>72</v>
      </c>
      <c r="C8" s="2">
        <v>88</v>
      </c>
      <c r="D8" s="2">
        <v>258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5">
      <c r="A9" s="2" t="s">
        <v>73</v>
      </c>
      <c r="B9" s="2" t="s">
        <v>74</v>
      </c>
      <c r="C9" s="2">
        <v>-25</v>
      </c>
      <c r="D9" s="2">
        <v>58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5">
      <c r="A10" s="2" t="s">
        <v>75</v>
      </c>
      <c r="B10" s="2" t="s">
        <v>76</v>
      </c>
      <c r="C10" s="2">
        <v>26</v>
      </c>
      <c r="D10" s="2">
        <v>174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5">
      <c r="A11" s="2" t="s">
        <v>77</v>
      </c>
      <c r="B11" s="2" t="s">
        <v>78</v>
      </c>
      <c r="C11" s="2">
        <v>4</v>
      </c>
      <c r="D11" s="2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5">
      <c r="A12" s="2" t="s">
        <v>79</v>
      </c>
      <c r="B12" s="2" t="s">
        <v>80</v>
      </c>
      <c r="C12" s="2">
        <v>40</v>
      </c>
      <c r="D12" s="2">
        <v>94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5">
      <c r="A13" s="2" t="s">
        <v>81</v>
      </c>
      <c r="B13" s="2" t="s">
        <v>82</v>
      </c>
      <c r="C13" s="2">
        <v>255</v>
      </c>
      <c r="D13" s="2">
        <v>601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5">
      <c r="A14" s="2" t="s">
        <v>83</v>
      </c>
      <c r="B14" s="2" t="s">
        <v>84</v>
      </c>
      <c r="C14" s="2">
        <v>-14</v>
      </c>
      <c r="D14" s="2">
        <v>753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5">
      <c r="A15" s="2" t="s">
        <v>85</v>
      </c>
      <c r="B15" s="2" t="s">
        <v>86</v>
      </c>
      <c r="C15" s="2">
        <v>9</v>
      </c>
      <c r="D15" s="2">
        <v>19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5">
      <c r="A16" s="2" t="s">
        <v>87</v>
      </c>
      <c r="B16" s="2" t="s">
        <v>88</v>
      </c>
      <c r="C16" s="2">
        <v>195</v>
      </c>
      <c r="D16" s="23">
        <v>1243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5">
      <c r="A17" s="2" t="s">
        <v>89</v>
      </c>
      <c r="B17" s="2" t="s">
        <v>72</v>
      </c>
      <c r="C17" s="2">
        <v>30</v>
      </c>
      <c r="D17" s="2">
        <v>88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5">
      <c r="A18" s="2" t="s">
        <v>90</v>
      </c>
      <c r="B18" s="2" t="s">
        <v>91</v>
      </c>
      <c r="C18" s="2">
        <v>-1</v>
      </c>
      <c r="D18" s="2">
        <v>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5">
      <c r="A19" s="2" t="s">
        <v>92</v>
      </c>
      <c r="B19" s="2" t="s">
        <v>93</v>
      </c>
      <c r="C19" s="2">
        <v>10</v>
      </c>
      <c r="D19" s="2">
        <v>20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5">
      <c r="A20" s="2" t="s">
        <v>94</v>
      </c>
      <c r="B20" s="2" t="s">
        <v>95</v>
      </c>
      <c r="C20" s="2">
        <v>432</v>
      </c>
      <c r="D20" s="23">
        <v>1843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5">
      <c r="A21" s="2" t="s">
        <v>96</v>
      </c>
      <c r="B21" s="2" t="s">
        <v>97</v>
      </c>
      <c r="C21" s="2">
        <v>297</v>
      </c>
      <c r="D21" s="2">
        <v>712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5">
      <c r="A22" s="2" t="s">
        <v>98</v>
      </c>
      <c r="B22" s="2" t="s">
        <v>93</v>
      </c>
      <c r="C22" s="2">
        <v>71</v>
      </c>
      <c r="D22" s="2">
        <v>198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5">
      <c r="A23" s="2" t="s">
        <v>99</v>
      </c>
      <c r="B23" s="2" t="s">
        <v>100</v>
      </c>
      <c r="C23" s="2">
        <v>17</v>
      </c>
      <c r="D23" s="2">
        <v>38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5">
      <c r="A24" s="2" t="s">
        <v>101</v>
      </c>
      <c r="B24" s="2" t="s">
        <v>102</v>
      </c>
      <c r="C24" s="2">
        <v>241</v>
      </c>
      <c r="D24" s="2">
        <v>830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5">
      <c r="A25" s="2" t="s">
        <v>103</v>
      </c>
      <c r="B25" s="2" t="s">
        <v>104</v>
      </c>
      <c r="C25" s="2">
        <v>216</v>
      </c>
      <c r="D25" s="23">
        <v>1091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5">
      <c r="A26" s="2" t="s">
        <v>105</v>
      </c>
      <c r="B26" s="2" t="s">
        <v>106</v>
      </c>
      <c r="C26" s="2">
        <v>-55</v>
      </c>
      <c r="D26" s="2">
        <v>868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5">
      <c r="A27" s="2" t="s">
        <v>107</v>
      </c>
      <c r="B27" s="2" t="s">
        <v>74</v>
      </c>
      <c r="C27" s="2">
        <v>23</v>
      </c>
      <c r="D27" s="2">
        <v>74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5">
      <c r="A28" s="2" t="s">
        <v>108</v>
      </c>
      <c r="B28" s="2" t="s">
        <v>74</v>
      </c>
      <c r="C28" s="2">
        <v>-25</v>
      </c>
      <c r="D28" s="2">
        <v>58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5">
      <c r="A29" s="2" t="s">
        <v>109</v>
      </c>
      <c r="B29" s="2" t="s">
        <v>64</v>
      </c>
      <c r="C29" s="2">
        <v>89</v>
      </c>
      <c r="D29" s="2">
        <v>281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5">
      <c r="A30" s="2" t="s">
        <v>110</v>
      </c>
      <c r="B30" s="2" t="s">
        <v>70</v>
      </c>
      <c r="C30" s="2">
        <v>79</v>
      </c>
      <c r="D30" s="2">
        <v>402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5">
      <c r="A31" s="2" t="s">
        <v>111</v>
      </c>
      <c r="B31" s="2" t="s">
        <v>82</v>
      </c>
      <c r="C31" s="2">
        <v>16</v>
      </c>
      <c r="D31" s="2">
        <v>159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5">
      <c r="A32" s="2" t="s">
        <v>112</v>
      </c>
      <c r="B32" s="2" t="s">
        <v>104</v>
      </c>
      <c r="C32" s="2">
        <v>9</v>
      </c>
      <c r="D32" s="2">
        <v>115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5">
      <c r="A33" s="2" t="s">
        <v>113</v>
      </c>
      <c r="B33" s="2" t="s">
        <v>88</v>
      </c>
      <c r="C33" s="2">
        <v>195</v>
      </c>
      <c r="D33" s="23">
        <v>1243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5">
      <c r="A34" s="2" t="s">
        <v>114</v>
      </c>
      <c r="B34" s="2" t="s">
        <v>68</v>
      </c>
      <c r="C34" s="2">
        <v>-21</v>
      </c>
      <c r="D34" s="2">
        <v>40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5">
      <c r="A35" s="2" t="s">
        <v>115</v>
      </c>
      <c r="B35" s="2" t="s">
        <v>97</v>
      </c>
      <c r="C35" s="2">
        <v>4</v>
      </c>
      <c r="D35" s="2">
        <v>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5">
      <c r="A36" s="2" t="s">
        <v>116</v>
      </c>
      <c r="B36" s="2" t="s">
        <v>117</v>
      </c>
      <c r="C36" s="2">
        <v>2</v>
      </c>
      <c r="D36" s="2">
        <v>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5">
      <c r="A37" s="2" t="s">
        <v>118</v>
      </c>
      <c r="B37" s="2" t="s">
        <v>62</v>
      </c>
      <c r="C37" s="2">
        <v>2</v>
      </c>
      <c r="D37" s="2">
        <v>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5">
      <c r="A38" s="2" t="s">
        <v>119</v>
      </c>
      <c r="B38" s="2" t="s">
        <v>100</v>
      </c>
      <c r="C38" s="2">
        <v>9</v>
      </c>
      <c r="D38" s="2">
        <v>24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2" t="s">
        <v>120</v>
      </c>
      <c r="B39" s="2" t="s">
        <v>68</v>
      </c>
      <c r="C39" s="2">
        <v>2</v>
      </c>
      <c r="D39" s="2">
        <v>16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2" t="s">
        <v>121</v>
      </c>
      <c r="B40" s="2" t="s">
        <v>60</v>
      </c>
      <c r="C40" s="2">
        <v>1</v>
      </c>
      <c r="D40" s="2"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2" t="s">
        <v>122</v>
      </c>
      <c r="B41" s="2" t="s">
        <v>123</v>
      </c>
      <c r="C41" s="2">
        <v>30</v>
      </c>
      <c r="D41" s="2">
        <v>74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2" t="s">
        <v>124</v>
      </c>
      <c r="B42" s="2" t="s">
        <v>125</v>
      </c>
      <c r="C42" s="2">
        <v>10</v>
      </c>
      <c r="D42" s="2">
        <v>22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2" t="s">
        <v>126</v>
      </c>
      <c r="B43" s="2" t="s">
        <v>127</v>
      </c>
      <c r="C43" s="2">
        <v>14</v>
      </c>
      <c r="D43" s="2">
        <v>79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2" t="s">
        <v>128</v>
      </c>
      <c r="B44" s="2" t="s">
        <v>68</v>
      </c>
      <c r="C44" s="2">
        <v>2</v>
      </c>
      <c r="D44" s="2">
        <v>16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2" t="s">
        <v>129</v>
      </c>
      <c r="B45" s="2" t="s">
        <v>130</v>
      </c>
      <c r="C45" s="2">
        <v>127</v>
      </c>
      <c r="D45" s="23">
        <v>1039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2" t="s">
        <v>131</v>
      </c>
      <c r="B46" s="2" t="s">
        <v>64</v>
      </c>
      <c r="C46" s="2">
        <v>89</v>
      </c>
      <c r="D46" s="2">
        <v>281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2" t="s">
        <v>132</v>
      </c>
      <c r="B47" s="2" t="s">
        <v>133</v>
      </c>
      <c r="C47" s="2">
        <v>-99</v>
      </c>
      <c r="D47" s="2">
        <v>72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2" t="s">
        <v>134</v>
      </c>
      <c r="B48" s="2" t="s">
        <v>70</v>
      </c>
      <c r="C48" s="2">
        <v>15</v>
      </c>
      <c r="D48" s="2">
        <v>42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2" t="s">
        <v>135</v>
      </c>
      <c r="B49" s="2" t="s">
        <v>91</v>
      </c>
      <c r="C49" s="2">
        <v>165</v>
      </c>
      <c r="D49" s="2">
        <v>541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2" t="s">
        <v>136</v>
      </c>
      <c r="B50" s="2" t="s">
        <v>68</v>
      </c>
      <c r="C50" s="2">
        <v>-21</v>
      </c>
      <c r="D50" s="2">
        <v>40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2" t="s">
        <v>137</v>
      </c>
      <c r="B51" s="2" t="s">
        <v>93</v>
      </c>
      <c r="C51" s="2">
        <v>35</v>
      </c>
      <c r="D51" s="2">
        <v>99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2" t="s">
        <v>138</v>
      </c>
      <c r="B52" s="2" t="s">
        <v>139</v>
      </c>
      <c r="C52" s="2">
        <v>20</v>
      </c>
      <c r="D52" s="2">
        <v>64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2" t="s">
        <v>140</v>
      </c>
      <c r="B53" s="2" t="s">
        <v>141</v>
      </c>
      <c r="C53" s="2">
        <v>11</v>
      </c>
      <c r="D53" s="2">
        <v>137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2" t="s">
        <v>142</v>
      </c>
      <c r="B54" s="2" t="s">
        <v>82</v>
      </c>
      <c r="C54" s="2">
        <v>255</v>
      </c>
      <c r="D54" s="2">
        <v>601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2" t="s">
        <v>143</v>
      </c>
      <c r="B55" s="2" t="s">
        <v>74</v>
      </c>
      <c r="C55" s="2">
        <v>-25</v>
      </c>
      <c r="D55" s="2">
        <v>58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2" t="s">
        <v>144</v>
      </c>
      <c r="B56" s="2" t="s">
        <v>72</v>
      </c>
      <c r="C56" s="2">
        <v>30</v>
      </c>
      <c r="D56" s="2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2" t="s">
        <v>145</v>
      </c>
      <c r="B57" s="2" t="s">
        <v>97</v>
      </c>
      <c r="C57" s="2">
        <v>-6</v>
      </c>
      <c r="D57" s="2">
        <v>14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2" t="s">
        <v>146</v>
      </c>
      <c r="B58" s="2" t="s">
        <v>88</v>
      </c>
      <c r="C58" s="2">
        <v>195</v>
      </c>
      <c r="D58" s="23">
        <v>1243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" t="s">
        <v>147</v>
      </c>
      <c r="B59" s="2" t="s">
        <v>148</v>
      </c>
      <c r="C59" s="2">
        <v>-31</v>
      </c>
      <c r="D59" s="2">
        <v>83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" t="s">
        <v>149</v>
      </c>
      <c r="B60" s="2" t="s">
        <v>100</v>
      </c>
      <c r="C60" s="2">
        <v>17</v>
      </c>
      <c r="D60" s="2">
        <v>38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" t="s">
        <v>150</v>
      </c>
      <c r="B61" s="2" t="s">
        <v>117</v>
      </c>
      <c r="C61" s="2">
        <v>2</v>
      </c>
      <c r="D61" s="2">
        <v>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" t="s">
        <v>151</v>
      </c>
      <c r="B62" s="2" t="s">
        <v>123</v>
      </c>
      <c r="C62" s="2">
        <v>24</v>
      </c>
      <c r="D62" s="2">
        <v>54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" t="s">
        <v>152</v>
      </c>
      <c r="B63" s="2" t="s">
        <v>125</v>
      </c>
      <c r="C63" s="2">
        <v>10</v>
      </c>
      <c r="D63" s="2">
        <v>22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" t="s">
        <v>153</v>
      </c>
      <c r="B64" s="2" t="s">
        <v>104</v>
      </c>
      <c r="C64" s="2">
        <v>15</v>
      </c>
      <c r="D64" s="2">
        <v>55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" t="s">
        <v>154</v>
      </c>
      <c r="B65" s="2" t="s">
        <v>60</v>
      </c>
      <c r="C65" s="2">
        <v>3</v>
      </c>
      <c r="D65" s="2">
        <v>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" t="s">
        <v>155</v>
      </c>
      <c r="B66" s="2" t="s">
        <v>62</v>
      </c>
      <c r="C66" s="2">
        <v>17</v>
      </c>
      <c r="D66" s="2">
        <v>38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" t="s">
        <v>156</v>
      </c>
      <c r="B67" s="2" t="s">
        <v>157</v>
      </c>
      <c r="C67" s="2">
        <v>4</v>
      </c>
      <c r="D67" s="2">
        <v>10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" t="s">
        <v>158</v>
      </c>
      <c r="B68" s="2" t="s">
        <v>74</v>
      </c>
      <c r="C68" s="2">
        <v>-25</v>
      </c>
      <c r="D68" s="2">
        <v>58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" t="s">
        <v>159</v>
      </c>
      <c r="B69" s="2" t="s">
        <v>68</v>
      </c>
      <c r="C69" s="2">
        <v>-21</v>
      </c>
      <c r="D69" s="2">
        <v>40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" t="s">
        <v>160</v>
      </c>
      <c r="B70" s="2" t="s">
        <v>60</v>
      </c>
      <c r="C70" s="2">
        <v>9</v>
      </c>
      <c r="D70" s="2">
        <v>19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" t="s">
        <v>161</v>
      </c>
      <c r="B71" s="2" t="s">
        <v>127</v>
      </c>
      <c r="C71" s="2">
        <v>24</v>
      </c>
      <c r="D71" s="2">
        <v>258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" t="s">
        <v>162</v>
      </c>
      <c r="B72" s="2" t="s">
        <v>130</v>
      </c>
      <c r="C72" s="2">
        <v>54</v>
      </c>
      <c r="D72" s="2">
        <v>725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" t="s">
        <v>163</v>
      </c>
      <c r="B73" s="2" t="s">
        <v>64</v>
      </c>
      <c r="C73" s="2">
        <v>89</v>
      </c>
      <c r="D73" s="2">
        <v>281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" t="s">
        <v>164</v>
      </c>
      <c r="B74" s="2" t="s">
        <v>133</v>
      </c>
      <c r="C74" s="2">
        <v>-99</v>
      </c>
      <c r="D74" s="2">
        <v>72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" t="s">
        <v>165</v>
      </c>
      <c r="B75" s="2" t="s">
        <v>66</v>
      </c>
      <c r="C75" s="2">
        <v>182</v>
      </c>
      <c r="D75" s="2">
        <v>388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" t="s">
        <v>166</v>
      </c>
      <c r="B76" s="2" t="s">
        <v>70</v>
      </c>
      <c r="C76" s="2">
        <v>15</v>
      </c>
      <c r="D76" s="2">
        <v>42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" t="s">
        <v>167</v>
      </c>
      <c r="B77" s="2" t="s">
        <v>117</v>
      </c>
      <c r="C77" s="2">
        <v>2</v>
      </c>
      <c r="D77" s="2">
        <v>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" t="s">
        <v>168</v>
      </c>
      <c r="B78" s="2" t="s">
        <v>93</v>
      </c>
      <c r="C78" s="2">
        <v>35</v>
      </c>
      <c r="D78" s="2">
        <v>99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" t="s">
        <v>169</v>
      </c>
      <c r="B79" s="2" t="s">
        <v>76</v>
      </c>
      <c r="C79" s="2">
        <v>2</v>
      </c>
      <c r="D79" s="2">
        <v>41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" t="s">
        <v>170</v>
      </c>
      <c r="B80" s="2" t="s">
        <v>139</v>
      </c>
      <c r="C80" s="2">
        <v>9</v>
      </c>
      <c r="D80" s="2">
        <v>68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" t="s">
        <v>171</v>
      </c>
      <c r="B81" s="2" t="s">
        <v>78</v>
      </c>
      <c r="C81" s="2">
        <v>1</v>
      </c>
      <c r="D81" s="2">
        <v>3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" t="s">
        <v>172</v>
      </c>
      <c r="B82" s="2" t="s">
        <v>141</v>
      </c>
      <c r="C82" s="2">
        <v>-33</v>
      </c>
      <c r="D82" s="2">
        <v>30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" t="s">
        <v>173</v>
      </c>
      <c r="B83" s="2" t="s">
        <v>80</v>
      </c>
      <c r="C83" s="2">
        <v>2</v>
      </c>
      <c r="D83" s="2">
        <v>7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" t="s">
        <v>174</v>
      </c>
      <c r="B84" s="2" t="s">
        <v>82</v>
      </c>
      <c r="C84" s="2">
        <v>255</v>
      </c>
      <c r="D84" s="2">
        <v>601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" t="s">
        <v>175</v>
      </c>
      <c r="B85" s="2" t="s">
        <v>91</v>
      </c>
      <c r="C85" s="2">
        <v>165</v>
      </c>
      <c r="D85" s="2">
        <v>541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" t="s">
        <v>176</v>
      </c>
      <c r="B86" s="2" t="s">
        <v>84</v>
      </c>
      <c r="C86" s="23">
        <v>1417</v>
      </c>
      <c r="D86" s="23">
        <v>5607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" t="s">
        <v>177</v>
      </c>
      <c r="B87" s="2" t="s">
        <v>86</v>
      </c>
      <c r="C87" s="2">
        <v>9</v>
      </c>
      <c r="D87" s="2">
        <v>19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" t="s">
        <v>178</v>
      </c>
      <c r="B88" s="2" t="s">
        <v>62</v>
      </c>
      <c r="C88" s="2">
        <v>9</v>
      </c>
      <c r="D88" s="2">
        <v>19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" t="s">
        <v>179</v>
      </c>
      <c r="B89" s="2" t="s">
        <v>72</v>
      </c>
      <c r="C89" s="2">
        <v>30</v>
      </c>
      <c r="D89" s="2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" t="s">
        <v>180</v>
      </c>
      <c r="B90" s="2" t="s">
        <v>88</v>
      </c>
      <c r="C90" s="2">
        <v>195</v>
      </c>
      <c r="D90" s="23">
        <v>1243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" t="s">
        <v>181</v>
      </c>
      <c r="B91" s="2" t="s">
        <v>148</v>
      </c>
      <c r="C91" s="2">
        <v>58</v>
      </c>
      <c r="D91" s="2">
        <v>126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" t="s">
        <v>182</v>
      </c>
      <c r="B92" s="2" t="s">
        <v>72</v>
      </c>
      <c r="C92" s="2">
        <v>30</v>
      </c>
      <c r="D92" s="2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" t="s">
        <v>183</v>
      </c>
      <c r="B93" s="2" t="s">
        <v>91</v>
      </c>
      <c r="C93" s="2">
        <v>-1</v>
      </c>
      <c r="D93" s="2">
        <v>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" t="s">
        <v>184</v>
      </c>
      <c r="B94" s="2" t="s">
        <v>68</v>
      </c>
      <c r="C94" s="2">
        <v>2</v>
      </c>
      <c r="D94" s="2">
        <v>16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" t="s">
        <v>185</v>
      </c>
      <c r="B95" s="2" t="s">
        <v>93</v>
      </c>
      <c r="C95" s="2">
        <v>35</v>
      </c>
      <c r="D95" s="2">
        <v>99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" t="s">
        <v>186</v>
      </c>
      <c r="B96" s="2" t="s">
        <v>95</v>
      </c>
      <c r="C96" s="2">
        <v>10</v>
      </c>
      <c r="D96" s="2">
        <v>679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" t="s">
        <v>187</v>
      </c>
      <c r="B97" s="2" t="s">
        <v>100</v>
      </c>
      <c r="C97" s="2">
        <v>17</v>
      </c>
      <c r="D97" s="2">
        <v>38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" t="s">
        <v>188</v>
      </c>
      <c r="B98" s="2" t="s">
        <v>117</v>
      </c>
      <c r="C98" s="2">
        <v>2</v>
      </c>
      <c r="D98" s="2">
        <v>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" t="s">
        <v>189</v>
      </c>
      <c r="B99" s="2" t="s">
        <v>97</v>
      </c>
      <c r="C99" s="2">
        <v>3</v>
      </c>
      <c r="D99" s="2">
        <v>6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" t="s">
        <v>190</v>
      </c>
      <c r="B100" s="2" t="s">
        <v>102</v>
      </c>
      <c r="C100" s="2">
        <v>28</v>
      </c>
      <c r="D100" s="2">
        <v>79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" t="s">
        <v>191</v>
      </c>
      <c r="B101" s="2" t="s">
        <v>106</v>
      </c>
      <c r="C101" s="2">
        <v>-55</v>
      </c>
      <c r="D101" s="2">
        <v>868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" t="s">
        <v>192</v>
      </c>
      <c r="B102" s="2" t="s">
        <v>74</v>
      </c>
      <c r="C102" s="2">
        <v>23</v>
      </c>
      <c r="D102" s="2">
        <v>74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" t="s">
        <v>193</v>
      </c>
      <c r="B103" s="2" t="s">
        <v>157</v>
      </c>
      <c r="C103" s="2">
        <v>4</v>
      </c>
      <c r="D103" s="2">
        <v>10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B15" sqref="B15"/>
    </sheetView>
  </sheetViews>
  <sheetFormatPr defaultRowHeight="14.5" x14ac:dyDescent="0.35"/>
  <cols>
    <col min="3" max="3" width="22.453125" bestFit="1" customWidth="1"/>
    <col min="4" max="4" width="21.26953125" bestFit="1" customWidth="1"/>
    <col min="5" max="5" width="8" bestFit="1" customWidth="1"/>
  </cols>
  <sheetData>
    <row r="1" spans="1:6" ht="15" thickBot="1" x14ac:dyDescent="0.4"/>
    <row r="2" spans="1:6" ht="21" x14ac:dyDescent="0.5">
      <c r="C2" s="24" t="s">
        <v>56</v>
      </c>
      <c r="D2" s="25" t="s">
        <v>57</v>
      </c>
      <c r="E2" s="26" t="s">
        <v>6</v>
      </c>
      <c r="F2" s="22" t="s">
        <v>196</v>
      </c>
    </row>
    <row r="3" spans="1:6" ht="21" x14ac:dyDescent="0.5">
      <c r="C3" s="27" t="s">
        <v>59</v>
      </c>
      <c r="D3" s="28" t="str">
        <f>VLOOKUP(C3,Sheet4!$A2:$D$103,2,FALSE)</f>
        <v>Eugene Hildebrand</v>
      </c>
      <c r="E3" s="29"/>
      <c r="F3">
        <f>VLOOKUP(C3,Sheet4!$A2:$D$103,3)</f>
        <v>9</v>
      </c>
    </row>
    <row r="4" spans="1:6" ht="21" x14ac:dyDescent="0.5">
      <c r="C4" s="27" t="s">
        <v>79</v>
      </c>
      <c r="D4" s="28" t="str">
        <f>VLOOKUP(C4,Sheet4!$A3:$D$103,2,FALSE)</f>
        <v>Alan Barnes</v>
      </c>
      <c r="E4" s="29"/>
      <c r="F4">
        <f>VLOOKUP(C4,Sheet4!$A3:$D$103,3)</f>
        <v>40</v>
      </c>
    </row>
    <row r="5" spans="1:6" ht="21" x14ac:dyDescent="0.5">
      <c r="C5" s="27" t="s">
        <v>96</v>
      </c>
      <c r="D5" s="28" t="str">
        <f>VLOOKUP(C5,Sheet4!$A4:$D$103,2,FALSE)</f>
        <v>Frank Gastineau</v>
      </c>
      <c r="E5" s="29"/>
      <c r="F5">
        <f>VLOOKUP(C5,Sheet4!$A4:$D$103,3)</f>
        <v>297</v>
      </c>
    </row>
    <row r="6" spans="1:6" ht="21" x14ac:dyDescent="0.5">
      <c r="C6" s="27" t="s">
        <v>101</v>
      </c>
      <c r="D6" s="28" t="str">
        <f>VLOOKUP(C6,Sheet4!$A5:$D$103,2,FALSE)</f>
        <v>Bart Pistole</v>
      </c>
      <c r="E6" s="29"/>
      <c r="F6">
        <f>VLOOKUP(C6,Sheet4!$A5:$D$103,3)</f>
        <v>241</v>
      </c>
    </row>
    <row r="7" spans="1:6" ht="21" x14ac:dyDescent="0.5">
      <c r="C7" s="27" t="s">
        <v>114</v>
      </c>
      <c r="D7" s="28" t="str">
        <f>VLOOKUP(C7,Sheet4!$A6:$D$103,2,FALSE)</f>
        <v>Michael Knudson</v>
      </c>
      <c r="E7" s="29"/>
      <c r="F7">
        <f>VLOOKUP(C7,Sheet4!$A6:$D$103,3)</f>
        <v>-21</v>
      </c>
    </row>
    <row r="8" spans="1:6" ht="21" x14ac:dyDescent="0.5">
      <c r="C8" s="27" t="s">
        <v>194</v>
      </c>
      <c r="D8" s="28" t="e">
        <f>VLOOKUP(C8,Sheet4!$A7:$D$103,2,FALSE)</f>
        <v>#N/A</v>
      </c>
      <c r="E8" s="29"/>
      <c r="F8">
        <f>VLOOKUP(C8,Sheet4!$A7:$D$103,3)</f>
        <v>23</v>
      </c>
    </row>
    <row r="9" spans="1:6" ht="21.5" thickBot="1" x14ac:dyDescent="0.55000000000000004">
      <c r="C9" s="30" t="s">
        <v>116</v>
      </c>
      <c r="D9" s="28" t="str">
        <f>VLOOKUP(C9,Sheet4!$A8:$D$103,2,FALSE)</f>
        <v>Scott Cohen</v>
      </c>
      <c r="E9" s="29"/>
      <c r="F9">
        <f>VLOOKUP(C9,Sheet4!$A8:$D$103,3)</f>
        <v>2</v>
      </c>
    </row>
    <row r="12" spans="1:6" x14ac:dyDescent="0.35">
      <c r="A12" t="s">
        <v>197</v>
      </c>
    </row>
    <row r="13" spans="1:6" x14ac:dyDescent="0.35">
      <c r="A13" t="s">
        <v>198</v>
      </c>
    </row>
    <row r="14" spans="1:6" x14ac:dyDescent="0.35">
      <c r="A14" t="s">
        <v>199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4107-1DF9-4357-9412-86E6A9854E88}">
  <dimension ref="A1:DC107"/>
  <sheetViews>
    <sheetView topLeftCell="A96" workbookViewId="0">
      <selection activeCell="E113" sqref="E113"/>
    </sheetView>
  </sheetViews>
  <sheetFormatPr defaultRowHeight="14.5" x14ac:dyDescent="0.35"/>
  <cols>
    <col min="1" max="1" width="19.1796875" customWidth="1"/>
    <col min="2" max="2" width="18.453125" customWidth="1"/>
    <col min="3" max="3" width="13.90625" customWidth="1"/>
    <col min="5" max="5" width="22.26953125" customWidth="1"/>
    <col min="6" max="6" width="13.90625" customWidth="1"/>
  </cols>
  <sheetData>
    <row r="1" spans="1:3" ht="21" x14ac:dyDescent="0.5">
      <c r="A1" s="22" t="s">
        <v>57</v>
      </c>
      <c r="B1" s="22" t="s">
        <v>6</v>
      </c>
      <c r="C1" s="22" t="s">
        <v>58</v>
      </c>
    </row>
    <row r="2" spans="1:3" ht="21" x14ac:dyDescent="0.5">
      <c r="A2" s="2" t="s">
        <v>60</v>
      </c>
      <c r="B2" s="2">
        <v>9</v>
      </c>
      <c r="C2" s="2">
        <v>33</v>
      </c>
    </row>
    <row r="3" spans="1:3" ht="21" x14ac:dyDescent="0.5">
      <c r="A3" s="2" t="s">
        <v>62</v>
      </c>
      <c r="B3" s="2">
        <v>4</v>
      </c>
      <c r="C3" s="2">
        <v>11</v>
      </c>
    </row>
    <row r="4" spans="1:3" ht="21" x14ac:dyDescent="0.5">
      <c r="A4" s="2" t="s">
        <v>64</v>
      </c>
      <c r="B4" s="2">
        <v>89</v>
      </c>
      <c r="C4" s="2">
        <v>281</v>
      </c>
    </row>
    <row r="5" spans="1:3" ht="21" x14ac:dyDescent="0.5">
      <c r="A5" s="2" t="s">
        <v>66</v>
      </c>
      <c r="B5" s="2">
        <v>182</v>
      </c>
      <c r="C5" s="2">
        <v>388</v>
      </c>
    </row>
    <row r="6" spans="1:3" ht="21" x14ac:dyDescent="0.5">
      <c r="A6" s="2" t="s">
        <v>68</v>
      </c>
      <c r="B6" s="2">
        <v>-19</v>
      </c>
      <c r="C6" s="2">
        <v>56</v>
      </c>
    </row>
    <row r="7" spans="1:3" ht="21" x14ac:dyDescent="0.5">
      <c r="A7" s="2" t="s">
        <v>70</v>
      </c>
      <c r="B7" s="2">
        <v>15</v>
      </c>
      <c r="C7" s="2">
        <v>42</v>
      </c>
    </row>
    <row r="8" spans="1:3" ht="21" x14ac:dyDescent="0.5">
      <c r="A8" s="2" t="s">
        <v>72</v>
      </c>
      <c r="B8" s="2">
        <v>88</v>
      </c>
      <c r="C8" s="2">
        <v>258</v>
      </c>
    </row>
    <row r="9" spans="1:3" ht="21" x14ac:dyDescent="0.5">
      <c r="A9" s="2" t="s">
        <v>74</v>
      </c>
      <c r="B9" s="2">
        <v>-25</v>
      </c>
      <c r="C9" s="2">
        <v>58</v>
      </c>
    </row>
    <row r="10" spans="1:3" ht="21" x14ac:dyDescent="0.5">
      <c r="A10" s="2" t="s">
        <v>76</v>
      </c>
      <c r="B10" s="2">
        <v>26</v>
      </c>
      <c r="C10" s="2">
        <v>174</v>
      </c>
    </row>
    <row r="11" spans="1:3" ht="21" x14ac:dyDescent="0.5">
      <c r="A11" s="2" t="s">
        <v>78</v>
      </c>
      <c r="B11" s="2">
        <v>4</v>
      </c>
      <c r="C11" s="2">
        <v>15</v>
      </c>
    </row>
    <row r="12" spans="1:3" ht="21" x14ac:dyDescent="0.5">
      <c r="A12" s="2" t="s">
        <v>80</v>
      </c>
      <c r="B12" s="2">
        <v>40</v>
      </c>
      <c r="C12" s="2">
        <v>94</v>
      </c>
    </row>
    <row r="13" spans="1:3" ht="21" x14ac:dyDescent="0.5">
      <c r="A13" s="2" t="s">
        <v>82</v>
      </c>
      <c r="B13" s="2">
        <v>255</v>
      </c>
      <c r="C13" s="2">
        <v>601</v>
      </c>
    </row>
    <row r="14" spans="1:3" ht="21" x14ac:dyDescent="0.5">
      <c r="A14" s="2" t="s">
        <v>84</v>
      </c>
      <c r="B14" s="2">
        <v>-14</v>
      </c>
      <c r="C14" s="2">
        <v>753</v>
      </c>
    </row>
    <row r="15" spans="1:3" ht="21" x14ac:dyDescent="0.5">
      <c r="A15" s="2" t="s">
        <v>86</v>
      </c>
      <c r="B15" s="2">
        <v>9</v>
      </c>
      <c r="C15" s="2">
        <v>19</v>
      </c>
    </row>
    <row r="16" spans="1:3" ht="21" x14ac:dyDescent="0.5">
      <c r="A16" s="2" t="s">
        <v>88</v>
      </c>
      <c r="B16" s="2">
        <v>195</v>
      </c>
      <c r="C16" s="23">
        <v>1243</v>
      </c>
    </row>
    <row r="17" spans="1:3" ht="21" x14ac:dyDescent="0.5">
      <c r="A17" s="2" t="s">
        <v>72</v>
      </c>
      <c r="B17" s="2">
        <v>30</v>
      </c>
      <c r="C17" s="2">
        <v>88</v>
      </c>
    </row>
    <row r="18" spans="1:3" ht="21" x14ac:dyDescent="0.5">
      <c r="A18" s="2" t="s">
        <v>91</v>
      </c>
      <c r="B18" s="2">
        <v>-1</v>
      </c>
      <c r="C18" s="2">
        <v>3</v>
      </c>
    </row>
    <row r="19" spans="1:3" ht="21" x14ac:dyDescent="0.5">
      <c r="A19" s="2" t="s">
        <v>93</v>
      </c>
      <c r="B19" s="2">
        <v>10</v>
      </c>
      <c r="C19" s="2">
        <v>20</v>
      </c>
    </row>
    <row r="20" spans="1:3" ht="21" x14ac:dyDescent="0.5">
      <c r="A20" s="2" t="s">
        <v>95</v>
      </c>
      <c r="B20" s="2">
        <v>432</v>
      </c>
      <c r="C20" s="23">
        <v>1843</v>
      </c>
    </row>
    <row r="21" spans="1:3" ht="21" x14ac:dyDescent="0.5">
      <c r="A21" s="2" t="s">
        <v>97</v>
      </c>
      <c r="B21" s="2">
        <v>297</v>
      </c>
      <c r="C21" s="2">
        <v>712</v>
      </c>
    </row>
    <row r="22" spans="1:3" ht="21" x14ac:dyDescent="0.5">
      <c r="A22" s="2" t="s">
        <v>93</v>
      </c>
      <c r="B22" s="2">
        <v>71</v>
      </c>
      <c r="C22" s="2">
        <v>198</v>
      </c>
    </row>
    <row r="23" spans="1:3" ht="21" x14ac:dyDescent="0.5">
      <c r="A23" s="2" t="s">
        <v>100</v>
      </c>
      <c r="B23" s="2">
        <v>17</v>
      </c>
      <c r="C23" s="2">
        <v>38</v>
      </c>
    </row>
    <row r="24" spans="1:3" ht="21" x14ac:dyDescent="0.5">
      <c r="A24" s="2" t="s">
        <v>102</v>
      </c>
      <c r="B24" s="2">
        <v>241</v>
      </c>
      <c r="C24" s="2">
        <v>830</v>
      </c>
    </row>
    <row r="25" spans="1:3" ht="21" x14ac:dyDescent="0.5">
      <c r="A25" s="2" t="s">
        <v>104</v>
      </c>
      <c r="B25" s="2">
        <v>216</v>
      </c>
      <c r="C25" s="23">
        <v>1091</v>
      </c>
    </row>
    <row r="26" spans="1:3" ht="21" x14ac:dyDescent="0.5">
      <c r="A26" s="2" t="s">
        <v>106</v>
      </c>
      <c r="B26" s="2">
        <v>-55</v>
      </c>
      <c r="C26" s="2">
        <v>868</v>
      </c>
    </row>
    <row r="27" spans="1:3" ht="21" x14ac:dyDescent="0.5">
      <c r="A27" s="2" t="s">
        <v>74</v>
      </c>
      <c r="B27" s="2">
        <v>23</v>
      </c>
      <c r="C27" s="2">
        <v>74</v>
      </c>
    </row>
    <row r="28" spans="1:3" ht="21" x14ac:dyDescent="0.5">
      <c r="A28" s="2" t="s">
        <v>74</v>
      </c>
      <c r="B28" s="2">
        <v>-25</v>
      </c>
      <c r="C28" s="2">
        <v>58</v>
      </c>
    </row>
    <row r="29" spans="1:3" ht="21" x14ac:dyDescent="0.5">
      <c r="A29" s="2" t="s">
        <v>64</v>
      </c>
      <c r="B29" s="2">
        <v>89</v>
      </c>
      <c r="C29" s="2">
        <v>281</v>
      </c>
    </row>
    <row r="30" spans="1:3" ht="21" x14ac:dyDescent="0.5">
      <c r="A30" s="2" t="s">
        <v>70</v>
      </c>
      <c r="B30" s="2">
        <v>79</v>
      </c>
      <c r="C30" s="2">
        <v>402</v>
      </c>
    </row>
    <row r="31" spans="1:3" ht="21" x14ac:dyDescent="0.5">
      <c r="A31" s="2" t="s">
        <v>82</v>
      </c>
      <c r="B31" s="2">
        <v>16</v>
      </c>
      <c r="C31" s="2">
        <v>159</v>
      </c>
    </row>
    <row r="32" spans="1:3" ht="21" x14ac:dyDescent="0.5">
      <c r="A32" s="2" t="s">
        <v>104</v>
      </c>
      <c r="B32" s="2">
        <v>9</v>
      </c>
      <c r="C32" s="2">
        <v>115</v>
      </c>
    </row>
    <row r="33" spans="1:3" ht="21" x14ac:dyDescent="0.5">
      <c r="A33" s="2" t="s">
        <v>88</v>
      </c>
      <c r="B33" s="2">
        <v>195</v>
      </c>
      <c r="C33" s="23">
        <v>1243</v>
      </c>
    </row>
    <row r="34" spans="1:3" ht="21" x14ac:dyDescent="0.5">
      <c r="A34" s="2" t="s">
        <v>68</v>
      </c>
      <c r="B34" s="2">
        <v>-21</v>
      </c>
      <c r="C34" s="2">
        <v>40</v>
      </c>
    </row>
    <row r="35" spans="1:3" ht="21" x14ac:dyDescent="0.5">
      <c r="A35" s="2" t="s">
        <v>97</v>
      </c>
      <c r="B35" s="2">
        <v>4</v>
      </c>
      <c r="C35" s="2">
        <v>9</v>
      </c>
    </row>
    <row r="36" spans="1:3" ht="21" x14ac:dyDescent="0.5">
      <c r="A36" s="2" t="s">
        <v>117</v>
      </c>
      <c r="B36" s="2">
        <v>2</v>
      </c>
      <c r="C36" s="2">
        <v>7</v>
      </c>
    </row>
    <row r="37" spans="1:3" ht="21" x14ac:dyDescent="0.5">
      <c r="A37" s="2" t="s">
        <v>62</v>
      </c>
      <c r="B37" s="2">
        <v>2</v>
      </c>
      <c r="C37" s="2">
        <v>7</v>
      </c>
    </row>
    <row r="38" spans="1:3" ht="21" x14ac:dyDescent="0.5">
      <c r="A38" s="2" t="s">
        <v>100</v>
      </c>
      <c r="B38" s="2">
        <v>9</v>
      </c>
      <c r="C38" s="2">
        <v>24</v>
      </c>
    </row>
    <row r="39" spans="1:3" ht="21" x14ac:dyDescent="0.5">
      <c r="A39" s="2" t="s">
        <v>68</v>
      </c>
      <c r="B39" s="2">
        <v>2</v>
      </c>
      <c r="C39" s="2">
        <v>16</v>
      </c>
    </row>
    <row r="40" spans="1:3" ht="21" x14ac:dyDescent="0.5">
      <c r="A40" s="2" t="s">
        <v>60</v>
      </c>
      <c r="B40" s="2">
        <v>1</v>
      </c>
      <c r="C40" s="2">
        <v>2</v>
      </c>
    </row>
    <row r="41" spans="1:3" ht="21" x14ac:dyDescent="0.5">
      <c r="A41" s="2" t="s">
        <v>123</v>
      </c>
      <c r="B41" s="2">
        <v>30</v>
      </c>
      <c r="C41" s="2">
        <v>74</v>
      </c>
    </row>
    <row r="42" spans="1:3" ht="21" x14ac:dyDescent="0.5">
      <c r="A42" s="2" t="s">
        <v>125</v>
      </c>
      <c r="B42" s="2">
        <v>10</v>
      </c>
      <c r="C42" s="2">
        <v>22</v>
      </c>
    </row>
    <row r="43" spans="1:3" ht="21" x14ac:dyDescent="0.5">
      <c r="A43" s="2" t="s">
        <v>127</v>
      </c>
      <c r="B43" s="2">
        <v>14</v>
      </c>
      <c r="C43" s="2">
        <v>79</v>
      </c>
    </row>
    <row r="44" spans="1:3" ht="21" x14ac:dyDescent="0.5">
      <c r="A44" s="2" t="s">
        <v>68</v>
      </c>
      <c r="B44" s="2">
        <v>2</v>
      </c>
      <c r="C44" s="2">
        <v>16</v>
      </c>
    </row>
    <row r="45" spans="1:3" ht="21" x14ac:dyDescent="0.5">
      <c r="A45" s="2" t="s">
        <v>130</v>
      </c>
      <c r="B45" s="2">
        <v>127</v>
      </c>
      <c r="C45" s="23">
        <v>1039</v>
      </c>
    </row>
    <row r="46" spans="1:3" ht="21" x14ac:dyDescent="0.5">
      <c r="A46" s="2" t="s">
        <v>64</v>
      </c>
      <c r="B46" s="2">
        <v>89</v>
      </c>
      <c r="C46" s="2">
        <v>281</v>
      </c>
    </row>
    <row r="47" spans="1:3" ht="21" x14ac:dyDescent="0.5">
      <c r="A47" s="2" t="s">
        <v>133</v>
      </c>
      <c r="B47" s="2">
        <v>-99</v>
      </c>
      <c r="C47" s="2">
        <v>72</v>
      </c>
    </row>
    <row r="48" spans="1:3" ht="21" x14ac:dyDescent="0.5">
      <c r="A48" s="2" t="s">
        <v>70</v>
      </c>
      <c r="B48" s="2">
        <v>15</v>
      </c>
      <c r="C48" s="2">
        <v>42</v>
      </c>
    </row>
    <row r="49" spans="1:3" ht="21" x14ac:dyDescent="0.5">
      <c r="A49" s="2" t="s">
        <v>91</v>
      </c>
      <c r="B49" s="2">
        <v>165</v>
      </c>
      <c r="C49" s="2">
        <v>541</v>
      </c>
    </row>
    <row r="50" spans="1:3" ht="21" x14ac:dyDescent="0.5">
      <c r="A50" s="2" t="s">
        <v>68</v>
      </c>
      <c r="B50" s="2">
        <v>-21</v>
      </c>
      <c r="C50" s="2">
        <v>40</v>
      </c>
    </row>
    <row r="51" spans="1:3" ht="21" x14ac:dyDescent="0.5">
      <c r="A51" s="2" t="s">
        <v>93</v>
      </c>
      <c r="B51" s="2">
        <v>35</v>
      </c>
      <c r="C51" s="2">
        <v>99</v>
      </c>
    </row>
    <row r="52" spans="1:3" ht="21" x14ac:dyDescent="0.5">
      <c r="A52" s="2" t="s">
        <v>139</v>
      </c>
      <c r="B52" s="2">
        <v>20</v>
      </c>
      <c r="C52" s="2">
        <v>64</v>
      </c>
    </row>
    <row r="53" spans="1:3" ht="21" x14ac:dyDescent="0.5">
      <c r="A53" s="2" t="s">
        <v>141</v>
      </c>
      <c r="B53" s="2">
        <v>11</v>
      </c>
      <c r="C53" s="2">
        <v>137</v>
      </c>
    </row>
    <row r="54" spans="1:3" ht="21" x14ac:dyDescent="0.5">
      <c r="A54" s="2" t="s">
        <v>82</v>
      </c>
      <c r="B54" s="2">
        <v>255</v>
      </c>
      <c r="C54" s="2">
        <v>601</v>
      </c>
    </row>
    <row r="55" spans="1:3" ht="21" x14ac:dyDescent="0.5">
      <c r="A55" s="2" t="s">
        <v>74</v>
      </c>
      <c r="B55" s="2">
        <v>-25</v>
      </c>
      <c r="C55" s="2">
        <v>58</v>
      </c>
    </row>
    <row r="56" spans="1:3" ht="21" x14ac:dyDescent="0.5">
      <c r="A56" s="2" t="s">
        <v>72</v>
      </c>
      <c r="B56" s="2">
        <v>30</v>
      </c>
      <c r="C56" s="2">
        <v>88</v>
      </c>
    </row>
    <row r="57" spans="1:3" ht="21" x14ac:dyDescent="0.5">
      <c r="A57" s="2" t="s">
        <v>97</v>
      </c>
      <c r="B57" s="2">
        <v>-6</v>
      </c>
      <c r="C57" s="2">
        <v>14</v>
      </c>
    </row>
    <row r="58" spans="1:3" ht="21" x14ac:dyDescent="0.5">
      <c r="A58" s="2" t="s">
        <v>88</v>
      </c>
      <c r="B58" s="2">
        <v>195</v>
      </c>
      <c r="C58" s="23">
        <v>1243</v>
      </c>
    </row>
    <row r="59" spans="1:3" ht="21" x14ac:dyDescent="0.5">
      <c r="A59" s="2" t="s">
        <v>148</v>
      </c>
      <c r="B59" s="2">
        <v>-31</v>
      </c>
      <c r="C59" s="2">
        <v>83</v>
      </c>
    </row>
    <row r="60" spans="1:3" ht="21" x14ac:dyDescent="0.5">
      <c r="A60" s="2" t="s">
        <v>100</v>
      </c>
      <c r="B60" s="2">
        <v>17</v>
      </c>
      <c r="C60" s="2">
        <v>38</v>
      </c>
    </row>
    <row r="61" spans="1:3" ht="21" x14ac:dyDescent="0.5">
      <c r="A61" s="2" t="s">
        <v>117</v>
      </c>
      <c r="B61" s="2">
        <v>2</v>
      </c>
      <c r="C61" s="2">
        <v>7</v>
      </c>
    </row>
    <row r="62" spans="1:3" ht="21" x14ac:dyDescent="0.5">
      <c r="A62" s="2" t="s">
        <v>123</v>
      </c>
      <c r="B62" s="2">
        <v>24</v>
      </c>
      <c r="C62" s="2">
        <v>54</v>
      </c>
    </row>
    <row r="63" spans="1:3" ht="21" x14ac:dyDescent="0.5">
      <c r="A63" s="2" t="s">
        <v>125</v>
      </c>
      <c r="B63" s="2">
        <v>10</v>
      </c>
      <c r="C63" s="2">
        <v>22</v>
      </c>
    </row>
    <row r="64" spans="1:3" ht="21" x14ac:dyDescent="0.5">
      <c r="A64" s="2" t="s">
        <v>104</v>
      </c>
      <c r="B64" s="2">
        <v>15</v>
      </c>
      <c r="C64" s="2">
        <v>55</v>
      </c>
    </row>
    <row r="65" spans="1:3" ht="21" x14ac:dyDescent="0.5">
      <c r="A65" s="2" t="s">
        <v>60</v>
      </c>
      <c r="B65" s="2">
        <v>3</v>
      </c>
      <c r="C65" s="2">
        <v>6</v>
      </c>
    </row>
    <row r="66" spans="1:3" ht="21" x14ac:dyDescent="0.5">
      <c r="A66" s="2" t="s">
        <v>62</v>
      </c>
      <c r="B66" s="2">
        <v>17</v>
      </c>
      <c r="C66" s="2">
        <v>38</v>
      </c>
    </row>
    <row r="67" spans="1:3" ht="21" x14ac:dyDescent="0.5">
      <c r="A67" s="2" t="s">
        <v>157</v>
      </c>
      <c r="B67" s="2">
        <v>4</v>
      </c>
      <c r="C67" s="2">
        <v>10</v>
      </c>
    </row>
    <row r="68" spans="1:3" ht="21" x14ac:dyDescent="0.5">
      <c r="A68" s="2" t="s">
        <v>74</v>
      </c>
      <c r="B68" s="2">
        <v>-25</v>
      </c>
      <c r="C68" s="2">
        <v>58</v>
      </c>
    </row>
    <row r="69" spans="1:3" ht="21" x14ac:dyDescent="0.5">
      <c r="A69" s="2" t="s">
        <v>68</v>
      </c>
      <c r="B69" s="2">
        <v>-21</v>
      </c>
      <c r="C69" s="2">
        <v>40</v>
      </c>
    </row>
    <row r="70" spans="1:3" ht="21" x14ac:dyDescent="0.5">
      <c r="A70" s="2" t="s">
        <v>60</v>
      </c>
      <c r="B70" s="2">
        <v>9</v>
      </c>
      <c r="C70" s="2">
        <v>19</v>
      </c>
    </row>
    <row r="71" spans="1:3" ht="21" x14ac:dyDescent="0.5">
      <c r="A71" s="2" t="s">
        <v>127</v>
      </c>
      <c r="B71" s="2">
        <v>24</v>
      </c>
      <c r="C71" s="2">
        <v>258</v>
      </c>
    </row>
    <row r="72" spans="1:3" ht="21" x14ac:dyDescent="0.5">
      <c r="A72" s="2" t="s">
        <v>130</v>
      </c>
      <c r="B72" s="2">
        <v>54</v>
      </c>
      <c r="C72" s="2">
        <v>725</v>
      </c>
    </row>
    <row r="73" spans="1:3" ht="21" x14ac:dyDescent="0.5">
      <c r="A73" s="2" t="s">
        <v>64</v>
      </c>
      <c r="B73" s="2">
        <v>89</v>
      </c>
      <c r="C73" s="2">
        <v>281</v>
      </c>
    </row>
    <row r="74" spans="1:3" ht="21" x14ac:dyDescent="0.5">
      <c r="A74" s="2" t="s">
        <v>133</v>
      </c>
      <c r="B74" s="2">
        <v>-99</v>
      </c>
      <c r="C74" s="2">
        <v>72</v>
      </c>
    </row>
    <row r="75" spans="1:3" ht="21" x14ac:dyDescent="0.5">
      <c r="A75" s="2" t="s">
        <v>66</v>
      </c>
      <c r="B75" s="2">
        <v>182</v>
      </c>
      <c r="C75" s="2">
        <v>388</v>
      </c>
    </row>
    <row r="76" spans="1:3" ht="21" x14ac:dyDescent="0.5">
      <c r="A76" s="2" t="s">
        <v>70</v>
      </c>
      <c r="B76" s="2">
        <v>15</v>
      </c>
      <c r="C76" s="2">
        <v>42</v>
      </c>
    </row>
    <row r="77" spans="1:3" ht="21" x14ac:dyDescent="0.5">
      <c r="A77" s="2" t="s">
        <v>117</v>
      </c>
      <c r="B77" s="2">
        <v>2</v>
      </c>
      <c r="C77" s="2">
        <v>7</v>
      </c>
    </row>
    <row r="78" spans="1:3" ht="21" x14ac:dyDescent="0.5">
      <c r="A78" s="2" t="s">
        <v>93</v>
      </c>
      <c r="B78" s="2">
        <v>35</v>
      </c>
      <c r="C78" s="2">
        <v>99</v>
      </c>
    </row>
    <row r="79" spans="1:3" ht="21" x14ac:dyDescent="0.5">
      <c r="A79" s="2" t="s">
        <v>76</v>
      </c>
      <c r="B79" s="2">
        <v>2</v>
      </c>
      <c r="C79" s="2">
        <v>41</v>
      </c>
    </row>
    <row r="80" spans="1:3" ht="21" x14ac:dyDescent="0.5">
      <c r="A80" s="2" t="s">
        <v>139</v>
      </c>
      <c r="B80" s="2">
        <v>9</v>
      </c>
      <c r="C80" s="2">
        <v>68</v>
      </c>
    </row>
    <row r="81" spans="1:3" ht="21" x14ac:dyDescent="0.5">
      <c r="A81" s="2" t="s">
        <v>78</v>
      </c>
      <c r="B81" s="2">
        <v>1</v>
      </c>
      <c r="C81" s="2">
        <v>3</v>
      </c>
    </row>
    <row r="82" spans="1:3" ht="21" x14ac:dyDescent="0.5">
      <c r="A82" s="2" t="s">
        <v>141</v>
      </c>
      <c r="B82" s="2">
        <v>-33</v>
      </c>
      <c r="C82" s="2">
        <v>30</v>
      </c>
    </row>
    <row r="83" spans="1:3" ht="21" x14ac:dyDescent="0.5">
      <c r="A83" s="2" t="s">
        <v>80</v>
      </c>
      <c r="B83" s="2">
        <v>2</v>
      </c>
      <c r="C83" s="2">
        <v>7</v>
      </c>
    </row>
    <row r="84" spans="1:3" ht="21" x14ac:dyDescent="0.5">
      <c r="A84" s="2" t="s">
        <v>82</v>
      </c>
      <c r="B84" s="2">
        <v>255</v>
      </c>
      <c r="C84" s="2">
        <v>601</v>
      </c>
    </row>
    <row r="85" spans="1:3" ht="21" x14ac:dyDescent="0.5">
      <c r="A85" s="2" t="s">
        <v>91</v>
      </c>
      <c r="B85" s="2">
        <v>165</v>
      </c>
      <c r="C85" s="2">
        <v>541</v>
      </c>
    </row>
    <row r="86" spans="1:3" ht="21" x14ac:dyDescent="0.5">
      <c r="A86" s="2" t="s">
        <v>84</v>
      </c>
      <c r="B86" s="23">
        <v>1417</v>
      </c>
      <c r="C86" s="23">
        <v>5607</v>
      </c>
    </row>
    <row r="87" spans="1:3" ht="21" x14ac:dyDescent="0.5">
      <c r="A87" s="2" t="s">
        <v>86</v>
      </c>
      <c r="B87" s="2">
        <v>9</v>
      </c>
      <c r="C87" s="2">
        <v>19</v>
      </c>
    </row>
    <row r="88" spans="1:3" ht="21" x14ac:dyDescent="0.5">
      <c r="A88" s="2" t="s">
        <v>62</v>
      </c>
      <c r="B88" s="2">
        <v>9</v>
      </c>
      <c r="C88" s="2">
        <v>19</v>
      </c>
    </row>
    <row r="89" spans="1:3" ht="21" x14ac:dyDescent="0.5">
      <c r="A89" s="2" t="s">
        <v>72</v>
      </c>
      <c r="B89" s="2">
        <v>30</v>
      </c>
      <c r="C89" s="2">
        <v>88</v>
      </c>
    </row>
    <row r="90" spans="1:3" ht="21" x14ac:dyDescent="0.5">
      <c r="A90" s="2" t="s">
        <v>88</v>
      </c>
      <c r="B90" s="2">
        <v>195</v>
      </c>
      <c r="C90" s="23">
        <v>1243</v>
      </c>
    </row>
    <row r="91" spans="1:3" ht="21" x14ac:dyDescent="0.5">
      <c r="A91" s="2" t="s">
        <v>148</v>
      </c>
      <c r="B91" s="2">
        <v>58</v>
      </c>
      <c r="C91" s="2">
        <v>126</v>
      </c>
    </row>
    <row r="92" spans="1:3" ht="21" x14ac:dyDescent="0.5">
      <c r="A92" s="2" t="s">
        <v>72</v>
      </c>
      <c r="B92" s="2">
        <v>30</v>
      </c>
      <c r="C92" s="2">
        <v>88</v>
      </c>
    </row>
    <row r="93" spans="1:3" ht="21" x14ac:dyDescent="0.5">
      <c r="A93" s="2" t="s">
        <v>91</v>
      </c>
      <c r="B93" s="2">
        <v>-1</v>
      </c>
      <c r="C93" s="2">
        <v>3</v>
      </c>
    </row>
    <row r="94" spans="1:3" ht="21" x14ac:dyDescent="0.5">
      <c r="A94" s="2" t="s">
        <v>68</v>
      </c>
      <c r="B94" s="2">
        <v>2</v>
      </c>
      <c r="C94" s="2">
        <v>16</v>
      </c>
    </row>
    <row r="95" spans="1:3" ht="21" x14ac:dyDescent="0.5">
      <c r="A95" s="2" t="s">
        <v>93</v>
      </c>
      <c r="B95" s="2">
        <v>35</v>
      </c>
      <c r="C95" s="2">
        <v>99</v>
      </c>
    </row>
    <row r="96" spans="1:3" ht="21" x14ac:dyDescent="0.5">
      <c r="A96" s="2" t="s">
        <v>95</v>
      </c>
      <c r="B96" s="2">
        <v>10</v>
      </c>
      <c r="C96" s="2">
        <v>679</v>
      </c>
    </row>
    <row r="97" spans="1:107" ht="21" x14ac:dyDescent="0.5">
      <c r="A97" s="2" t="s">
        <v>100</v>
      </c>
      <c r="B97" s="2">
        <v>17</v>
      </c>
      <c r="C97" s="2">
        <v>38</v>
      </c>
    </row>
    <row r="98" spans="1:107" ht="21" x14ac:dyDescent="0.5">
      <c r="A98" s="2" t="s">
        <v>117</v>
      </c>
      <c r="B98" s="2">
        <v>2</v>
      </c>
      <c r="C98" s="2">
        <v>7</v>
      </c>
    </row>
    <row r="99" spans="1:107" ht="21" x14ac:dyDescent="0.5">
      <c r="A99" s="2" t="s">
        <v>97</v>
      </c>
      <c r="B99" s="2">
        <v>3</v>
      </c>
      <c r="C99" s="2">
        <v>6</v>
      </c>
    </row>
    <row r="100" spans="1:107" ht="21" x14ac:dyDescent="0.5">
      <c r="A100" s="2" t="s">
        <v>102</v>
      </c>
      <c r="B100" s="2">
        <v>28</v>
      </c>
      <c r="C100" s="2">
        <v>79</v>
      </c>
    </row>
    <row r="101" spans="1:107" ht="21" x14ac:dyDescent="0.5">
      <c r="A101" s="2" t="s">
        <v>106</v>
      </c>
      <c r="B101" s="2">
        <v>-55</v>
      </c>
      <c r="C101" s="2">
        <v>868</v>
      </c>
      <c r="E101" s="22" t="s">
        <v>57</v>
      </c>
      <c r="F101" s="2" t="s">
        <v>60</v>
      </c>
      <c r="G101" s="2" t="s">
        <v>62</v>
      </c>
      <c r="H101" s="2" t="s">
        <v>64</v>
      </c>
      <c r="I101" s="2" t="s">
        <v>66</v>
      </c>
      <c r="J101" s="2" t="s">
        <v>68</v>
      </c>
      <c r="K101" s="2" t="s">
        <v>70</v>
      </c>
      <c r="L101" s="2" t="s">
        <v>72</v>
      </c>
      <c r="M101" s="2" t="s">
        <v>74</v>
      </c>
      <c r="N101" s="2" t="s">
        <v>76</v>
      </c>
      <c r="O101" s="2" t="s">
        <v>78</v>
      </c>
      <c r="P101" s="2" t="s">
        <v>80</v>
      </c>
      <c r="Q101" s="2" t="s">
        <v>82</v>
      </c>
      <c r="R101" s="2" t="s">
        <v>84</v>
      </c>
      <c r="S101" s="2" t="s">
        <v>86</v>
      </c>
      <c r="T101" s="2" t="s">
        <v>88</v>
      </c>
      <c r="U101" s="2" t="s">
        <v>72</v>
      </c>
      <c r="V101" s="2" t="s">
        <v>91</v>
      </c>
      <c r="W101" s="2" t="s">
        <v>93</v>
      </c>
      <c r="X101" s="2" t="s">
        <v>95</v>
      </c>
      <c r="Y101" s="2" t="s">
        <v>97</v>
      </c>
      <c r="Z101" s="2" t="s">
        <v>93</v>
      </c>
      <c r="AA101" s="2" t="s">
        <v>100</v>
      </c>
      <c r="AB101" s="2" t="s">
        <v>102</v>
      </c>
      <c r="AC101" s="2" t="s">
        <v>104</v>
      </c>
      <c r="AD101" s="2" t="s">
        <v>106</v>
      </c>
      <c r="AE101" s="2" t="s">
        <v>74</v>
      </c>
      <c r="AF101" s="2" t="s">
        <v>74</v>
      </c>
      <c r="AG101" s="2" t="s">
        <v>64</v>
      </c>
      <c r="AH101" s="2" t="s">
        <v>70</v>
      </c>
      <c r="AI101" s="2" t="s">
        <v>82</v>
      </c>
      <c r="AJ101" s="2" t="s">
        <v>104</v>
      </c>
      <c r="AK101" s="2" t="s">
        <v>88</v>
      </c>
      <c r="AL101" s="2" t="s">
        <v>68</v>
      </c>
      <c r="AM101" s="2" t="s">
        <v>97</v>
      </c>
      <c r="AN101" s="2" t="s">
        <v>117</v>
      </c>
      <c r="AO101" s="2" t="s">
        <v>62</v>
      </c>
      <c r="AP101" s="2" t="s">
        <v>100</v>
      </c>
      <c r="AQ101" s="2" t="s">
        <v>68</v>
      </c>
      <c r="AR101" s="2" t="s">
        <v>60</v>
      </c>
      <c r="AS101" s="2" t="s">
        <v>123</v>
      </c>
      <c r="AT101" s="2" t="s">
        <v>125</v>
      </c>
      <c r="AU101" s="2" t="s">
        <v>127</v>
      </c>
      <c r="AV101" s="2" t="s">
        <v>68</v>
      </c>
      <c r="AW101" s="2" t="s">
        <v>130</v>
      </c>
      <c r="AX101" s="2" t="s">
        <v>64</v>
      </c>
      <c r="AY101" s="2" t="s">
        <v>133</v>
      </c>
      <c r="AZ101" s="2" t="s">
        <v>70</v>
      </c>
      <c r="BA101" s="2" t="s">
        <v>91</v>
      </c>
      <c r="BB101" s="2" t="s">
        <v>68</v>
      </c>
      <c r="BC101" s="2" t="s">
        <v>93</v>
      </c>
      <c r="BD101" s="2" t="s">
        <v>139</v>
      </c>
      <c r="BE101" s="2" t="s">
        <v>141</v>
      </c>
      <c r="BF101" s="2" t="s">
        <v>82</v>
      </c>
      <c r="BG101" s="2" t="s">
        <v>74</v>
      </c>
      <c r="BH101" s="2" t="s">
        <v>72</v>
      </c>
      <c r="BI101" s="2" t="s">
        <v>97</v>
      </c>
      <c r="BJ101" s="2" t="s">
        <v>88</v>
      </c>
      <c r="BK101" s="2" t="s">
        <v>148</v>
      </c>
      <c r="BL101" s="2" t="s">
        <v>100</v>
      </c>
      <c r="BM101" s="2" t="s">
        <v>117</v>
      </c>
      <c r="BN101" s="2" t="s">
        <v>123</v>
      </c>
      <c r="BO101" s="2" t="s">
        <v>125</v>
      </c>
      <c r="BP101" s="2" t="s">
        <v>104</v>
      </c>
      <c r="BQ101" s="2" t="s">
        <v>60</v>
      </c>
      <c r="BR101" s="2" t="s">
        <v>62</v>
      </c>
      <c r="BS101" s="2" t="s">
        <v>157</v>
      </c>
      <c r="BT101" s="2" t="s">
        <v>74</v>
      </c>
      <c r="BU101" s="2" t="s">
        <v>68</v>
      </c>
      <c r="BV101" s="2" t="s">
        <v>60</v>
      </c>
      <c r="BW101" s="2" t="s">
        <v>127</v>
      </c>
      <c r="BX101" s="2" t="s">
        <v>130</v>
      </c>
      <c r="BY101" s="2" t="s">
        <v>64</v>
      </c>
      <c r="BZ101" s="2" t="s">
        <v>133</v>
      </c>
      <c r="CA101" s="2" t="s">
        <v>66</v>
      </c>
      <c r="CB101" s="2" t="s">
        <v>70</v>
      </c>
      <c r="CC101" s="2" t="s">
        <v>117</v>
      </c>
      <c r="CD101" s="2" t="s">
        <v>93</v>
      </c>
      <c r="CE101" s="2" t="s">
        <v>76</v>
      </c>
      <c r="CF101" s="2" t="s">
        <v>139</v>
      </c>
      <c r="CG101" s="2" t="s">
        <v>78</v>
      </c>
      <c r="CH101" s="2" t="s">
        <v>141</v>
      </c>
      <c r="CI101" s="2" t="s">
        <v>80</v>
      </c>
      <c r="CJ101" s="2" t="s">
        <v>82</v>
      </c>
      <c r="CK101" s="2" t="s">
        <v>91</v>
      </c>
      <c r="CL101" s="2" t="s">
        <v>84</v>
      </c>
      <c r="CM101" s="2" t="s">
        <v>86</v>
      </c>
      <c r="CN101" s="2" t="s">
        <v>62</v>
      </c>
      <c r="CO101" s="2" t="s">
        <v>72</v>
      </c>
      <c r="CP101" s="2" t="s">
        <v>88</v>
      </c>
      <c r="CQ101" s="2" t="s">
        <v>148</v>
      </c>
      <c r="CR101" s="2" t="s">
        <v>72</v>
      </c>
      <c r="CS101" s="2" t="s">
        <v>91</v>
      </c>
      <c r="CT101" s="2" t="s">
        <v>68</v>
      </c>
      <c r="CU101" s="2" t="s">
        <v>93</v>
      </c>
      <c r="CV101" s="2" t="s">
        <v>95</v>
      </c>
      <c r="CW101" s="2" t="s">
        <v>100</v>
      </c>
      <c r="CX101" s="2" t="s">
        <v>117</v>
      </c>
      <c r="CY101" s="2" t="s">
        <v>97</v>
      </c>
      <c r="CZ101" s="2" t="s">
        <v>102</v>
      </c>
      <c r="DA101" s="2" t="s">
        <v>106</v>
      </c>
      <c r="DB101" s="2" t="s">
        <v>74</v>
      </c>
      <c r="DC101" s="2" t="s">
        <v>157</v>
      </c>
    </row>
    <row r="102" spans="1:107" ht="21" x14ac:dyDescent="0.5">
      <c r="A102" s="2" t="s">
        <v>74</v>
      </c>
      <c r="B102" s="2">
        <v>23</v>
      </c>
      <c r="C102" s="2">
        <v>74</v>
      </c>
      <c r="E102" s="22" t="s">
        <v>6</v>
      </c>
      <c r="F102" s="2">
        <v>9</v>
      </c>
      <c r="G102" s="2">
        <v>4</v>
      </c>
      <c r="H102" s="2">
        <v>89</v>
      </c>
      <c r="I102" s="2">
        <v>182</v>
      </c>
      <c r="J102" s="2">
        <v>-19</v>
      </c>
      <c r="K102" s="2">
        <v>15</v>
      </c>
      <c r="L102" s="2">
        <v>88</v>
      </c>
      <c r="M102" s="2">
        <v>-25</v>
      </c>
      <c r="N102" s="2">
        <v>26</v>
      </c>
      <c r="O102" s="2">
        <v>4</v>
      </c>
      <c r="P102" s="2">
        <v>40</v>
      </c>
      <c r="Q102" s="2">
        <v>255</v>
      </c>
      <c r="R102" s="2">
        <v>-14</v>
      </c>
      <c r="S102" s="2">
        <v>9</v>
      </c>
      <c r="T102" s="2">
        <v>195</v>
      </c>
      <c r="U102" s="2">
        <v>30</v>
      </c>
      <c r="V102" s="2">
        <v>-1</v>
      </c>
      <c r="W102" s="2">
        <v>10</v>
      </c>
      <c r="X102" s="2">
        <v>432</v>
      </c>
      <c r="Y102" s="2">
        <v>297</v>
      </c>
      <c r="Z102" s="2">
        <v>71</v>
      </c>
      <c r="AA102" s="2">
        <v>17</v>
      </c>
      <c r="AB102" s="2">
        <v>241</v>
      </c>
      <c r="AC102" s="2">
        <v>216</v>
      </c>
      <c r="AD102" s="2">
        <v>-55</v>
      </c>
      <c r="AE102" s="2">
        <v>23</v>
      </c>
      <c r="AF102" s="2">
        <v>-25</v>
      </c>
      <c r="AG102" s="2">
        <v>89</v>
      </c>
      <c r="AH102" s="2">
        <v>79</v>
      </c>
      <c r="AI102" s="2">
        <v>16</v>
      </c>
      <c r="AJ102" s="2">
        <v>9</v>
      </c>
      <c r="AK102" s="2">
        <v>195</v>
      </c>
      <c r="AL102" s="2">
        <v>-21</v>
      </c>
      <c r="AM102" s="2">
        <v>4</v>
      </c>
      <c r="AN102" s="2">
        <v>2</v>
      </c>
      <c r="AO102" s="2">
        <v>2</v>
      </c>
      <c r="AP102" s="2">
        <v>9</v>
      </c>
      <c r="AQ102" s="2">
        <v>2</v>
      </c>
      <c r="AR102" s="2">
        <v>1</v>
      </c>
      <c r="AS102" s="2">
        <v>30</v>
      </c>
      <c r="AT102" s="2">
        <v>10</v>
      </c>
      <c r="AU102" s="2">
        <v>14</v>
      </c>
      <c r="AV102" s="2">
        <v>2</v>
      </c>
      <c r="AW102" s="2">
        <v>127</v>
      </c>
      <c r="AX102" s="2">
        <v>89</v>
      </c>
      <c r="AY102" s="2">
        <v>-99</v>
      </c>
      <c r="AZ102" s="2">
        <v>15</v>
      </c>
      <c r="BA102" s="2">
        <v>165</v>
      </c>
      <c r="BB102" s="2">
        <v>-21</v>
      </c>
      <c r="BC102" s="2">
        <v>35</v>
      </c>
      <c r="BD102" s="2">
        <v>20</v>
      </c>
      <c r="BE102" s="2">
        <v>11</v>
      </c>
      <c r="BF102" s="2">
        <v>255</v>
      </c>
      <c r="BG102" s="2">
        <v>-25</v>
      </c>
      <c r="BH102" s="2">
        <v>30</v>
      </c>
      <c r="BI102" s="2">
        <v>-6</v>
      </c>
      <c r="BJ102" s="2">
        <v>195</v>
      </c>
      <c r="BK102" s="2">
        <v>-31</v>
      </c>
      <c r="BL102" s="2">
        <v>17</v>
      </c>
      <c r="BM102" s="2">
        <v>2</v>
      </c>
      <c r="BN102" s="2">
        <v>24</v>
      </c>
      <c r="BO102" s="2">
        <v>10</v>
      </c>
      <c r="BP102" s="2">
        <v>15</v>
      </c>
      <c r="BQ102" s="2">
        <v>3</v>
      </c>
      <c r="BR102" s="2">
        <v>17</v>
      </c>
      <c r="BS102" s="2">
        <v>4</v>
      </c>
      <c r="BT102" s="2">
        <v>-25</v>
      </c>
      <c r="BU102" s="2">
        <v>-21</v>
      </c>
      <c r="BV102" s="2">
        <v>9</v>
      </c>
      <c r="BW102" s="2">
        <v>24</v>
      </c>
      <c r="BX102" s="2">
        <v>54</v>
      </c>
      <c r="BY102" s="2">
        <v>89</v>
      </c>
      <c r="BZ102" s="2">
        <v>-99</v>
      </c>
      <c r="CA102" s="2">
        <v>182</v>
      </c>
      <c r="CB102" s="2">
        <v>15</v>
      </c>
      <c r="CC102" s="2">
        <v>2</v>
      </c>
      <c r="CD102" s="2">
        <v>35</v>
      </c>
      <c r="CE102" s="2">
        <v>2</v>
      </c>
      <c r="CF102" s="2">
        <v>9</v>
      </c>
      <c r="CG102" s="2">
        <v>1</v>
      </c>
      <c r="CH102" s="2">
        <v>-33</v>
      </c>
      <c r="CI102" s="2">
        <v>2</v>
      </c>
      <c r="CJ102" s="2">
        <v>255</v>
      </c>
      <c r="CK102" s="2">
        <v>165</v>
      </c>
      <c r="CL102" s="23">
        <v>1417</v>
      </c>
      <c r="CM102" s="2">
        <v>9</v>
      </c>
      <c r="CN102" s="2">
        <v>9</v>
      </c>
      <c r="CO102" s="2">
        <v>30</v>
      </c>
      <c r="CP102" s="2">
        <v>195</v>
      </c>
      <c r="CQ102" s="2">
        <v>58</v>
      </c>
      <c r="CR102" s="2">
        <v>30</v>
      </c>
      <c r="CS102" s="2">
        <v>-1</v>
      </c>
      <c r="CT102" s="2">
        <v>2</v>
      </c>
      <c r="CU102" s="2">
        <v>35</v>
      </c>
      <c r="CV102" s="2">
        <v>10</v>
      </c>
      <c r="CW102" s="2">
        <v>17</v>
      </c>
      <c r="CX102" s="2">
        <v>2</v>
      </c>
      <c r="CY102" s="2">
        <v>3</v>
      </c>
      <c r="CZ102" s="2">
        <v>28</v>
      </c>
      <c r="DA102" s="2">
        <v>-55</v>
      </c>
      <c r="DB102" s="2">
        <v>23</v>
      </c>
      <c r="DC102" s="2">
        <v>4</v>
      </c>
    </row>
    <row r="103" spans="1:107" ht="21" x14ac:dyDescent="0.5">
      <c r="A103" s="2" t="s">
        <v>157</v>
      </c>
      <c r="B103" s="2">
        <v>4</v>
      </c>
      <c r="C103" s="2">
        <v>10</v>
      </c>
      <c r="E103" s="22" t="s">
        <v>58</v>
      </c>
      <c r="F103" s="2">
        <v>33</v>
      </c>
      <c r="G103" s="2">
        <v>11</v>
      </c>
      <c r="H103" s="2">
        <v>281</v>
      </c>
      <c r="I103" s="2">
        <v>388</v>
      </c>
      <c r="J103" s="2">
        <v>56</v>
      </c>
      <c r="K103" s="2">
        <v>42</v>
      </c>
      <c r="L103" s="2">
        <v>258</v>
      </c>
      <c r="M103" s="2">
        <v>58</v>
      </c>
      <c r="N103" s="2">
        <v>174</v>
      </c>
      <c r="O103" s="2">
        <v>15</v>
      </c>
      <c r="P103" s="2">
        <v>94</v>
      </c>
      <c r="Q103" s="2">
        <v>601</v>
      </c>
      <c r="R103" s="2">
        <v>753</v>
      </c>
      <c r="S103" s="2">
        <v>19</v>
      </c>
      <c r="T103" s="23">
        <v>1243</v>
      </c>
      <c r="U103" s="2">
        <v>88</v>
      </c>
      <c r="V103" s="2">
        <v>3</v>
      </c>
      <c r="W103" s="2">
        <v>20</v>
      </c>
      <c r="X103" s="23">
        <v>1843</v>
      </c>
      <c r="Y103" s="2">
        <v>712</v>
      </c>
      <c r="Z103" s="2">
        <v>198</v>
      </c>
      <c r="AA103" s="2">
        <v>38</v>
      </c>
      <c r="AB103" s="2">
        <v>830</v>
      </c>
      <c r="AC103" s="23">
        <v>1091</v>
      </c>
      <c r="AD103" s="2">
        <v>868</v>
      </c>
      <c r="AE103" s="2">
        <v>74</v>
      </c>
      <c r="AF103" s="2">
        <v>58</v>
      </c>
      <c r="AG103" s="2">
        <v>281</v>
      </c>
      <c r="AH103" s="2">
        <v>402</v>
      </c>
      <c r="AI103" s="2">
        <v>159</v>
      </c>
      <c r="AJ103" s="2">
        <v>115</v>
      </c>
      <c r="AK103" s="23">
        <v>1243</v>
      </c>
      <c r="AL103" s="2">
        <v>40</v>
      </c>
      <c r="AM103" s="2">
        <v>9</v>
      </c>
      <c r="AN103" s="2">
        <v>7</v>
      </c>
      <c r="AO103" s="2">
        <v>7</v>
      </c>
      <c r="AP103" s="2">
        <v>24</v>
      </c>
      <c r="AQ103" s="2">
        <v>16</v>
      </c>
      <c r="AR103" s="2">
        <v>2</v>
      </c>
      <c r="AS103" s="2">
        <v>74</v>
      </c>
      <c r="AT103" s="2">
        <v>22</v>
      </c>
      <c r="AU103" s="2">
        <v>79</v>
      </c>
      <c r="AV103" s="2">
        <v>16</v>
      </c>
      <c r="AW103" s="23">
        <v>1039</v>
      </c>
      <c r="AX103" s="2">
        <v>281</v>
      </c>
      <c r="AY103" s="2">
        <v>72</v>
      </c>
      <c r="AZ103" s="2">
        <v>42</v>
      </c>
      <c r="BA103" s="2">
        <v>541</v>
      </c>
      <c r="BB103" s="2">
        <v>40</v>
      </c>
      <c r="BC103" s="2">
        <v>99</v>
      </c>
      <c r="BD103" s="2">
        <v>64</v>
      </c>
      <c r="BE103" s="2">
        <v>137</v>
      </c>
      <c r="BF103" s="2">
        <v>601</v>
      </c>
      <c r="BG103" s="2">
        <v>58</v>
      </c>
      <c r="BH103" s="2">
        <v>88</v>
      </c>
      <c r="BI103" s="2">
        <v>14</v>
      </c>
      <c r="BJ103" s="23">
        <v>1243</v>
      </c>
      <c r="BK103" s="2">
        <v>83</v>
      </c>
      <c r="BL103" s="2">
        <v>38</v>
      </c>
      <c r="BM103" s="2">
        <v>7</v>
      </c>
      <c r="BN103" s="2">
        <v>54</v>
      </c>
      <c r="BO103" s="2">
        <v>22</v>
      </c>
      <c r="BP103" s="2">
        <v>55</v>
      </c>
      <c r="BQ103" s="2">
        <v>6</v>
      </c>
      <c r="BR103" s="2">
        <v>38</v>
      </c>
      <c r="BS103" s="2">
        <v>10</v>
      </c>
      <c r="BT103" s="2">
        <v>58</v>
      </c>
      <c r="BU103" s="2">
        <v>40</v>
      </c>
      <c r="BV103" s="2">
        <v>19</v>
      </c>
      <c r="BW103" s="2">
        <v>258</v>
      </c>
      <c r="BX103" s="2">
        <v>725</v>
      </c>
      <c r="BY103" s="2">
        <v>281</v>
      </c>
      <c r="BZ103" s="2">
        <v>72</v>
      </c>
      <c r="CA103" s="2">
        <v>388</v>
      </c>
      <c r="CB103" s="2">
        <v>42</v>
      </c>
      <c r="CC103" s="2">
        <v>7</v>
      </c>
      <c r="CD103" s="2">
        <v>99</v>
      </c>
      <c r="CE103" s="2">
        <v>41</v>
      </c>
      <c r="CF103" s="2">
        <v>68</v>
      </c>
      <c r="CG103" s="2">
        <v>3</v>
      </c>
      <c r="CH103" s="2">
        <v>30</v>
      </c>
      <c r="CI103" s="2">
        <v>7</v>
      </c>
      <c r="CJ103" s="2">
        <v>601</v>
      </c>
      <c r="CK103" s="2">
        <v>541</v>
      </c>
      <c r="CL103" s="23">
        <v>5607</v>
      </c>
      <c r="CM103" s="2">
        <v>19</v>
      </c>
      <c r="CN103" s="2">
        <v>19</v>
      </c>
      <c r="CO103" s="2">
        <v>88</v>
      </c>
      <c r="CP103" s="23">
        <v>1243</v>
      </c>
      <c r="CQ103" s="2">
        <v>126</v>
      </c>
      <c r="CR103" s="2">
        <v>88</v>
      </c>
      <c r="CS103" s="2">
        <v>3</v>
      </c>
      <c r="CT103" s="2">
        <v>16</v>
      </c>
      <c r="CU103" s="2">
        <v>99</v>
      </c>
      <c r="CV103" s="2">
        <v>679</v>
      </c>
      <c r="CW103" s="2">
        <v>38</v>
      </c>
      <c r="CX103" s="2">
        <v>7</v>
      </c>
      <c r="CY103" s="2">
        <v>6</v>
      </c>
      <c r="CZ103" s="2">
        <v>79</v>
      </c>
      <c r="DA103" s="2">
        <v>868</v>
      </c>
      <c r="DB103" s="2">
        <v>74</v>
      </c>
      <c r="DC103" s="2">
        <v>10</v>
      </c>
    </row>
    <row r="107" spans="1:107" x14ac:dyDescent="0.35">
      <c r="A107" t="s">
        <v>200</v>
      </c>
      <c r="B107" t="e">
        <f>HLOOKUP(E107,E101:DD103,3)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88BCF-4DA3-43D0-9FFE-1DCA6C94ABD9}">
  <dimension ref="D1"/>
  <sheetViews>
    <sheetView tabSelected="1" workbookViewId="0">
      <selection activeCell="D2" sqref="D2"/>
    </sheetView>
  </sheetViews>
  <sheetFormatPr defaultRowHeight="14.5" x14ac:dyDescent="0.35"/>
  <sheetData>
    <row r="1" spans="4:4" x14ac:dyDescent="0.35">
      <c r="D1" t="e">
        <f>HLOOKUP(A1,Sheet7!$E101:$DC103,3,FALSE)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2024-05-22T09:53:26Z</dcterms:created>
  <dcterms:modified xsi:type="dcterms:W3CDTF">2025-02-14T15:42:14Z</dcterms:modified>
</cp:coreProperties>
</file>