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bela-zivi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<sst xmlns="http://schemas.openxmlformats.org/spreadsheetml/2006/main" count="165" uniqueCount="99">
  <si>
    <t>#vrednosti za 100g vsakega zivila</t>
  </si>
  <si>
    <t>#zivilo</t>
  </si>
  <si>
    <t>cena v €/100g</t>
  </si>
  <si>
    <t>energija[kcal]</t>
  </si>
  <si>
    <t>mascobe[g]</t>
  </si>
  <si>
    <t>ogljikovi hidrati[g]</t>
  </si>
  <si>
    <t>proteini[g]</t>
  </si>
  <si>
    <t>Ca[mg]</t>
  </si>
  <si>
    <t>Fe[mg]</t>
  </si>
  <si>
    <t>brez pogoja za 2kg</t>
  </si>
  <si>
    <t>pogoj za 2 kg</t>
  </si>
  <si>
    <t>calorije brez pogoja 2kg</t>
  </si>
  <si>
    <t>kalorije z pogojem 2 kg</t>
  </si>
  <si>
    <t>2a, naloga- mimimum mascobe in kalorije min 2000</t>
  </si>
  <si>
    <t>4a- max vsakega 1=100g</t>
  </si>
  <si>
    <t>kao najzdrave</t>
  </si>
  <si>
    <t>največ</t>
  </si>
  <si>
    <t>srednje</t>
  </si>
  <si>
    <t>najmanj oz nič</t>
  </si>
  <si>
    <t>ideal?!</t>
  </si>
  <si>
    <t>Ovseni_kosmici</t>
  </si>
  <si>
    <t>15.5</t>
  </si>
  <si>
    <t>Jabolko</t>
  </si>
  <si>
    <t>0.17</t>
  </si>
  <si>
    <t>13.81</t>
  </si>
  <si>
    <t>0.26</t>
  </si>
  <si>
    <t>Pomfri</t>
  </si>
  <si>
    <t>21.55</t>
  </si>
  <si>
    <t>1.96</t>
  </si>
  <si>
    <t>Govedina</t>
  </si>
  <si>
    <t>17.17</t>
  </si>
  <si>
    <t>Svinjina</t>
  </si>
  <si>
    <t>17.99</t>
  </si>
  <si>
    <t>17.18</t>
  </si>
  <si>
    <t>Mleko</t>
  </si>
  <si>
    <t>3.25</t>
  </si>
  <si>
    <t>4.52</t>
  </si>
  <si>
    <t>3.22</t>
  </si>
  <si>
    <t>Sir</t>
  </si>
  <si>
    <t>27.8</t>
  </si>
  <si>
    <t>1.43</t>
  </si>
  <si>
    <t>24.99</t>
  </si>
  <si>
    <t>Kruh_bel</t>
  </si>
  <si>
    <t>3.64</t>
  </si>
  <si>
    <t>47.51</t>
  </si>
  <si>
    <t>10.91</t>
  </si>
  <si>
    <t>Kruh_polnozrnat</t>
  </si>
  <si>
    <t>3.35</t>
  </si>
  <si>
    <t>41.29</t>
  </si>
  <si>
    <t>12.95</t>
  </si>
  <si>
    <t>Maslo</t>
  </si>
  <si>
    <t>81.11</t>
  </si>
  <si>
    <t>0.06</t>
  </si>
  <si>
    <t>0.85</t>
  </si>
  <si>
    <t>Skuse</t>
  </si>
  <si>
    <t>25.1</t>
  </si>
  <si>
    <t>18.5</t>
  </si>
  <si>
    <t>Riz</t>
  </si>
  <si>
    <t>0.21</t>
  </si>
  <si>
    <t>28.59</t>
  </si>
  <si>
    <t>2.38</t>
  </si>
  <si>
    <t>Cokolada</t>
  </si>
  <si>
    <t>Fizol</t>
  </si>
  <si>
    <t>0.54</t>
  </si>
  <si>
    <t>23.71</t>
  </si>
  <si>
    <t>8.86</t>
  </si>
  <si>
    <t>Rdeca_pesa</t>
  </si>
  <si>
    <t>Solata</t>
  </si>
  <si>
    <t>0.2</t>
  </si>
  <si>
    <t>1.25</t>
  </si>
  <si>
    <t>Zelje</t>
  </si>
  <si>
    <t>0.1</t>
  </si>
  <si>
    <t>5.8</t>
  </si>
  <si>
    <t>1.28</t>
  </si>
  <si>
    <t>Pivo</t>
  </si>
  <si>
    <t>3.55</t>
  </si>
  <si>
    <t>0.46</t>
  </si>
  <si>
    <t>Grozdje</t>
  </si>
  <si>
    <t>Jagode</t>
  </si>
  <si>
    <t>0.3</t>
  </si>
  <si>
    <t>7.68</t>
  </si>
  <si>
    <t>0.67</t>
  </si>
  <si>
    <t>Jajce</t>
  </si>
  <si>
    <t>15.31</t>
  </si>
  <si>
    <t>0.88</t>
  </si>
  <si>
    <t>13.63</t>
  </si>
  <si>
    <t>Makaroni</t>
  </si>
  <si>
    <t>26.54</t>
  </si>
  <si>
    <t>5.33</t>
  </si>
  <si>
    <t>Torta</t>
  </si>
  <si>
    <t>max:</t>
  </si>
  <si>
    <t>pazi, ker masa srednje =0.5kg, zdravih pa 4,7kg!!!</t>
  </si>
  <si>
    <t>57,4g</t>
  </si>
  <si>
    <t>100g</t>
  </si>
  <si>
    <t>477,42g</t>
  </si>
  <si>
    <t> </t>
  </si>
  <si>
    <t>43,2g</t>
  </si>
  <si>
    <t>55,0g</t>
  </si>
  <si>
    <t>88,9g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</si>
</sst>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#.00"/>
    <numFmt numFmtId="166" formatCode="#,##0.00"/>
    <numFmt numFmtId="167" formatCode="0.00E+00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Arial"/>
      <family val="2"/>
      <charset val="238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1" width="25.3775510204082"/>
    <col collapsed="false" hidden="false" max="6" min="2" style="1" width="11.3418367346939"/>
    <col collapsed="false" hidden="false" max="7" min="7" style="1" width="13.9591836734694"/>
    <col collapsed="false" hidden="false" max="8" min="8" style="1" width="11.3418367346939"/>
    <col collapsed="false" hidden="false" max="9" min="9" style="1" width="19.7448979591837"/>
    <col collapsed="false" hidden="false" max="10" min="10" style="1" width="20.7244897959184"/>
    <col collapsed="false" hidden="false" max="11" min="11" style="1" width="11.3418367346939"/>
    <col collapsed="false" hidden="false" max="12" min="12" style="1" width="23.9744897959184"/>
    <col collapsed="false" hidden="false" max="13" min="13" style="1" width="44.2857142857143"/>
    <col collapsed="false" hidden="false" max="14" min="14" style="1" width="21.8571428571429"/>
    <col collapsed="false" hidden="false" max="15" min="15" style="1" width="11.3418367346939"/>
    <col collapsed="false" hidden="false" max="17" min="16" style="1" width="7.69387755102041"/>
    <col collapsed="false" hidden="false" max="18" min="18" style="1" width="14.4438775510204"/>
    <col collapsed="false" hidden="false" max="19" min="19" style="1" width="14.0408163265306"/>
    <col collapsed="false" hidden="false" max="29" min="20" style="1" width="7.69387755102041"/>
    <col collapsed="false" hidden="false" max="30" min="30" style="1" width="14.1020408163265"/>
    <col collapsed="false" hidden="false" max="1023" min="31" style="1" width="7.69387755102041"/>
    <col collapsed="false" hidden="false" max="1025" min="1024" style="0" width="8.23469387755102"/>
  </cols>
  <sheetData>
    <row r="1" customFormat="false" ht="12.8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4" t="s">
        <v>19</v>
      </c>
    </row>
    <row r="3" customFormat="false" ht="12.8" hidden="false" customHeight="false" outlineLevel="0" collapsed="false">
      <c r="A3" s="2" t="s">
        <v>20</v>
      </c>
      <c r="B3" s="5" t="n">
        <v>0.2</v>
      </c>
      <c r="C3" s="5" t="n">
        <v>369</v>
      </c>
      <c r="D3" s="5" t="n">
        <v>6.1</v>
      </c>
      <c r="E3" s="5" t="n">
        <v>64</v>
      </c>
      <c r="F3" s="5" t="s">
        <v>21</v>
      </c>
      <c r="G3" s="5" t="n">
        <v>0.054</v>
      </c>
      <c r="H3" s="5" t="n">
        <v>0.0047</v>
      </c>
      <c r="I3" s="5" t="n">
        <v>-2.09078621082881E-009</v>
      </c>
      <c r="J3" s="5" t="n">
        <v>-2.6061783842124E-009</v>
      </c>
      <c r="K3" s="5" t="n">
        <f aca="false">I3*C3</f>
        <v>-7.71500111795831E-007</v>
      </c>
      <c r="L3" s="5" t="n">
        <f aca="false">J3*C3</f>
        <v>-9.61679823774376E-007</v>
      </c>
      <c r="M3" s="5" t="n">
        <v>5.32907051820075E-015</v>
      </c>
      <c r="N3" s="6" t="n">
        <v>-0.574321880737289</v>
      </c>
      <c r="O3" s="6" t="n">
        <v>-0.574321756250243</v>
      </c>
      <c r="P3" s="3" t="n">
        <v>1</v>
      </c>
      <c r="Q3" s="3" t="n">
        <v>0</v>
      </c>
      <c r="R3" s="3" t="n">
        <v>0</v>
      </c>
      <c r="S3" s="7" t="n">
        <v>-1.77635683940025E-014</v>
      </c>
    </row>
    <row r="4" customFormat="false" ht="12.8" hidden="false" customHeight="false" outlineLevel="0" collapsed="false">
      <c r="A4" s="2" t="s">
        <v>22</v>
      </c>
      <c r="B4" s="5" t="n">
        <v>0.1</v>
      </c>
      <c r="C4" s="5" t="n">
        <v>52</v>
      </c>
      <c r="D4" s="5" t="s">
        <v>23</v>
      </c>
      <c r="E4" s="5" t="s">
        <v>24</v>
      </c>
      <c r="F4" s="5" t="s">
        <v>25</v>
      </c>
      <c r="G4" s="5" t="n">
        <v>0.006</v>
      </c>
      <c r="H4" s="5" t="n">
        <v>0.00012</v>
      </c>
      <c r="I4" s="5" t="n">
        <v>-2.99310414675347E-007</v>
      </c>
      <c r="J4" s="5" t="n">
        <v>-1.26549082324345E-009</v>
      </c>
      <c r="K4" s="5" t="n">
        <f aca="false">I4*C4</f>
        <v>-1.5564141563118E-005</v>
      </c>
      <c r="L4" s="5" t="n">
        <f aca="false">J4*C4</f>
        <v>-6.58055228086594E-008</v>
      </c>
      <c r="M4" s="5" t="n">
        <v>0</v>
      </c>
      <c r="N4" s="6" t="n">
        <v>-0.999999999632265</v>
      </c>
      <c r="O4" s="6" t="n">
        <v>-0.999999971546775</v>
      </c>
      <c r="P4" s="3" t="n">
        <v>1</v>
      </c>
      <c r="Q4" s="3" t="n">
        <v>0</v>
      </c>
      <c r="R4" s="3" t="n">
        <v>0</v>
      </c>
      <c r="S4" s="7" t="n">
        <v>-1.4210854715202E-014</v>
      </c>
    </row>
    <row r="5" customFormat="false" ht="12.8" hidden="false" customHeight="false" outlineLevel="0" collapsed="false">
      <c r="A5" s="2" t="s">
        <v>26</v>
      </c>
      <c r="B5" s="5" t="n">
        <v>0.1</v>
      </c>
      <c r="C5" s="5" t="n">
        <v>93</v>
      </c>
      <c r="D5" s="5" t="n">
        <v>12</v>
      </c>
      <c r="E5" s="5" t="s">
        <v>27</v>
      </c>
      <c r="F5" s="5" t="s">
        <v>28</v>
      </c>
      <c r="G5" s="5" t="n">
        <v>0.005</v>
      </c>
      <c r="H5" s="5" t="n">
        <v>0.00035</v>
      </c>
      <c r="I5" s="5" t="n">
        <v>-5.55230847790519</v>
      </c>
      <c r="J5" s="5" t="n">
        <v>-4.77424638449577</v>
      </c>
      <c r="K5" s="5" t="n">
        <f aca="false">I5*C5</f>
        <v>-516.364688445183</v>
      </c>
      <c r="L5" s="5" t="n">
        <f aca="false">J5*C5</f>
        <v>-444.004913758107</v>
      </c>
      <c r="M5" s="5" t="n">
        <v>1.06581410364015E-014</v>
      </c>
      <c r="N5" s="6" t="n">
        <v>-0.999999999969045</v>
      </c>
      <c r="O5" s="6" t="n">
        <v>-0.999999997500942</v>
      </c>
      <c r="P5" s="3" t="n">
        <v>0</v>
      </c>
      <c r="Q5" s="3" t="n">
        <v>0</v>
      </c>
      <c r="R5" s="3" t="n">
        <v>0</v>
      </c>
      <c r="S5" s="7" t="n">
        <v>-3.5527136788005E-015</v>
      </c>
    </row>
    <row r="6" customFormat="false" ht="12.8" hidden="false" customHeight="false" outlineLevel="0" collapsed="false">
      <c r="A6" s="2" t="s">
        <v>29</v>
      </c>
      <c r="B6" s="5" t="n">
        <v>0.5</v>
      </c>
      <c r="C6" s="5" t="n">
        <v>254</v>
      </c>
      <c r="D6" s="5" t="n">
        <v>20</v>
      </c>
      <c r="E6" s="5" t="n">
        <v>0</v>
      </c>
      <c r="F6" s="5" t="s">
        <v>30</v>
      </c>
      <c r="G6" s="5" t="n">
        <v>0.018</v>
      </c>
      <c r="H6" s="5" t="n">
        <v>0.00194</v>
      </c>
      <c r="I6" s="5" t="n">
        <v>-8.56715587360668E-010</v>
      </c>
      <c r="J6" s="5" t="n">
        <v>-7.12390146873076E-010</v>
      </c>
      <c r="K6" s="5" t="n">
        <f aca="false">I6*C6</f>
        <v>-2.1760575918961E-007</v>
      </c>
      <c r="L6" s="5" t="n">
        <f aca="false">J6*C6</f>
        <v>-1.80947097305761E-007</v>
      </c>
      <c r="M6" s="5" t="n">
        <v>-4.61852778244065E-014</v>
      </c>
      <c r="N6" s="8" t="n">
        <v>-3.96593868856598E-011</v>
      </c>
      <c r="O6" s="8" t="n">
        <v>-6.41499031672765E-009</v>
      </c>
      <c r="P6" s="3" t="n">
        <v>0</v>
      </c>
      <c r="Q6" s="3" t="n">
        <v>1</v>
      </c>
      <c r="R6" s="3" t="n">
        <v>0</v>
      </c>
      <c r="S6" s="7" t="n">
        <v>5.32907051820075E-015</v>
      </c>
    </row>
    <row r="7" customFormat="false" ht="12.8" hidden="false" customHeight="false" outlineLevel="0" collapsed="false">
      <c r="A7" s="2" t="s">
        <v>31</v>
      </c>
      <c r="B7" s="5" t="n">
        <v>0.5</v>
      </c>
      <c r="C7" s="5" t="n">
        <v>236</v>
      </c>
      <c r="D7" s="5" t="s">
        <v>32</v>
      </c>
      <c r="E7" s="5" t="n">
        <v>0</v>
      </c>
      <c r="F7" s="5" t="s">
        <v>33</v>
      </c>
      <c r="G7" s="5" t="n">
        <v>0.015</v>
      </c>
      <c r="H7" s="5" t="n">
        <v>0.00105</v>
      </c>
      <c r="I7" s="5" t="n">
        <v>-8.26005930321117E-010</v>
      </c>
      <c r="J7" s="5" t="n">
        <v>-7.65240315558913E-010</v>
      </c>
      <c r="K7" s="5" t="n">
        <f aca="false">I7*C7</f>
        <v>-1.94937399555784E-007</v>
      </c>
      <c r="L7" s="5" t="n">
        <f aca="false">J7*C7</f>
        <v>-1.80596714471904E-007</v>
      </c>
      <c r="M7" s="5" t="n">
        <v>1.4210854715202E-014</v>
      </c>
      <c r="N7" s="8" t="n">
        <v>-3.49926754239505E-011</v>
      </c>
      <c r="O7" s="8" t="n">
        <v>-5.64322932827821E-009</v>
      </c>
      <c r="P7" s="3" t="n">
        <v>0</v>
      </c>
      <c r="Q7" s="3" t="n">
        <v>1</v>
      </c>
      <c r="R7" s="3" t="n">
        <v>0</v>
      </c>
      <c r="S7" s="7" t="n">
        <v>-1.4210854715202E-014</v>
      </c>
    </row>
    <row r="8" customFormat="false" ht="12.8" hidden="false" customHeight="false" outlineLevel="0" collapsed="false">
      <c r="A8" s="2" t="s">
        <v>34</v>
      </c>
      <c r="B8" s="5" t="n">
        <v>0.1</v>
      </c>
      <c r="C8" s="5" t="n">
        <v>60</v>
      </c>
      <c r="D8" s="5" t="s">
        <v>35</v>
      </c>
      <c r="E8" s="5" t="s">
        <v>36</v>
      </c>
      <c r="F8" s="5" t="s">
        <v>37</v>
      </c>
      <c r="G8" s="5" t="n">
        <v>0.113</v>
      </c>
      <c r="H8" s="5" t="n">
        <v>3E-005</v>
      </c>
      <c r="I8" s="5" t="n">
        <v>-5.10493691763259E-009</v>
      </c>
      <c r="J8" s="5" t="n">
        <v>-5.65100037874799E-008</v>
      </c>
      <c r="K8" s="5" t="n">
        <f aca="false">I8*C8</f>
        <v>-3.06296215057955E-007</v>
      </c>
      <c r="L8" s="5" t="n">
        <f aca="false">J8*C8</f>
        <v>-3.39060022724879E-006</v>
      </c>
      <c r="M8" s="5" t="n">
        <v>2.8421709430404E-014</v>
      </c>
      <c r="N8" s="6" t="n">
        <v>-0.999999999323475</v>
      </c>
      <c r="O8" s="6" t="n">
        <v>-0.999999944450642</v>
      </c>
      <c r="P8" s="3" t="n">
        <v>0</v>
      </c>
      <c r="Q8" s="3" t="n">
        <v>1</v>
      </c>
      <c r="R8" s="3" t="n">
        <v>0</v>
      </c>
      <c r="S8" s="7" t="n">
        <v>-4.99999999999978</v>
      </c>
      <c r="Z8" s="6"/>
    </row>
    <row r="9" customFormat="false" ht="12.8" hidden="false" customHeight="false" outlineLevel="0" collapsed="false">
      <c r="A9" s="2" t="s">
        <v>38</v>
      </c>
      <c r="B9" s="5" t="n">
        <v>0.7</v>
      </c>
      <c r="C9" s="5" t="n">
        <v>357</v>
      </c>
      <c r="D9" s="5" t="s">
        <v>39</v>
      </c>
      <c r="E9" s="5" t="s">
        <v>40</v>
      </c>
      <c r="F9" s="5" t="s">
        <v>41</v>
      </c>
      <c r="G9" s="5" t="n">
        <v>0.731</v>
      </c>
      <c r="H9" s="5" t="n">
        <v>0.00044</v>
      </c>
      <c r="I9" s="5" t="n">
        <v>-8.410410146098E-010</v>
      </c>
      <c r="J9" s="5" t="n">
        <v>-1.09771463030484E-008</v>
      </c>
      <c r="K9" s="5" t="n">
        <f aca="false">I9*C9</f>
        <v>-3.00251642215699E-007</v>
      </c>
      <c r="L9" s="5" t="n">
        <f aca="false">J9*C9</f>
        <v>-3.91884123018828E-006</v>
      </c>
      <c r="M9" s="5" t="n">
        <v>2.66453525910038E-014</v>
      </c>
      <c r="N9" s="6" t="n">
        <v>-0.43191059040804</v>
      </c>
      <c r="O9" s="6" t="n">
        <v>-0.431910599610123</v>
      </c>
      <c r="P9" s="3" t="n">
        <v>0</v>
      </c>
      <c r="Q9" s="3" t="n">
        <v>1</v>
      </c>
      <c r="R9" s="3" t="n">
        <v>0</v>
      </c>
      <c r="S9" s="7" t="n">
        <v>1.77635683940025E-015</v>
      </c>
      <c r="Z9" s="6"/>
    </row>
    <row r="10" customFormat="false" ht="12.8" hidden="false" customHeight="false" outlineLevel="0" collapsed="false">
      <c r="A10" s="2" t="s">
        <v>42</v>
      </c>
      <c r="B10" s="5" t="n">
        <v>0.15</v>
      </c>
      <c r="C10" s="5" t="n">
        <v>266</v>
      </c>
      <c r="D10" s="5" t="s">
        <v>43</v>
      </c>
      <c r="E10" s="5" t="s">
        <v>44</v>
      </c>
      <c r="F10" s="5" t="s">
        <v>45</v>
      </c>
      <c r="G10" s="5" t="n">
        <v>0.142</v>
      </c>
      <c r="H10" s="5" t="n">
        <v>0.00346</v>
      </c>
      <c r="I10" s="5" t="n">
        <v>-3.17719184295129E-009</v>
      </c>
      <c r="J10" s="5" t="n">
        <v>-2.9175012273043</v>
      </c>
      <c r="K10" s="5" t="n">
        <f aca="false">I10*C10</f>
        <v>-8.45133030225043E-007</v>
      </c>
      <c r="L10" s="5" t="n">
        <f aca="false">J10*C10</f>
        <v>-776.055326462944</v>
      </c>
      <c r="M10" s="5" t="n">
        <v>-2.22624434389244</v>
      </c>
      <c r="N10" s="6" t="n">
        <v>-0.999999999850293</v>
      </c>
      <c r="O10" s="6" t="n">
        <v>-0.999999987988045</v>
      </c>
      <c r="P10" s="3" t="n">
        <v>1</v>
      </c>
      <c r="Q10" s="3" t="n">
        <v>0</v>
      </c>
      <c r="R10" s="3" t="n">
        <v>0</v>
      </c>
      <c r="S10" s="7" t="n">
        <v>8.88178419700125E-015</v>
      </c>
      <c r="Z10" s="6"/>
    </row>
    <row r="11" customFormat="false" ht="12.8" hidden="false" customHeight="false" outlineLevel="0" collapsed="false">
      <c r="A11" s="2" t="s">
        <v>46</v>
      </c>
      <c r="B11" s="5" t="n">
        <v>0.25</v>
      </c>
      <c r="C11" s="5" t="n">
        <v>247</v>
      </c>
      <c r="D11" s="5" t="s">
        <v>47</v>
      </c>
      <c r="E11" s="5" t="s">
        <v>48</v>
      </c>
      <c r="F11" s="5" t="s">
        <v>49</v>
      </c>
      <c r="G11" s="5" t="n">
        <v>0.107</v>
      </c>
      <c r="H11" s="5" t="n">
        <v>0.00243</v>
      </c>
      <c r="I11" s="5" t="n">
        <v>-3.01291436244355E-009</v>
      </c>
      <c r="J11" s="5" t="n">
        <v>-6.40380193317469E-009</v>
      </c>
      <c r="K11" s="5" t="n">
        <f aca="false">I11*C11</f>
        <v>-7.44189847523557E-007</v>
      </c>
      <c r="L11" s="5" t="n">
        <f aca="false">J11*C11</f>
        <v>-1.58173907749415E-006</v>
      </c>
      <c r="M11" s="5" t="n">
        <v>4.9737991503207E-014</v>
      </c>
      <c r="N11" s="8" t="n">
        <v>-3.28753690936878E-010</v>
      </c>
      <c r="O11" s="8" t="n">
        <v>-4.94526667393913E-008</v>
      </c>
      <c r="P11" s="3" t="n">
        <v>1</v>
      </c>
      <c r="Q11" s="3" t="n">
        <v>0</v>
      </c>
      <c r="R11" s="3" t="n">
        <v>0</v>
      </c>
      <c r="S11" s="7" t="n">
        <v>1.24344978758018E-014</v>
      </c>
      <c r="Z11" s="8"/>
    </row>
    <row r="12" customFormat="false" ht="12.8" hidden="false" customHeight="false" outlineLevel="0" collapsed="false">
      <c r="A12" s="2" t="s">
        <v>50</v>
      </c>
      <c r="B12" s="5" t="n">
        <v>0.5</v>
      </c>
      <c r="C12" s="5" t="n">
        <v>717</v>
      </c>
      <c r="D12" s="5" t="s">
        <v>51</v>
      </c>
      <c r="E12" s="5" t="s">
        <v>52</v>
      </c>
      <c r="F12" s="5" t="s">
        <v>53</v>
      </c>
      <c r="G12" s="5" t="n">
        <v>0.024</v>
      </c>
      <c r="H12" s="5" t="n">
        <v>2E-005</v>
      </c>
      <c r="I12" s="5" t="n">
        <v>-3.18529203013895E-010</v>
      </c>
      <c r="J12" s="5" t="n">
        <v>-3.04886782487301E-010</v>
      </c>
      <c r="K12" s="5" t="n">
        <f aca="false">I12*C12</f>
        <v>-2.28385438560963E-007</v>
      </c>
      <c r="L12" s="5" t="n">
        <f aca="false">J12*C12</f>
        <v>-2.18603823043395E-007</v>
      </c>
      <c r="M12" s="5" t="n">
        <v>-1.95399252334028E-014</v>
      </c>
      <c r="N12" s="8" t="n">
        <v>-3.41382477841989E-011</v>
      </c>
      <c r="O12" s="8" t="n">
        <v>-5.48132861322159E-009</v>
      </c>
      <c r="P12" s="3" t="n">
        <v>0</v>
      </c>
      <c r="Q12" s="3" t="n">
        <v>1</v>
      </c>
      <c r="R12" s="3" t="n">
        <v>0</v>
      </c>
      <c r="S12" s="7" t="n">
        <v>-8.88178419700125E-016</v>
      </c>
      <c r="Z12" s="8"/>
    </row>
    <row r="13" customFormat="false" ht="12.8" hidden="false" customHeight="false" outlineLevel="0" collapsed="false">
      <c r="A13" s="2" t="s">
        <v>54</v>
      </c>
      <c r="B13" s="5" t="n">
        <v>0.6</v>
      </c>
      <c r="C13" s="5" t="n">
        <v>305</v>
      </c>
      <c r="D13" s="5" t="s">
        <v>55</v>
      </c>
      <c r="E13" s="5" t="n">
        <v>0</v>
      </c>
      <c r="F13" s="5" t="s">
        <v>56</v>
      </c>
      <c r="G13" s="5" t="n">
        <v>0.066</v>
      </c>
      <c r="H13" s="5" t="n">
        <v>0.0014</v>
      </c>
      <c r="I13" s="5" t="n">
        <v>-6.6759753281076E-010</v>
      </c>
      <c r="J13" s="5" t="n">
        <v>-6.37399466540956E-010</v>
      </c>
      <c r="K13" s="5" t="n">
        <f aca="false">I13*C13</f>
        <v>-2.03617247507282E-007</v>
      </c>
      <c r="L13" s="5" t="n">
        <f aca="false">J13*C13</f>
        <v>-1.94406837294992E-007</v>
      </c>
      <c r="M13" s="5" t="n">
        <v>1.77635683940025E-014</v>
      </c>
      <c r="N13" s="8" t="n">
        <v>-3.48996387344869E-011</v>
      </c>
      <c r="O13" s="8" t="n">
        <v>-5.63232815942172E-009</v>
      </c>
      <c r="P13" s="3" t="n">
        <v>0</v>
      </c>
      <c r="Q13" s="3" t="n">
        <v>1</v>
      </c>
      <c r="R13" s="3" t="n">
        <v>0</v>
      </c>
      <c r="S13" s="7" t="n">
        <v>5.32907051820075E-015</v>
      </c>
      <c r="Z13" s="6"/>
    </row>
    <row r="14" customFormat="false" ht="12.8" hidden="false" customHeight="false" outlineLevel="0" collapsed="false">
      <c r="A14" s="2" t="s">
        <v>57</v>
      </c>
      <c r="B14" s="5" t="n">
        <v>0.3</v>
      </c>
      <c r="C14" s="5" t="n">
        <v>130</v>
      </c>
      <c r="D14" s="5" t="s">
        <v>58</v>
      </c>
      <c r="E14" s="5" t="s">
        <v>59</v>
      </c>
      <c r="F14" s="5" t="s">
        <v>60</v>
      </c>
      <c r="G14" s="5" t="n">
        <v>0.003</v>
      </c>
      <c r="H14" s="5" t="n">
        <v>0.00149</v>
      </c>
      <c r="I14" s="5" t="n">
        <v>-1.132136162596E-008</v>
      </c>
      <c r="J14" s="5" t="n">
        <v>-9.19320086723019E-009</v>
      </c>
      <c r="K14" s="5" t="n">
        <f aca="false">I14*C14</f>
        <v>-1.4717770113748E-006</v>
      </c>
      <c r="L14" s="5" t="n">
        <f aca="false">J14*C14</f>
        <v>-1.19511611273992E-006</v>
      </c>
      <c r="M14" s="5" t="n">
        <v>2.48689957516035E-014</v>
      </c>
      <c r="N14" s="6" t="n">
        <v>-0.999999999398973</v>
      </c>
      <c r="O14" s="6" t="n">
        <v>-0.999999952514448</v>
      </c>
      <c r="P14" s="3" t="n">
        <v>1</v>
      </c>
      <c r="Q14" s="3" t="n">
        <v>0</v>
      </c>
      <c r="R14" s="3" t="n">
        <v>0</v>
      </c>
      <c r="S14" s="7" t="n">
        <v>2.1316282072803E-014</v>
      </c>
      <c r="Z14" s="6"/>
    </row>
    <row r="15" customFormat="false" ht="12.8" hidden="false" customHeight="false" outlineLevel="0" collapsed="false">
      <c r="A15" s="2" t="s">
        <v>61</v>
      </c>
      <c r="B15" s="5" t="n">
        <v>1</v>
      </c>
      <c r="C15" s="5" t="n">
        <v>563</v>
      </c>
      <c r="D15" s="5" t="n">
        <v>33</v>
      </c>
      <c r="E15" s="5" t="n">
        <v>55</v>
      </c>
      <c r="F15" s="5" t="n">
        <v>9</v>
      </c>
      <c r="G15" s="5" t="n">
        <v>0.22</v>
      </c>
      <c r="H15" s="5" t="n">
        <v>0.004</v>
      </c>
      <c r="I15" s="5" t="n">
        <v>-6.47659703645331E-010</v>
      </c>
      <c r="J15" s="5" t="n">
        <v>-9.52510958995845E-010</v>
      </c>
      <c r="K15" s="5" t="n">
        <f aca="false">I15*C15</f>
        <v>-3.64632413152321E-007</v>
      </c>
      <c r="L15" s="5" t="n">
        <f aca="false">J15*C15</f>
        <v>-5.36263669914661E-007</v>
      </c>
      <c r="M15" s="5" t="n">
        <v>6.57252030578093E-014</v>
      </c>
      <c r="N15" s="6" t="n">
        <v>-0.549687517604076</v>
      </c>
      <c r="O15" s="6" t="n">
        <v>-0.549687503969235</v>
      </c>
      <c r="P15" s="3" t="n">
        <v>0</v>
      </c>
      <c r="Q15" s="3" t="n">
        <v>0</v>
      </c>
      <c r="R15" s="3" t="n">
        <v>1</v>
      </c>
      <c r="S15" s="7" t="n">
        <v>-1.33226762955019E-014</v>
      </c>
      <c r="Z15" s="6"/>
    </row>
    <row r="16" customFormat="false" ht="12.8" hidden="false" customHeight="false" outlineLevel="0" collapsed="false">
      <c r="A16" s="2" t="s">
        <v>62</v>
      </c>
      <c r="B16" s="5" t="n">
        <v>0.35</v>
      </c>
      <c r="C16" s="5" t="n">
        <v>132</v>
      </c>
      <c r="D16" s="5" t="s">
        <v>63</v>
      </c>
      <c r="E16" s="5" t="s">
        <v>64</v>
      </c>
      <c r="F16" s="5" t="s">
        <v>65</v>
      </c>
      <c r="G16" s="5" t="n">
        <v>0.027</v>
      </c>
      <c r="H16" s="5" t="n">
        <v>0.0021</v>
      </c>
      <c r="I16" s="5" t="n">
        <v>-8.39210656522482E-009</v>
      </c>
      <c r="J16" s="5" t="n">
        <v>-5.04333286244219E-009</v>
      </c>
      <c r="K16" s="5" t="n">
        <f aca="false">I16*C16</f>
        <v>-1.10775806660968E-006</v>
      </c>
      <c r="L16" s="5" t="n">
        <f aca="false">J16*C16</f>
        <v>-6.65719937842369E-007</v>
      </c>
      <c r="M16" s="5" t="n">
        <v>-9.61447963800826</v>
      </c>
      <c r="N16" s="8" t="n">
        <v>-2.35647390489646E-010</v>
      </c>
      <c r="O16" s="8" t="n">
        <v>-2.29103773397021E-007</v>
      </c>
      <c r="P16" s="3" t="n">
        <v>1</v>
      </c>
      <c r="Q16" s="3" t="n">
        <v>0</v>
      </c>
      <c r="R16" s="3" t="n">
        <v>0</v>
      </c>
      <c r="S16" s="7" t="n">
        <v>2.8421709430404E-014</v>
      </c>
      <c r="Z16" s="8"/>
    </row>
    <row r="17" customFormat="false" ht="12.8" hidden="false" customHeight="false" outlineLevel="0" collapsed="false">
      <c r="A17" s="2" t="s">
        <v>66</v>
      </c>
      <c r="B17" s="5" t="n">
        <v>0.07</v>
      </c>
      <c r="C17" s="5" t="n">
        <v>37</v>
      </c>
      <c r="D17" s="5" t="n">
        <v>0</v>
      </c>
      <c r="E17" s="5" t="n">
        <v>8</v>
      </c>
      <c r="F17" s="5" t="n">
        <v>2</v>
      </c>
      <c r="G17" s="5" t="n">
        <v>0.016</v>
      </c>
      <c r="H17" s="5" t="n">
        <v>0.00079</v>
      </c>
      <c r="I17" s="5" t="n">
        <v>-1.05509059267206E-007</v>
      </c>
      <c r="J17" s="5" t="n">
        <v>-1.11879217001842E-008</v>
      </c>
      <c r="K17" s="5" t="n">
        <f aca="false">I17*C17</f>
        <v>-3.90383519288662E-006</v>
      </c>
      <c r="L17" s="5" t="n">
        <f aca="false">J17*C17</f>
        <v>-4.13953102906816E-007</v>
      </c>
      <c r="M17" s="5" t="n">
        <v>4.2632564145606E-014</v>
      </c>
      <c r="N17" s="6" t="n">
        <v>-0.999999999623279</v>
      </c>
      <c r="O17" s="6" t="n">
        <v>-0.99999997026859</v>
      </c>
      <c r="P17" s="3" t="n">
        <v>1</v>
      </c>
      <c r="Q17" s="3" t="n">
        <v>0</v>
      </c>
      <c r="R17" s="3" t="n">
        <v>0</v>
      </c>
      <c r="S17" s="3" t="n">
        <v>-41.6339766161726</v>
      </c>
      <c r="Z17" s="8"/>
    </row>
    <row r="18" customFormat="false" ht="12.8" hidden="false" customHeight="false" outlineLevel="0" collapsed="false">
      <c r="A18" s="2" t="s">
        <v>67</v>
      </c>
      <c r="B18" s="5" t="n">
        <v>0.1</v>
      </c>
      <c r="C18" s="5" t="n">
        <v>17</v>
      </c>
      <c r="D18" s="5" t="s">
        <v>68</v>
      </c>
      <c r="E18" s="5" t="s">
        <v>47</v>
      </c>
      <c r="F18" s="5" t="s">
        <v>69</v>
      </c>
      <c r="G18" s="5" t="n">
        <v>0.052</v>
      </c>
      <c r="H18" s="5" t="n">
        <v>0.00083</v>
      </c>
      <c r="I18" s="5" t="n">
        <v>-4.41079041995164</v>
      </c>
      <c r="J18" s="5" t="n">
        <v>-10.4466916524959</v>
      </c>
      <c r="K18" s="5" t="n">
        <f aca="false">I18*C18</f>
        <v>-74.9834371391779</v>
      </c>
      <c r="L18" s="5" t="n">
        <f aca="false">J18*C18</f>
        <v>-177.59375809243</v>
      </c>
      <c r="M18" s="5" t="n">
        <v>-8.15927601809862</v>
      </c>
      <c r="N18" s="6" t="n">
        <v>-0.999999999840122</v>
      </c>
      <c r="O18" s="6" t="n">
        <v>-0.999999987391026</v>
      </c>
      <c r="P18" s="3" t="n">
        <v>1</v>
      </c>
      <c r="Q18" s="3" t="n">
        <v>0</v>
      </c>
      <c r="R18" s="3" t="n">
        <v>0</v>
      </c>
      <c r="S18" s="7" t="n">
        <v>-2.1316282072803E-014</v>
      </c>
      <c r="Z18" s="8"/>
    </row>
    <row r="19" customFormat="false" ht="12.8" hidden="false" customHeight="false" outlineLevel="0" collapsed="false">
      <c r="A19" s="2" t="s">
        <v>70</v>
      </c>
      <c r="B19" s="5" t="n">
        <v>0.06</v>
      </c>
      <c r="C19" s="5" t="n">
        <v>25</v>
      </c>
      <c r="D19" s="5" t="s">
        <v>71</v>
      </c>
      <c r="E19" s="5" t="s">
        <v>72</v>
      </c>
      <c r="F19" s="5" t="s">
        <v>73</v>
      </c>
      <c r="G19" s="5" t="n">
        <v>0.04</v>
      </c>
      <c r="H19" s="5" t="n">
        <v>0.00047</v>
      </c>
      <c r="I19" s="5" t="n">
        <v>-24.9014015736075</v>
      </c>
      <c r="J19" s="5" t="n">
        <v>-1.94067894199179E-007</v>
      </c>
      <c r="K19" s="5" t="n">
        <f aca="false">I19*C19</f>
        <v>-622.535039340188</v>
      </c>
      <c r="L19" s="5" t="n">
        <f aca="false">J19*C19</f>
        <v>-4.85169735497948E-006</v>
      </c>
      <c r="M19" s="5" t="n">
        <v>0</v>
      </c>
      <c r="N19" s="6" t="n">
        <v>-0.999999999761785</v>
      </c>
      <c r="O19" s="6" t="n">
        <v>-0.999999980897012</v>
      </c>
      <c r="P19" s="3" t="n">
        <v>1</v>
      </c>
      <c r="Q19" s="3" t="n">
        <v>0</v>
      </c>
      <c r="R19" s="3" t="n">
        <v>0</v>
      </c>
      <c r="S19" s="7" t="n">
        <v>2.1316282072803E-014</v>
      </c>
      <c r="Z19" s="6"/>
    </row>
    <row r="20" customFormat="false" ht="12.8" hidden="false" customHeight="false" outlineLevel="0" collapsed="false">
      <c r="A20" s="2" t="s">
        <v>74</v>
      </c>
      <c r="B20" s="5" t="n">
        <v>0.4</v>
      </c>
      <c r="C20" s="5" t="n">
        <v>43</v>
      </c>
      <c r="D20" s="5" t="n">
        <v>0</v>
      </c>
      <c r="E20" s="5" t="s">
        <v>75</v>
      </c>
      <c r="F20" s="5" t="s">
        <v>76</v>
      </c>
      <c r="G20" s="5" t="n">
        <v>0.004</v>
      </c>
      <c r="H20" s="5" t="n">
        <v>2E-005</v>
      </c>
      <c r="I20" s="5" t="n">
        <v>-6.46878106635995E-009</v>
      </c>
      <c r="J20" s="5" t="n">
        <v>-3.65926666745509E-009</v>
      </c>
      <c r="K20" s="5" t="n">
        <f aca="false">I20*C20</f>
        <v>-2.78157585853478E-007</v>
      </c>
      <c r="L20" s="5" t="n">
        <f aca="false">J20*C20</f>
        <v>-1.57348466700569E-007</v>
      </c>
      <c r="M20" s="5" t="n">
        <v>6.3948846218409E-014</v>
      </c>
      <c r="N20" s="8" t="n">
        <v>-9.93366500168236E-011</v>
      </c>
      <c r="O20" s="8" t="n">
        <v>-1.59438561242453E-008</v>
      </c>
      <c r="P20" s="3" t="n">
        <v>0</v>
      </c>
      <c r="Q20" s="3" t="n">
        <v>0</v>
      </c>
      <c r="R20" s="3" t="n">
        <v>1</v>
      </c>
      <c r="S20" s="3" t="n">
        <v>-0.973785247127978</v>
      </c>
      <c r="Z20" s="6"/>
    </row>
    <row r="21" customFormat="false" ht="12.8" hidden="false" customHeight="false" outlineLevel="0" collapsed="false">
      <c r="A21" s="2" t="s">
        <v>77</v>
      </c>
      <c r="B21" s="5" t="n">
        <v>0.2</v>
      </c>
      <c r="C21" s="5" t="n">
        <v>69</v>
      </c>
      <c r="D21" s="5" t="n">
        <v>0</v>
      </c>
      <c r="E21" s="5" t="n">
        <v>18</v>
      </c>
      <c r="F21" s="5" t="n">
        <v>1</v>
      </c>
      <c r="G21" s="5" t="n">
        <v>0.01</v>
      </c>
      <c r="H21" s="5" t="n">
        <v>0.0004</v>
      </c>
      <c r="I21" s="5" t="n">
        <v>-1.73019265915065</v>
      </c>
      <c r="J21" s="5" t="n">
        <v>-1.86156040076926</v>
      </c>
      <c r="K21" s="5" t="n">
        <f aca="false">I21*C21</f>
        <v>-119.383293481395</v>
      </c>
      <c r="L21" s="5" t="n">
        <f aca="false">J21*C21</f>
        <v>-128.447667653079</v>
      </c>
      <c r="M21" s="5" t="n">
        <v>4.9737991503207E-014</v>
      </c>
      <c r="N21" s="6" t="n">
        <v>-0.999999999710184</v>
      </c>
      <c r="O21" s="6" t="n">
        <v>-0.999999976598866</v>
      </c>
      <c r="P21" s="3" t="n">
        <v>1</v>
      </c>
      <c r="Q21" s="3" t="n">
        <v>0</v>
      </c>
      <c r="R21" s="3" t="n">
        <v>0</v>
      </c>
      <c r="S21" s="7" t="n">
        <v>-5.64238408597153</v>
      </c>
      <c r="Z21" s="8"/>
    </row>
    <row r="22" customFormat="false" ht="12.8" hidden="false" customHeight="false" outlineLevel="0" collapsed="false">
      <c r="A22" s="2" t="s">
        <v>78</v>
      </c>
      <c r="B22" s="5" t="n">
        <v>0.7</v>
      </c>
      <c r="C22" s="5" t="n">
        <v>32</v>
      </c>
      <c r="D22" s="5" t="s">
        <v>79</v>
      </c>
      <c r="E22" s="5" t="s">
        <v>80</v>
      </c>
      <c r="F22" s="5" t="s">
        <v>81</v>
      </c>
      <c r="G22" s="5" t="n">
        <v>0.016</v>
      </c>
      <c r="H22" s="5" t="n">
        <v>0.00041</v>
      </c>
      <c r="I22" s="5" t="n">
        <v>-1.59214295081256E-007</v>
      </c>
      <c r="J22" s="5" t="n">
        <v>-1.42246392442758E-008</v>
      </c>
      <c r="K22" s="5" t="n">
        <f aca="false">I22*C22</f>
        <v>-5.09485744260019E-006</v>
      </c>
      <c r="L22" s="5" t="n">
        <f aca="false">J22*C22</f>
        <v>-4.55188455816826E-007</v>
      </c>
      <c r="M22" s="5" t="n">
        <v>3.5527136788005E-014</v>
      </c>
      <c r="N22" s="6" t="n">
        <v>-0.999999999676017</v>
      </c>
      <c r="O22" s="6" t="n">
        <v>-0.999999973991264</v>
      </c>
      <c r="P22" s="3" t="n">
        <v>1</v>
      </c>
      <c r="Q22" s="3" t="n">
        <v>0</v>
      </c>
      <c r="R22" s="3" t="n">
        <v>0</v>
      </c>
      <c r="S22" s="7" t="n">
        <v>-1.4210854715202E-014</v>
      </c>
      <c r="Z22" s="6"/>
    </row>
    <row r="23" customFormat="false" ht="12.8" hidden="false" customHeight="false" outlineLevel="0" collapsed="false">
      <c r="A23" s="2" t="s">
        <v>82</v>
      </c>
      <c r="B23" s="5" t="n">
        <v>2.5</v>
      </c>
      <c r="C23" s="5" t="n">
        <v>196</v>
      </c>
      <c r="D23" s="5" t="s">
        <v>83</v>
      </c>
      <c r="E23" s="5" t="s">
        <v>84</v>
      </c>
      <c r="F23" s="5" t="s">
        <v>85</v>
      </c>
      <c r="G23" s="5" t="n">
        <v>0.059</v>
      </c>
      <c r="H23" s="5" t="n">
        <v>0.00198</v>
      </c>
      <c r="I23" s="5" t="n">
        <v>-1.29512045532465E-009</v>
      </c>
      <c r="J23" s="5" t="n">
        <v>-9.17225406737998E-010</v>
      </c>
      <c r="K23" s="5" t="n">
        <f aca="false">I23*C23</f>
        <v>-2.53843609243631E-007</v>
      </c>
      <c r="L23" s="5" t="n">
        <f aca="false">J23*C23</f>
        <v>-1.79776179720648E-007</v>
      </c>
      <c r="M23" s="5" t="n">
        <v>3.19744231092045E-014</v>
      </c>
      <c r="N23" s="8" t="n">
        <v>-7.27864435390302E-011</v>
      </c>
      <c r="O23" s="8" t="n">
        <v>-1.18703137319542E-008</v>
      </c>
      <c r="P23" s="3" t="n">
        <v>0</v>
      </c>
      <c r="Q23" s="3" t="n">
        <v>1</v>
      </c>
      <c r="R23" s="3" t="n">
        <v>0</v>
      </c>
      <c r="S23" s="7" t="n">
        <v>8.88178419700125E-015</v>
      </c>
      <c r="Z23" s="6"/>
    </row>
    <row r="24" customFormat="false" ht="12.8" hidden="false" customHeight="false" outlineLevel="0" collapsed="false">
      <c r="A24" s="2" t="s">
        <v>86</v>
      </c>
      <c r="B24" s="5" t="n">
        <v>0.25</v>
      </c>
      <c r="C24" s="5" t="n">
        <v>124</v>
      </c>
      <c r="D24" s="5" t="s">
        <v>63</v>
      </c>
      <c r="E24" s="5" t="s">
        <v>87</v>
      </c>
      <c r="F24" s="5" t="s">
        <v>88</v>
      </c>
      <c r="G24" s="5" t="n">
        <v>0.015</v>
      </c>
      <c r="H24" s="5" t="n">
        <v>0.00106</v>
      </c>
      <c r="I24" s="5" t="n">
        <v>-1.38266216254124E-008</v>
      </c>
      <c r="J24" s="5" t="n">
        <v>-7.61909291213669E-009</v>
      </c>
      <c r="K24" s="5" t="n">
        <f aca="false">I24*C24</f>
        <v>-1.71450108155114E-006</v>
      </c>
      <c r="L24" s="5" t="n">
        <f aca="false">J24*C24</f>
        <v>-9.4476752110495E-007</v>
      </c>
      <c r="M24" s="5" t="n">
        <v>0</v>
      </c>
      <c r="N24" s="6" t="n">
        <v>-0.888581539304805</v>
      </c>
      <c r="O24" s="6" t="n">
        <v>-0.888581739364755</v>
      </c>
      <c r="P24" s="3" t="n">
        <v>1</v>
      </c>
      <c r="Q24" s="3" t="n">
        <v>0</v>
      </c>
      <c r="R24" s="3" t="n">
        <v>0</v>
      </c>
      <c r="S24" s="7" t="n">
        <v>1.77635683940025E-014</v>
      </c>
      <c r="Z24" s="6"/>
    </row>
    <row r="25" customFormat="false" ht="12.8" hidden="false" customHeight="false" outlineLevel="0" collapsed="false">
      <c r="A25" s="2" t="s">
        <v>89</v>
      </c>
      <c r="B25" s="5" t="n">
        <v>0.94</v>
      </c>
      <c r="C25" s="5" t="n">
        <v>399</v>
      </c>
      <c r="D25" s="5" t="n">
        <v>16</v>
      </c>
      <c r="E25" s="5" t="n">
        <v>60</v>
      </c>
      <c r="F25" s="5" t="n">
        <v>4</v>
      </c>
      <c r="G25" s="5" t="n">
        <v>0.116</v>
      </c>
      <c r="H25" s="5" t="n">
        <v>0.0036</v>
      </c>
      <c r="I25" s="5" t="n">
        <v>-1.2923635495099E-009</v>
      </c>
      <c r="J25" s="5" t="n">
        <v>-2.68278910198205E-009</v>
      </c>
      <c r="K25" s="5" t="n">
        <f aca="false">I25*C25</f>
        <v>-5.1565305625445E-007</v>
      </c>
      <c r="L25" s="5" t="n">
        <f aca="false">J25*C25</f>
        <v>-1.07043285169084E-006</v>
      </c>
      <c r="M25" s="5" t="n">
        <v>0</v>
      </c>
      <c r="N25" s="6" t="n">
        <v>-0.999999999900397</v>
      </c>
      <c r="O25" s="6" t="n">
        <v>-0.999999991929147</v>
      </c>
      <c r="P25" s="3" t="n">
        <v>0</v>
      </c>
      <c r="Q25" s="3" t="n">
        <v>0</v>
      </c>
      <c r="R25" s="3" t="n">
        <v>1</v>
      </c>
      <c r="S25" s="7" t="n">
        <v>3.5527136788005E-015</v>
      </c>
      <c r="Z25" s="8"/>
    </row>
    <row r="26" customFormat="false" ht="12.8" hidden="false" customHeight="false" outlineLevel="0" collapsed="false">
      <c r="A26" s="0" t="s">
        <v>90</v>
      </c>
      <c r="B26" s="0"/>
      <c r="D26" s="0"/>
      <c r="E26" s="0"/>
      <c r="F26" s="0"/>
      <c r="G26" s="0"/>
      <c r="H26" s="0"/>
      <c r="I26" s="2" t="n">
        <f aca="false">SUM(I3:I25)</f>
        <v>-36.5946937547885</v>
      </c>
      <c r="J26" s="2" t="n">
        <f aca="false">SUM(J3:J25)</f>
        <v>-19.9999999947956</v>
      </c>
      <c r="K26" s="2" t="n">
        <f aca="false">SUM(K3:K25)</f>
        <v>-1333.26649248702</v>
      </c>
      <c r="L26" s="2" t="n">
        <f aca="false">SUM(L3:L25)</f>
        <v>-1526.10168713004</v>
      </c>
      <c r="M26" s="2" t="n">
        <f aca="false">SUM(M3:M25)</f>
        <v>-19.9999999999989</v>
      </c>
      <c r="P26" s="3" t="n">
        <f aca="false">20*0.75</f>
        <v>15</v>
      </c>
      <c r="Q26" s="3" t="n">
        <f aca="false">20/4</f>
        <v>5</v>
      </c>
      <c r="R26" s="3" t="n">
        <v>0</v>
      </c>
      <c r="S26" s="0"/>
      <c r="Z26" s="6"/>
    </row>
    <row r="27" customFormat="false" ht="12.8" hidden="false" customHeight="false" outlineLevel="0" collapsed="false">
      <c r="A27" s="0"/>
      <c r="B27" s="0"/>
      <c r="D27" s="2" t="n">
        <v>70</v>
      </c>
      <c r="E27" s="2" t="n">
        <v>310</v>
      </c>
      <c r="F27" s="2" t="n">
        <v>50</v>
      </c>
      <c r="G27" s="2" t="n">
        <v>1</v>
      </c>
      <c r="H27" s="2" t="n">
        <v>0.018</v>
      </c>
      <c r="S27" s="3" t="s">
        <v>91</v>
      </c>
      <c r="Z27" s="6"/>
    </row>
    <row r="28" customFormat="false" ht="12.8" hidden="false" customHeight="false" outlineLevel="0" collapsed="false">
      <c r="A28" s="0"/>
      <c r="B28" s="0"/>
      <c r="Z28" s="8"/>
    </row>
    <row r="29" customFormat="false" ht="12.8" hidden="false" customHeight="false" outlineLevel="0" collapsed="false">
      <c r="A29" s="0"/>
      <c r="B29" s="0"/>
      <c r="Z29" s="6"/>
    </row>
    <row r="30" customFormat="false" ht="12.8" hidden="false" customHeight="false" outlineLevel="0" collapsed="false">
      <c r="A30" s="0"/>
      <c r="B30" s="0"/>
      <c r="Z30" s="6"/>
    </row>
    <row r="31" customFormat="false" ht="12.8" hidden="false" customHeight="false" outlineLevel="0" collapsed="false">
      <c r="A31" s="0"/>
      <c r="B31" s="0"/>
    </row>
    <row r="32" customFormat="false" ht="12.8" hidden="false" customHeight="false" outlineLevel="0" collapsed="false">
      <c r="A32" s="0"/>
      <c r="B32" s="0"/>
    </row>
    <row r="33" customFormat="false" ht="12.8" hidden="false" customHeight="false" outlineLevel="0" collapsed="false">
      <c r="A33" s="0"/>
      <c r="B33" s="0"/>
      <c r="E33" s="1" t="n">
        <v>-2.6061783842124E-009</v>
      </c>
      <c r="F33" s="1" t="n">
        <f aca="false">E33*100</f>
        <v>-2.6061783842124E-007</v>
      </c>
      <c r="G33" s="2" t="s">
        <v>20</v>
      </c>
      <c r="H33" s="1" t="n">
        <v>0</v>
      </c>
      <c r="AC33" s="2" t="s">
        <v>20</v>
      </c>
      <c r="AD33" s="1" t="s">
        <v>92</v>
      </c>
    </row>
    <row r="34" customFormat="false" ht="12.8" hidden="false" customHeight="false" outlineLevel="0" collapsed="false">
      <c r="A34" s="0"/>
      <c r="B34" s="0"/>
      <c r="E34" s="1" t="n">
        <v>-1.26549082324345E-009</v>
      </c>
      <c r="F34" s="1" t="n">
        <f aca="false">E34*100</f>
        <v>-1.26549082324345E-007</v>
      </c>
      <c r="G34" s="2" t="s">
        <v>22</v>
      </c>
      <c r="H34" s="1" t="n">
        <v>0</v>
      </c>
      <c r="AC34" s="2" t="s">
        <v>22</v>
      </c>
      <c r="AD34" s="1" t="s">
        <v>93</v>
      </c>
    </row>
    <row r="35" customFormat="false" ht="12.8" hidden="false" customHeight="false" outlineLevel="0" collapsed="false">
      <c r="A35" s="0"/>
      <c r="B35" s="0"/>
      <c r="E35" s="1" t="n">
        <v>-4.77424638449577</v>
      </c>
      <c r="F35" s="1" t="n">
        <f aca="false">E35*100</f>
        <v>-477.424638449577</v>
      </c>
      <c r="G35" s="2" t="s">
        <v>26</v>
      </c>
      <c r="H35" s="1" t="s">
        <v>94</v>
      </c>
      <c r="T35" s="2" t="s">
        <v>29</v>
      </c>
      <c r="AC35" s="2" t="s">
        <v>26</v>
      </c>
      <c r="AD35" s="1" t="s">
        <v>93</v>
      </c>
    </row>
    <row r="36" customFormat="false" ht="12.8" hidden="false" customHeight="false" outlineLevel="0" collapsed="false">
      <c r="A36" s="0"/>
      <c r="B36" s="0"/>
      <c r="E36" s="1" t="n">
        <v>-7.12390146873076E-010</v>
      </c>
      <c r="F36" s="1" t="n">
        <f aca="false">E36*100</f>
        <v>-7.12390146873076E-008</v>
      </c>
      <c r="G36" s="2" t="s">
        <v>29</v>
      </c>
      <c r="H36" s="1" t="n">
        <v>0</v>
      </c>
      <c r="T36" s="2" t="s">
        <v>31</v>
      </c>
      <c r="AC36" s="2" t="s">
        <v>29</v>
      </c>
      <c r="AD36" s="7" t="n">
        <v>0</v>
      </c>
    </row>
    <row r="37" customFormat="false" ht="15" hidden="false" customHeight="false" outlineLevel="0" collapsed="false">
      <c r="A37" s="9"/>
      <c r="B37" s="9"/>
      <c r="E37" s="1" t="n">
        <v>-7.65240315558913E-010</v>
      </c>
      <c r="F37" s="1" t="n">
        <f aca="false">E37*100</f>
        <v>-7.65240315558913E-008</v>
      </c>
      <c r="G37" s="2" t="s">
        <v>31</v>
      </c>
      <c r="H37" s="1" t="n">
        <v>0</v>
      </c>
      <c r="T37" s="2" t="s">
        <v>46</v>
      </c>
      <c r="AC37" s="2" t="s">
        <v>31</v>
      </c>
      <c r="AD37" s="7" t="n">
        <v>0</v>
      </c>
    </row>
    <row r="38" customFormat="false" ht="12.8" hidden="false" customHeight="false" outlineLevel="0" collapsed="false">
      <c r="A38" s="10" t="s">
        <v>95</v>
      </c>
      <c r="B38" s="10"/>
      <c r="E38" s="1" t="n">
        <v>-5.65100037874799E-008</v>
      </c>
      <c r="F38" s="1" t="n">
        <f aca="false">E38*100</f>
        <v>-5.65100037874799E-006</v>
      </c>
      <c r="G38" s="2" t="s">
        <v>34</v>
      </c>
      <c r="H38" s="1" t="n">
        <v>0</v>
      </c>
      <c r="T38" s="2" t="s">
        <v>50</v>
      </c>
      <c r="AC38" s="2" t="s">
        <v>34</v>
      </c>
      <c r="AD38" s="1" t="s">
        <v>93</v>
      </c>
    </row>
    <row r="39" customFormat="false" ht="12.8" hidden="false" customHeight="false" outlineLevel="0" collapsed="false">
      <c r="E39" s="1" t="n">
        <v>-1.09771463030484E-008</v>
      </c>
      <c r="F39" s="1" t="n">
        <f aca="false">E39*100</f>
        <v>-1.09771463030484E-006</v>
      </c>
      <c r="G39" s="2" t="s">
        <v>38</v>
      </c>
      <c r="H39" s="1" t="n">
        <v>0</v>
      </c>
      <c r="T39" s="2" t="s">
        <v>54</v>
      </c>
      <c r="AC39" s="2" t="s">
        <v>38</v>
      </c>
      <c r="AD39" s="1" t="s">
        <v>96</v>
      </c>
    </row>
    <row r="40" customFormat="false" ht="12.8" hidden="false" customHeight="false" outlineLevel="0" collapsed="false">
      <c r="E40" s="1" t="n">
        <v>-2.9175012273043</v>
      </c>
      <c r="F40" s="1" t="n">
        <f aca="false">E40*100</f>
        <v>-291.75012273043</v>
      </c>
      <c r="G40" s="2" t="s">
        <v>42</v>
      </c>
      <c r="H40" s="1" t="n">
        <v>291.75</v>
      </c>
      <c r="T40" s="2" t="s">
        <v>62</v>
      </c>
      <c r="AC40" s="2" t="s">
        <v>42</v>
      </c>
      <c r="AD40" s="1" t="s">
        <v>93</v>
      </c>
    </row>
    <row r="41" customFormat="false" ht="12.8" hidden="false" customHeight="false" outlineLevel="0" collapsed="false">
      <c r="E41" s="1" t="n">
        <v>-6.40380193317469E-009</v>
      </c>
      <c r="F41" s="1" t="n">
        <f aca="false">E41*100</f>
        <v>-6.40380193317469E-007</v>
      </c>
      <c r="G41" s="2" t="s">
        <v>46</v>
      </c>
      <c r="H41" s="1" t="n">
        <v>0</v>
      </c>
      <c r="T41" s="2" t="s">
        <v>74</v>
      </c>
      <c r="AC41" s="2" t="s">
        <v>46</v>
      </c>
      <c r="AD41" s="7" t="n">
        <v>0</v>
      </c>
    </row>
    <row r="42" customFormat="false" ht="12.8" hidden="false" customHeight="false" outlineLevel="0" collapsed="false">
      <c r="E42" s="1" t="n">
        <v>-3.04886782487301E-010</v>
      </c>
      <c r="F42" s="1" t="n">
        <f aca="false">E42*100</f>
        <v>-3.04886782487301E-008</v>
      </c>
      <c r="G42" s="2" t="s">
        <v>50</v>
      </c>
      <c r="H42" s="1" t="n">
        <v>0</v>
      </c>
      <c r="T42" s="2" t="s">
        <v>82</v>
      </c>
      <c r="AC42" s="2" t="s">
        <v>50</v>
      </c>
      <c r="AD42" s="7" t="n">
        <v>0</v>
      </c>
    </row>
    <row r="43" customFormat="false" ht="12.8" hidden="false" customHeight="false" outlineLevel="0" collapsed="false">
      <c r="E43" s="1" t="n">
        <v>-6.37399466540956E-010</v>
      </c>
      <c r="F43" s="1" t="n">
        <f aca="false">E43*100</f>
        <v>-6.37399466540956E-008</v>
      </c>
      <c r="G43" s="2" t="s">
        <v>54</v>
      </c>
      <c r="H43" s="1" t="n">
        <v>0</v>
      </c>
      <c r="AC43" s="2" t="s">
        <v>54</v>
      </c>
      <c r="AD43" s="7" t="n">
        <v>0</v>
      </c>
    </row>
    <row r="44" customFormat="false" ht="12.8" hidden="false" customHeight="false" outlineLevel="0" collapsed="false">
      <c r="E44" s="1" t="n">
        <v>-9.19320086723019E-009</v>
      </c>
      <c r="F44" s="1" t="n">
        <f aca="false">E44*100</f>
        <v>-9.19320086723019E-007</v>
      </c>
      <c r="G44" s="2" t="s">
        <v>57</v>
      </c>
      <c r="H44" s="1" t="n">
        <v>0</v>
      </c>
      <c r="AC44" s="2" t="s">
        <v>57</v>
      </c>
      <c r="AD44" s="1" t="s">
        <v>93</v>
      </c>
    </row>
    <row r="45" customFormat="false" ht="12.8" hidden="false" customHeight="false" outlineLevel="0" collapsed="false">
      <c r="E45" s="1" t="n">
        <v>-9.52510958995845E-010</v>
      </c>
      <c r="F45" s="1" t="n">
        <f aca="false">E45*100</f>
        <v>-9.52510958995845E-008</v>
      </c>
      <c r="G45" s="2" t="s">
        <v>61</v>
      </c>
      <c r="H45" s="1" t="n">
        <v>0</v>
      </c>
      <c r="AC45" s="2" t="s">
        <v>61</v>
      </c>
      <c r="AD45" s="1" t="s">
        <v>97</v>
      </c>
    </row>
    <row r="46" customFormat="false" ht="12.8" hidden="false" customHeight="false" outlineLevel="0" collapsed="false">
      <c r="E46" s="1" t="n">
        <v>-5.04333286244219E-009</v>
      </c>
      <c r="F46" s="1" t="n">
        <f aca="false">E46*100</f>
        <v>-5.04333286244219E-007</v>
      </c>
      <c r="G46" s="2" t="s">
        <v>62</v>
      </c>
      <c r="H46" s="1" t="n">
        <v>0</v>
      </c>
      <c r="AC46" s="2" t="s">
        <v>62</v>
      </c>
      <c r="AD46" s="7" t="n">
        <v>0</v>
      </c>
    </row>
    <row r="47" customFormat="false" ht="12.8" hidden="false" customHeight="false" outlineLevel="0" collapsed="false">
      <c r="E47" s="1" t="n">
        <v>-1.11879217001842E-008</v>
      </c>
      <c r="F47" s="1" t="n">
        <f aca="false">E47*100</f>
        <v>-1.11879217001842E-006</v>
      </c>
      <c r="G47" s="2" t="s">
        <v>66</v>
      </c>
      <c r="H47" s="1" t="n">
        <v>0</v>
      </c>
      <c r="AC47" s="2" t="s">
        <v>66</v>
      </c>
      <c r="AD47" s="1" t="s">
        <v>93</v>
      </c>
    </row>
    <row r="48" customFormat="false" ht="12.8" hidden="false" customHeight="false" outlineLevel="0" collapsed="false">
      <c r="E48" s="1" t="n">
        <v>-10.4466916524959</v>
      </c>
      <c r="F48" s="1" t="n">
        <f aca="false">E48*100</f>
        <v>-1044.66916524959</v>
      </c>
      <c r="G48" s="2" t="s">
        <v>67</v>
      </c>
      <c r="H48" s="1" t="n">
        <v>1044.67</v>
      </c>
      <c r="AC48" s="2" t="s">
        <v>67</v>
      </c>
      <c r="AD48" s="1" t="s">
        <v>93</v>
      </c>
    </row>
    <row r="49" customFormat="false" ht="12.8" hidden="false" customHeight="false" outlineLevel="0" collapsed="false">
      <c r="E49" s="1" t="n">
        <v>-1.94067894199179E-007</v>
      </c>
      <c r="F49" s="1" t="n">
        <f aca="false">E49*100</f>
        <v>-1.94067894199179E-005</v>
      </c>
      <c r="G49" s="2" t="s">
        <v>70</v>
      </c>
      <c r="H49" s="1" t="n">
        <v>0</v>
      </c>
      <c r="AC49" s="2" t="s">
        <v>70</v>
      </c>
      <c r="AD49" s="1" t="s">
        <v>93</v>
      </c>
    </row>
    <row r="50" customFormat="false" ht="12.8" hidden="false" customHeight="false" outlineLevel="0" collapsed="false">
      <c r="E50" s="1" t="n">
        <v>-3.65926666745509E-009</v>
      </c>
      <c r="F50" s="1" t="n">
        <f aca="false">E50*100</f>
        <v>-3.65926666745509E-007</v>
      </c>
      <c r="G50" s="2" t="s">
        <v>74</v>
      </c>
      <c r="H50" s="1" t="n">
        <v>0</v>
      </c>
      <c r="AC50" s="2" t="s">
        <v>74</v>
      </c>
      <c r="AD50" s="7" t="n">
        <v>0</v>
      </c>
    </row>
    <row r="51" customFormat="false" ht="12.8" hidden="false" customHeight="false" outlineLevel="0" collapsed="false">
      <c r="E51" s="1" t="n">
        <v>-1.86156040076926</v>
      </c>
      <c r="F51" s="1" t="n">
        <f aca="false">E51*100</f>
        <v>-186.156040076926</v>
      </c>
      <c r="G51" s="2" t="s">
        <v>77</v>
      </c>
      <c r="H51" s="1" t="n">
        <v>186.16</v>
      </c>
      <c r="AC51" s="2" t="s">
        <v>77</v>
      </c>
      <c r="AD51" s="1" t="s">
        <v>93</v>
      </c>
    </row>
    <row r="52" customFormat="false" ht="12.8" hidden="false" customHeight="false" outlineLevel="0" collapsed="false">
      <c r="E52" s="1" t="n">
        <v>-1.42246392442758E-008</v>
      </c>
      <c r="F52" s="1" t="n">
        <f aca="false">E52*100</f>
        <v>-1.42246392442758E-006</v>
      </c>
      <c r="G52" s="2" t="s">
        <v>78</v>
      </c>
      <c r="H52" s="1" t="n">
        <v>0</v>
      </c>
      <c r="AC52" s="2" t="s">
        <v>78</v>
      </c>
      <c r="AD52" s="1" t="s">
        <v>93</v>
      </c>
    </row>
    <row r="53" customFormat="false" ht="12.8" hidden="false" customHeight="false" outlineLevel="0" collapsed="false">
      <c r="E53" s="1" t="n">
        <v>-9.17225406737998E-010</v>
      </c>
      <c r="F53" s="1" t="n">
        <f aca="false">E53*100</f>
        <v>-9.17225406737998E-008</v>
      </c>
      <c r="G53" s="2" t="s">
        <v>82</v>
      </c>
      <c r="H53" s="1" t="n">
        <v>0</v>
      </c>
      <c r="AC53" s="2" t="s">
        <v>82</v>
      </c>
      <c r="AD53" s="7" t="n">
        <v>0</v>
      </c>
    </row>
    <row r="54" customFormat="false" ht="12.8" hidden="false" customHeight="false" outlineLevel="0" collapsed="false">
      <c r="E54" s="1" t="n">
        <v>-7.61909291213669E-009</v>
      </c>
      <c r="F54" s="1" t="n">
        <f aca="false">E54*100</f>
        <v>-7.61909291213669E-007</v>
      </c>
      <c r="G54" s="2" t="s">
        <v>86</v>
      </c>
      <c r="H54" s="1" t="n">
        <v>0</v>
      </c>
      <c r="AC54" s="2" t="s">
        <v>86</v>
      </c>
      <c r="AD54" s="1" t="s">
        <v>98</v>
      </c>
    </row>
    <row r="55" customFormat="false" ht="12.8" hidden="false" customHeight="false" outlineLevel="0" collapsed="false">
      <c r="E55" s="1" t="n">
        <v>-2.68278910198205E-009</v>
      </c>
      <c r="F55" s="1" t="n">
        <f aca="false">E55*100</f>
        <v>-2.68278910198205E-007</v>
      </c>
      <c r="G55" s="2" t="s">
        <v>89</v>
      </c>
      <c r="H55" s="1" t="n">
        <v>0</v>
      </c>
      <c r="AC55" s="2" t="s">
        <v>89</v>
      </c>
      <c r="AD55" s="1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Roman,Navadno"&amp;12&amp;A</oddHeader>
    <oddFooter>&amp;C&amp;"Times New Roman,Navadno"&amp;12Page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sl-SI</dc:language>
  <dcterms:modified xsi:type="dcterms:W3CDTF">2015-10-14T22:38:22Z</dcterms:modified>
  <cp:revision>22</cp:revision>
</cp:coreProperties>
</file>