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0EBCF8F-F75B-4EAD-8D6C-BC9E3E47428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7" i="1" l="1"/>
  <c r="G187" i="1"/>
  <c r="H187" i="1"/>
  <c r="I187" i="1"/>
  <c r="E187" i="1"/>
  <c r="I184" i="1"/>
  <c r="H184" i="1"/>
  <c r="G184" i="1"/>
  <c r="F184" i="1"/>
  <c r="E184" i="1"/>
  <c r="I183" i="1"/>
  <c r="G183" i="1"/>
  <c r="G182" i="1"/>
  <c r="I182" i="1" s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59" i="1"/>
  <c r="G159" i="1"/>
  <c r="G160" i="1"/>
  <c r="I160" i="1" s="1"/>
  <c r="I158" i="1"/>
  <c r="G158" i="1"/>
  <c r="I157" i="1"/>
  <c r="G157" i="1"/>
  <c r="I156" i="1"/>
  <c r="G156" i="1"/>
  <c r="I155" i="1"/>
  <c r="G155" i="1"/>
  <c r="G153" i="1"/>
  <c r="I153" i="1" s="1"/>
  <c r="I152" i="1"/>
  <c r="G152" i="1"/>
  <c r="G151" i="1"/>
  <c r="I151" i="1" s="1"/>
  <c r="H149" i="1"/>
  <c r="G149" i="1"/>
  <c r="F149" i="1"/>
  <c r="E149" i="1"/>
  <c r="G148" i="1"/>
  <c r="I148" i="1" s="1"/>
  <c r="I147" i="1"/>
  <c r="G147" i="1"/>
  <c r="I146" i="1"/>
  <c r="G146" i="1"/>
  <c r="I145" i="1"/>
  <c r="G145" i="1"/>
  <c r="I144" i="1"/>
  <c r="G144" i="1"/>
  <c r="I143" i="1"/>
  <c r="G143" i="1"/>
  <c r="I142" i="1"/>
  <c r="I149" i="1" s="1"/>
  <c r="G142" i="1"/>
  <c r="I141" i="1"/>
  <c r="G141" i="1"/>
  <c r="I140" i="1"/>
  <c r="G140" i="1"/>
  <c r="I139" i="1"/>
  <c r="G139" i="1"/>
  <c r="I138" i="1"/>
  <c r="G138" i="1"/>
  <c r="I137" i="1"/>
  <c r="G137" i="1"/>
  <c r="I135" i="1"/>
  <c r="H135" i="1"/>
  <c r="G135" i="1"/>
  <c r="F135" i="1"/>
  <c r="E135" i="1"/>
  <c r="I134" i="1"/>
  <c r="G134" i="1"/>
  <c r="I133" i="1"/>
  <c r="G133" i="1"/>
  <c r="I132" i="1"/>
  <c r="G132" i="1"/>
  <c r="I131" i="1"/>
  <c r="G131" i="1"/>
  <c r="I129" i="1"/>
  <c r="H129" i="1"/>
  <c r="G129" i="1"/>
  <c r="F129" i="1"/>
  <c r="E129" i="1"/>
  <c r="I128" i="1"/>
  <c r="G128" i="1"/>
  <c r="I127" i="1"/>
  <c r="G127" i="1"/>
  <c r="I126" i="1"/>
  <c r="G126" i="1"/>
  <c r="I125" i="1"/>
  <c r="G125" i="1"/>
  <c r="I123" i="1"/>
  <c r="H123" i="1"/>
  <c r="G123" i="1"/>
  <c r="F123" i="1"/>
  <c r="E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3" i="1"/>
  <c r="H83" i="1"/>
  <c r="G83" i="1"/>
  <c r="F83" i="1"/>
  <c r="E83" i="1"/>
  <c r="I82" i="1"/>
  <c r="G82" i="1"/>
  <c r="I81" i="1"/>
  <c r="G81" i="1"/>
  <c r="I80" i="1"/>
  <c r="G80" i="1"/>
  <c r="I79" i="1"/>
  <c r="G79" i="1"/>
  <c r="I78" i="1"/>
  <c r="G78" i="1"/>
  <c r="I77" i="1"/>
  <c r="G77" i="1"/>
  <c r="I75" i="1"/>
  <c r="H75" i="1"/>
  <c r="G75" i="1"/>
  <c r="F75" i="1"/>
  <c r="E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F34" i="1"/>
  <c r="H33" i="1"/>
  <c r="I32" i="1"/>
  <c r="G32" i="1"/>
  <c r="G31" i="1"/>
  <c r="I31" i="1" s="1"/>
  <c r="G30" i="1"/>
  <c r="I30" i="1" s="1"/>
  <c r="G29" i="1"/>
  <c r="I29" i="1" s="1"/>
  <c r="G28" i="1"/>
  <c r="I28" i="1" s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G18" i="1"/>
  <c r="I18" i="1" s="1"/>
  <c r="I17" i="1"/>
  <c r="G17" i="1"/>
  <c r="G16" i="1"/>
  <c r="G15" i="1"/>
  <c r="I15" i="1" s="1"/>
  <c r="I16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</calcChain>
</file>

<file path=xl/sharedStrings.xml><?xml version="1.0" encoding="utf-8"?>
<sst xmlns="http://schemas.openxmlformats.org/spreadsheetml/2006/main" count="347" uniqueCount="199">
  <si>
    <t>TABLE 3. FY 2008 REPORTED LAND ACQUISITION EXPENDITURES FOR ENDANGERED AND THREATENED
SPECIES</t>
  </si>
  <si>
    <t>Group Name</t>
  </si>
  <si>
    <t>Rank</t>
  </si>
  <si>
    <t>Species (50 CFR Part 17)</t>
  </si>
  <si>
    <t>Status</t>
  </si>
  <si>
    <t>FWS Total</t>
  </si>
  <si>
    <t>Other Fed</t>
  </si>
  <si>
    <t>Fed Total</t>
  </si>
  <si>
    <t>States Total</t>
  </si>
  <si>
    <t>Species Total</t>
  </si>
  <si>
    <t>Type</t>
  </si>
  <si>
    <t>Mammals</t>
  </si>
  <si>
    <t xml:space="preserve">Bat, gray (Myotis grisescens) </t>
  </si>
  <si>
    <t>E</t>
  </si>
  <si>
    <t>Bat, Indiana (Myotis sodalis)</t>
  </si>
  <si>
    <t xml:space="preserve">Bat, Ozark bigeared (Corynorhinus (=Plecotus) townsendii ingens) </t>
  </si>
  <si>
    <t xml:space="preserve">Bear, Louisiana black (Ursus americanus luteolus) </t>
  </si>
  <si>
    <t>T</t>
  </si>
  <si>
    <t xml:space="preserve">Deer, key
(Odocoileus
virginianus
clavium) </t>
  </si>
  <si>
    <t xml:space="preserve">Fox, San Joaquin
kit (Vulpes
macrotis mutica) </t>
  </si>
  <si>
    <t xml:space="preserve">Jaguar (Panthera
onca) </t>
  </si>
  <si>
    <t xml:space="preserve">Jaguarundi, Gulf
Coast
(Herpailurus
(=Felis)
yagouaroundi
cacomitli) </t>
  </si>
  <si>
    <t>Lynx, Canada
(Lynx
canadensis) -
Contiguous U.S.
DPS</t>
  </si>
  <si>
    <t xml:space="preserve">Manatee, West
Indian
(Trichechus
manatus) </t>
  </si>
  <si>
    <t xml:space="preserve">Mouse, Alabama
beach
(Peromyscus
polionotus
ammobates) </t>
  </si>
  <si>
    <t>Mouse, Preble's
meadow jumping
(Zapus hudsonius
preblei) - U.S.A.,
north-central CO</t>
  </si>
  <si>
    <t xml:space="preserve">Mouse,
southeastern
beach
(Peromyscus
polionotus
niveiventris) </t>
  </si>
  <si>
    <t>Ocelot (Leopardus (=Felis) pardalis)</t>
  </si>
  <si>
    <t xml:space="preserve">Rabbit, riparian
brush (Sylvilagus
bachmani
riparius) </t>
  </si>
  <si>
    <t xml:space="preserve">Rice rat
(Oryzomys
palustris natator)
- lower FL Keys </t>
  </si>
  <si>
    <t xml:space="preserve">Sea-lion, Steller
(Eumetopias
jubatus) -
western pop. </t>
  </si>
  <si>
    <t>Sea-lion, Steller (Eumetopias jubatus) - eastern pop.</t>
  </si>
  <si>
    <t>Squirrel, Delmarva Peninsula fox (Sciurus niger cinereus) - Entire, except Sussex Co., DE</t>
  </si>
  <si>
    <t>DM</t>
  </si>
  <si>
    <t>Squirrel, Virginia northern flying (Glaucomys sabrinus fuscus)</t>
  </si>
  <si>
    <t>Whale, blue (Balaenoptera musculus)</t>
  </si>
  <si>
    <t>Whale, bowhead (Balaena mysticetus)</t>
  </si>
  <si>
    <t>Whale, finback (Balaenoptera physalus)</t>
  </si>
  <si>
    <t>Whale, gray (Eschrichtius robustus) - W Pacific Ocean</t>
  </si>
  <si>
    <t>Whale, humpback (Megaptera novaeangliae)</t>
  </si>
  <si>
    <t>Whale, right (Balaena glacialis (incl. australis))</t>
  </si>
  <si>
    <t>Whale, Sei (Balaenoptera borealis)</t>
  </si>
  <si>
    <t>Wolf, gray (Canis lupus) - Lower 48 States, except where delisted and where EXPN. Mexico.</t>
  </si>
  <si>
    <t>Wolf, red (Canis rufus) - except where EXPN</t>
  </si>
  <si>
    <t>Mammals Subtotal</t>
  </si>
  <si>
    <t>Mammals Subtotal Verified</t>
  </si>
  <si>
    <t>Birds</t>
  </si>
  <si>
    <t>Caracara, Audubon's crested (Polyborus plancus audubonii) - FL .</t>
  </si>
  <si>
    <t>Crane, whooping (Grus americana) except where EXPN</t>
  </si>
  <si>
    <t>Eagle, bald (Haliaeetus leucocephalus) - Sonoran Desert DPS</t>
  </si>
  <si>
    <t>Eider, spectacled (Somateria fischeri)</t>
  </si>
  <si>
    <t>Eider, Steller's (Polysticta stelleri) - AK breeding pop.</t>
  </si>
  <si>
    <t>Falcon, northern aplomado (Falco femoralis septentrionalis)</t>
  </si>
  <si>
    <t>Flycatcher, southwestern willow (Empidonax traillii extimus)</t>
  </si>
  <si>
    <t>Gnatcatcher, coastal California (Polioptila californica californica)</t>
  </si>
  <si>
    <t>Pelican, brown (Pelecanus occidentalis) - except U.S. Atlantic coast, FL, AL</t>
  </si>
  <si>
    <t>Plover, piping (Charadrius melodus) - except Great Lakes watershed</t>
  </si>
  <si>
    <t>Plover, western snowy (Charadrius alexandrinus nivosus) - Pacific coastal pop.</t>
  </si>
  <si>
    <t>Rail, Yuma clapper (Rallus longirostris yumanensis) - U.S.A. only</t>
  </si>
  <si>
    <t>scrub-jay, Florida (Aphelocoma coerulescens)</t>
  </si>
  <si>
    <t>Stork, wood (Mycteria americana) - AL, FL, GA, SC</t>
  </si>
  <si>
    <t>Tern, least (Sterna antillarum) - interior pop.</t>
  </si>
  <si>
    <t>Tern, roseate (Sterna dougallii dougallii) - northeast U.S. nesting pop.</t>
  </si>
  <si>
    <t>Vireo, blackcapped (Vireo atricapilla)</t>
  </si>
  <si>
    <t>Warbler (=wood), goldencheeked (Dendroica chrysoparia)</t>
  </si>
  <si>
    <t>Woodpecker, ivory-billed (Campephilus principalis) - entire</t>
  </si>
  <si>
    <t>Woodpecker, red-cockaded (Picoides borealis)</t>
  </si>
  <si>
    <t>Birds Subtotal</t>
  </si>
  <si>
    <t>Birds Subtotal Verified</t>
  </si>
  <si>
    <t>Reptiles</t>
  </si>
  <si>
    <t>SAT</t>
  </si>
  <si>
    <t>Alligator, American (Alligator mississippiensis)</t>
  </si>
  <si>
    <t>Sea turtle, green (Chelonia mydas) - FL, Mexico nesting pops.</t>
  </si>
  <si>
    <t>Sea turtle, green (Chelonia mydas) - except where endangered</t>
  </si>
  <si>
    <t>Sea turtle, hawksbill (Eretmochelys imbricata)</t>
  </si>
  <si>
    <t>Sea turtle, Kemp's ridley (Lepidochelys kempii)</t>
  </si>
  <si>
    <t>Sea turtle, leatherback (Dermochelys coriacea)</t>
  </si>
  <si>
    <t>Sea turtle, loggerhead (Caretta caretta)</t>
  </si>
  <si>
    <t>Skink, sand (Neoseps reynoldsi)</t>
  </si>
  <si>
    <t>Snake, Atlantic salt marsh (Nerodia clarkii taeniata)</t>
  </si>
  <si>
    <t>Snake, copperbelly water (Nerodia erythrogaster neglecta) - MI, OH, IN</t>
  </si>
  <si>
    <t>Snake, eastern indigo (Drymarchon corais couperi)</t>
  </si>
  <si>
    <t>Snake, giant garter (Thamnophis gigas)</t>
  </si>
  <si>
    <t>Turtle, bog (=Muhlenberg) (Clemmys muhlenbergii) - southern</t>
  </si>
  <si>
    <t>Turtle, bog (=Muhlenberg) (Clemmys muhlenbergii) - northern</t>
  </si>
  <si>
    <t>Whipsnake (=striped racer), Alameda (Masticophis lateralis euryxanthus)</t>
  </si>
  <si>
    <t>Reptiles Subtotal</t>
  </si>
  <si>
    <t>Reptiles Subtotal Verified</t>
  </si>
  <si>
    <t>Amphibians</t>
  </si>
  <si>
    <t>Frog, California red-legged (Rana aurora draytonii) - subspecies range clarified</t>
  </si>
  <si>
    <t>Frog, Mississippi gopher (Rana capito sevosa) - Wherever found west of Mobile and Tombigbee Rivers in AL, MS, and LA</t>
  </si>
  <si>
    <t>Salamander, Barton Springs (Eurycea sosorum)</t>
  </si>
  <si>
    <t>Salamander, Cheat Mountain (Plethodon nettingi)</t>
  </si>
  <si>
    <t>Toad, Houston (Bufo houstonensis)</t>
  </si>
  <si>
    <t>Amphibians Subtotal</t>
  </si>
  <si>
    <t>Amphibians Subtotal Verified</t>
  </si>
  <si>
    <t>Fishes</t>
  </si>
  <si>
    <t>Cavefish, Ozark (Amblyopsis rosae)</t>
  </si>
  <si>
    <t>Chub, Gila (Gila intermedia)</t>
  </si>
  <si>
    <t>Darter, Cherokee (Etheostoma scotti)</t>
  </si>
  <si>
    <t>Darter, Etowah (Etheostoma etowahae)</t>
  </si>
  <si>
    <t>Darter, Niangua (Etheostoma nianguae)</t>
  </si>
  <si>
    <t>Gambusia, Pecos (Gambusia nobilis)</t>
  </si>
  <si>
    <t>Minnow, Rio Grande silvery (Hybognathus amarus)</t>
  </si>
  <si>
    <t>Pikeminnow (=squawfish), Colorado (Ptychocheilus lucius) - except Salt and Verde R. drainages, AZ</t>
  </si>
  <si>
    <t>Pupfish, Comanche Springs (Cyprinodon elegans)</t>
  </si>
  <si>
    <t>Pupfish, desert (Cyprinodon macularius)</t>
  </si>
  <si>
    <t>Salmon, chinook (Oncorhynchus (=Salmo) tshawytscha) - spring upper Columbia R.</t>
  </si>
  <si>
    <t>Salmon, chinook (Oncorhynchus (=Salmo) tshawytscha) - lower Columbia R.</t>
  </si>
  <si>
    <t>Salmon, chinook (Oncorhynchus (=Salmo) tshawytscha) - fall Snake R.</t>
  </si>
  <si>
    <t>Salmon, chinook (Oncorhynchus (=Salmo) tshawytscha) - spring/summer Snake R.</t>
  </si>
  <si>
    <t>Salmon, chinook (Oncorhynchus (=Salmo) tshawytscha) - winter Sac. R.</t>
  </si>
  <si>
    <t>Salmon, chinook (Oncorhynchus (=Salmo) tshawytscha) - CA Central Valley spring-run</t>
  </si>
  <si>
    <t>Salmon, chinook (Oncorhynchus (=Salmo) tshawytscha) - upper Willamette R.</t>
  </si>
  <si>
    <t>Salmon, chum (Oncorhynchus (=Salmo) keta) - Columbia R.</t>
  </si>
  <si>
    <t>Salmon, chum (Oncorhynchus (=Salmo) keta) - summer-run Hood Canal</t>
  </si>
  <si>
    <t>Salmon, coho (Oncorhynchus (=Salmo) kisutch) - Lower Columbia River</t>
  </si>
  <si>
    <t>Salmon, coho (Oncorhynchus (=Salmo) kisutch) - OR, CA pop.</t>
  </si>
  <si>
    <t>Salmon, sockeye (Oncorhynchus (=Salmo) nerka) - U.S.A. (Snake River, ID stock wherever found.)</t>
  </si>
  <si>
    <t>Shiner, Pecos bluntnose (Notropis simus pecosensis)</t>
  </si>
  <si>
    <t>Shiner, Topeka (Notropis topeka (=tristis))</t>
  </si>
  <si>
    <t>Smelt, delta (Hypomesus transpacificus)</t>
  </si>
  <si>
    <t>Spikedace (Meda fulgida)</t>
  </si>
  <si>
    <t>Springfish, Railroad Valley (Crenichthys nevadae)</t>
  </si>
  <si>
    <t>Steelhead (Oncorhynchus (=Salmo) mykiss) - upper Columbia R. Basin</t>
  </si>
  <si>
    <t>Steelhead (Oncorhynchus (=Salmo)mykiss) Snake R. Basin</t>
  </si>
  <si>
    <t>Steelhead (Oncorhynchus (=Salmo) mykiss) - middle Columbia R.</t>
  </si>
  <si>
    <t>Steelhead (Oncorhynchus (=Salmo) mykiss) - Central Valley CA</t>
  </si>
  <si>
    <t>Steelhead (Oncorhynchus (=Salmo) mykiss) - lower Columbia R.</t>
  </si>
  <si>
    <t>Steelhead (Oncorhynchus (=Salmo) mykiss) - upper Willamette R.</t>
  </si>
  <si>
    <t>Sturgeon, pallid (Scaphirhynchus albus)</t>
  </si>
  <si>
    <t>Sucker, razorback (Xyrauchen texanus) - entire</t>
  </si>
  <si>
    <t>Topminnow, Gila (incl. Yaqui) (Poeciliopsis occidentalis) - U.S.A. only</t>
  </si>
  <si>
    <t>Trout, bull (Salvelinus confluentus) - U.S.A., conterminous, lower 48 states</t>
  </si>
  <si>
    <t>Fishes Subtotal</t>
  </si>
  <si>
    <t>Fishes Subtotal Verified</t>
  </si>
  <si>
    <t>Clams</t>
  </si>
  <si>
    <t>Fanshell (Cyprogenia stegaria)</t>
  </si>
  <si>
    <t>Higgins eye (pearlymussel) (Lampsilis higginsii)</t>
  </si>
  <si>
    <t>Pocketbook, fat (Potamilus capax)</t>
  </si>
  <si>
    <t>Clams Subtotal</t>
  </si>
  <si>
    <t>Clams Subtotal Verified</t>
  </si>
  <si>
    <t>Snails</t>
  </si>
  <si>
    <t>Snail, Iowa Pleistocene (Discus macclintocki)</t>
  </si>
  <si>
    <t>Snail, Stock Island tree (Orthalicus reses (not incl. nesodryas))</t>
  </si>
  <si>
    <t>Snail, Utah valvata (Valvata utahensis)</t>
  </si>
  <si>
    <t>Snails Subtotal</t>
  </si>
  <si>
    <t>Snails Subtotal Verified</t>
  </si>
  <si>
    <t>Insects</t>
  </si>
  <si>
    <t>Beetle, American burying (Nicrophorus americanus)</t>
  </si>
  <si>
    <t>Beetle, Kretschmarr Cave mold (Texamaurops reddelli)</t>
  </si>
  <si>
    <t>Beetle, Tooth Cave ground (Rhadine persephone)</t>
  </si>
  <si>
    <t>Beetle, valley elderberry longhorn (Desmocerus californicus dimorphus)</t>
  </si>
  <si>
    <t>Butterfly, Oregon silverspot (Speyeria zerene hippolyta)</t>
  </si>
  <si>
    <t>Butterfly, Palos Verdes blue (Glaucopsyche lygdamus palosverdesensis)</t>
  </si>
  <si>
    <t>Butterfly, Quino checkerspot (Euphydryas editha quino (=E. e. wrighti))</t>
  </si>
  <si>
    <t>Butterfly, Saint Francis' satyr (Neonympha mitchellii francisci)</t>
  </si>
  <si>
    <t>Butterfly, San Bruno elfin (Callophrys mossii bayensis)</t>
  </si>
  <si>
    <t>Tiger beetle, northeastern beach (Cicindela dorsalis dorsalis)</t>
  </si>
  <si>
    <t>Tiger beetle, Salt Creek (Cicindela nevadica lincolniana)</t>
  </si>
  <si>
    <t>Insects Subtotal</t>
  </si>
  <si>
    <t>Insects Subtotal Verified</t>
  </si>
  <si>
    <t>Crustaceans</t>
  </si>
  <si>
    <t>Fairy shrimp, vernal pool (Branchinecta lynchi)</t>
  </si>
  <si>
    <t>Crustaceans Subtotal</t>
  </si>
  <si>
    <t>Crustaceans Subtotal Verified</t>
  </si>
  <si>
    <t>Flowering Plants</t>
  </si>
  <si>
    <t>Aster, decurrent false (Boltonia decurrens)</t>
  </si>
  <si>
    <t>Blazingstar, scrub (Liatris ohlingerae)</t>
  </si>
  <si>
    <t>Bonamia, Florida (Bonamia grandiflora)</t>
  </si>
  <si>
    <t>Buckwheat, scrub (Eriogonum longifolium var. gnaphalifolium)</t>
  </si>
  <si>
    <t>Cactus, Key tree (Pilosocereus robinii)</t>
  </si>
  <si>
    <t>Clover, running buffalo (Trifolium stoloniferum)</t>
  </si>
  <si>
    <t>Coneflower, smooth (Echinacea laevigata)</t>
  </si>
  <si>
    <t>Daisy, lakeside (Hymenoxys herbacea)</t>
  </si>
  <si>
    <t>Fringe-tree, pygmy (Chionanthus pygmaeus)</t>
  </si>
  <si>
    <t>Gerardia, sandplain (Agalinis acuta)</t>
  </si>
  <si>
    <t>Howellia, water (Howellia aquatilis)</t>
  </si>
  <si>
    <t>Jewelflower, California (Caulanthus californicus)</t>
  </si>
  <si>
    <t>Ladies'-tresses, Ute (Spiranthes diluvialis)</t>
  </si>
  <si>
    <t>Manioc, Walker's (Manihot walkerae)</t>
  </si>
  <si>
    <t>Milk-vetch, Jesup's (Astragalus robbinsii var. jesupi)</t>
  </si>
  <si>
    <t>Mint, Garrett's (Dicerandra christmanii)</t>
  </si>
  <si>
    <t>Monkshood, northern wild (Aconitum noveboracense)</t>
  </si>
  <si>
    <t>Orchid, eastern prairie fringed (Platanthera leucophaea)</t>
  </si>
  <si>
    <t>Orchid, western prairie fringed (Platanthera praeclara)</t>
  </si>
  <si>
    <t>Pigeon wings (Clitoria fragrans)</t>
  </si>
  <si>
    <t>Pink, swamp (Helonias bullata)</t>
  </si>
  <si>
    <t>Plum, scrub (Prunus geniculata)</t>
  </si>
  <si>
    <t>Potato-bean, Price's (Apios priceana)</t>
  </si>
  <si>
    <t>Prickly-apple, fragrant (Cereus eriophorus var. fragrans)</t>
  </si>
  <si>
    <t>Roseroot, Leedy's (Sedum integrifolium ssp. leedyi)</t>
  </si>
  <si>
    <t>Spurge, Garber's (Chamaesyce garberi)</t>
  </si>
  <si>
    <t>Whitlow-wort, papery (Paronychia chartacea)</t>
  </si>
  <si>
    <t>Wireweed (Polygonella basiramia)</t>
  </si>
  <si>
    <t>Flowering Plants Subtotal</t>
  </si>
  <si>
    <t>Flowering Plants Subtotal Verified</t>
  </si>
  <si>
    <t>Total Land Expenditures</t>
  </si>
  <si>
    <t>Total Land Expenditures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</si>
</sst>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 applyAlignment="1"/>
    <xf numFmtId="0" fontId="2" fillId="3" borderId="0" xfId="2"/>
    <xf numFmtId="0" fontId="2" fillId="3" borderId="0" xfId="2" applyAlignment="1"/>
    <xf numFmtId="164" fontId="2" fillId="3" borderId="0" xfId="2" applyNumberFormat="1"/>
    <xf numFmtId="164" fontId="1" fillId="2" borderId="0" xfId="1" applyNumberFormat="1"/>
    <xf numFmtId="0" fontId="1" fillId="2" borderId="0" xfId="1"/>
    <xf numFmtId="0" fontId="1" fillId="2" borderId="0" xfId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workbookViewId="0">
      <pane ySplit="3" topLeftCell="A4" activePane="bottomLeft" state="frozen"/>
      <selection pane="bottomLeft" activeCell="G189" sqref="G189"/>
    </sheetView>
  </sheetViews>
  <sheetFormatPr defaultRowHeight="15" x14ac:dyDescent="0.25"/>
  <cols>
    <col min="1" max="1" width="13.5703125" customWidth="1"/>
    <col min="2" max="2" width="17.7109375" bestFit="1" customWidth="1"/>
    <col min="3" max="3" width="82.28515625" style="1" bestFit="1" customWidth="1"/>
    <col min="4" max="4" width="6.42578125" bestFit="1" customWidth="1"/>
    <col min="5" max="5" width="13.85546875" style="3" bestFit="1" customWidth="1"/>
    <col min="6" max="7" width="14.85546875" style="3" bestFit="1" customWidth="1"/>
    <col min="8" max="8" width="13.85546875" style="3" bestFit="1" customWidth="1"/>
    <col min="9" max="9" width="14.85546875" style="3" bestFit="1" customWidth="1"/>
  </cols>
  <sheetData>
    <row r="1" spans="1:10" x14ac:dyDescent="0.25">
      <c r="A1" s="1" t="s">
        <v>0</v>
      </c>
    </row>
    <row r="3" spans="1:10" s="2" customFormat="1" x14ac:dyDescent="0.25">
      <c r="A3" s="2" t="s">
        <v>1</v>
      </c>
      <c r="B3" s="2" t="s">
        <v>2</v>
      </c>
      <c r="C3" s="5" t="s">
        <v>3</v>
      </c>
      <c r="D3" s="2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2" t="s">
        <v>10</v>
      </c>
    </row>
    <row r="4" spans="1:10" x14ac:dyDescent="0.25">
      <c r="A4" t="s">
        <v>11</v>
      </c>
      <c r="B4">
        <v>55</v>
      </c>
      <c r="C4" s="1" t="s">
        <v>12</v>
      </c>
      <c r="D4" t="s">
        <v>13</v>
      </c>
      <c r="E4" s="3">
        <v>210980</v>
      </c>
      <c r="F4" s="3">
        <v>0</v>
      </c>
      <c r="G4" s="3">
        <f>SUM(E4,F4)</f>
        <v>210980</v>
      </c>
      <c r="H4" s="3">
        <v>172000</v>
      </c>
      <c r="I4" s="3">
        <f>SUM(H4,G4)</f>
        <v>382980</v>
      </c>
    </row>
    <row r="5" spans="1:10" x14ac:dyDescent="0.25">
      <c r="B5">
        <v>35</v>
      </c>
      <c r="C5" s="1" t="s">
        <v>14</v>
      </c>
      <c r="D5" t="s">
        <v>13</v>
      </c>
      <c r="E5" s="3">
        <v>883370</v>
      </c>
      <c r="F5" s="3">
        <v>0</v>
      </c>
      <c r="G5" s="3">
        <f>SUM(E5,F5)</f>
        <v>883370</v>
      </c>
      <c r="H5" s="3">
        <v>5000</v>
      </c>
      <c r="I5" s="3">
        <f>SUM(H5,G5)</f>
        <v>888370</v>
      </c>
    </row>
    <row r="6" spans="1:10" x14ac:dyDescent="0.25">
      <c r="B6">
        <v>97</v>
      </c>
      <c r="C6" s="1" t="s">
        <v>15</v>
      </c>
      <c r="D6" t="s">
        <v>13</v>
      </c>
      <c r="E6" s="3">
        <v>22400</v>
      </c>
      <c r="F6" s="3">
        <v>0</v>
      </c>
      <c r="G6" s="3">
        <f>SUM(E6,F6)</f>
        <v>22400</v>
      </c>
      <c r="H6" s="3">
        <v>0</v>
      </c>
      <c r="I6" s="3">
        <f>SUM(H6,G6)</f>
        <v>22400</v>
      </c>
    </row>
    <row r="7" spans="1:10" x14ac:dyDescent="0.25">
      <c r="B7">
        <v>11</v>
      </c>
      <c r="C7" s="1" t="s">
        <v>16</v>
      </c>
      <c r="D7" t="s">
        <v>17</v>
      </c>
      <c r="E7" s="3">
        <v>4145860</v>
      </c>
      <c r="F7" s="3">
        <v>374184</v>
      </c>
      <c r="G7" s="3">
        <f>SUM(E7,F7)</f>
        <v>4520044</v>
      </c>
      <c r="H7" s="3">
        <v>0</v>
      </c>
      <c r="I7" s="3">
        <f>SUM(H7,G7)</f>
        <v>4520044</v>
      </c>
    </row>
    <row r="8" spans="1:10" x14ac:dyDescent="0.25">
      <c r="B8">
        <v>102</v>
      </c>
      <c r="C8" s="1" t="s">
        <v>18</v>
      </c>
      <c r="D8" t="s">
        <v>13</v>
      </c>
      <c r="E8" s="3">
        <v>13290</v>
      </c>
      <c r="F8" s="3">
        <v>0</v>
      </c>
      <c r="G8" s="3">
        <f>SUM(E8,F8)</f>
        <v>13290</v>
      </c>
      <c r="H8" s="3">
        <v>0</v>
      </c>
      <c r="I8" s="3">
        <f>SUM(H8,G8)</f>
        <v>13290</v>
      </c>
    </row>
    <row r="9" spans="1:10" x14ac:dyDescent="0.25">
      <c r="B9">
        <v>63</v>
      </c>
      <c r="C9" s="1" t="s">
        <v>19</v>
      </c>
      <c r="D9" t="s">
        <v>13</v>
      </c>
      <c r="E9" s="3">
        <v>0</v>
      </c>
      <c r="F9" s="3">
        <v>303000</v>
      </c>
      <c r="G9" s="3">
        <f>SUM(E9,F9)</f>
        <v>303000</v>
      </c>
      <c r="H9" s="3">
        <v>0</v>
      </c>
      <c r="I9" s="3">
        <f>SUM(H9,G9)</f>
        <v>303000</v>
      </c>
    </row>
    <row r="10" spans="1:10" x14ac:dyDescent="0.25">
      <c r="B10">
        <v>100</v>
      </c>
      <c r="C10" s="1" t="s">
        <v>20</v>
      </c>
      <c r="D10" t="s">
        <v>13</v>
      </c>
      <c r="E10" s="3">
        <v>19850</v>
      </c>
      <c r="F10" s="3">
        <v>0</v>
      </c>
      <c r="G10" s="3">
        <f>SUM(E10,F10)</f>
        <v>19850</v>
      </c>
      <c r="H10" s="3">
        <v>0</v>
      </c>
      <c r="I10" s="3">
        <f>SUM(H10,G10)</f>
        <v>19850</v>
      </c>
    </row>
    <row r="11" spans="1:10" x14ac:dyDescent="0.25">
      <c r="B11">
        <v>100</v>
      </c>
      <c r="C11" s="1" t="s">
        <v>21</v>
      </c>
      <c r="D11" t="s">
        <v>13</v>
      </c>
      <c r="E11" s="3">
        <v>19850</v>
      </c>
      <c r="F11" s="3">
        <v>0</v>
      </c>
      <c r="G11" s="3">
        <f>SUM(E11,F11)</f>
        <v>19850</v>
      </c>
      <c r="H11" s="3">
        <v>0</v>
      </c>
      <c r="I11" s="3">
        <f>SUM(H11,G11)</f>
        <v>19850</v>
      </c>
    </row>
    <row r="12" spans="1:10" x14ac:dyDescent="0.25">
      <c r="B12">
        <v>28</v>
      </c>
      <c r="C12" s="1" t="s">
        <v>22</v>
      </c>
      <c r="D12" t="s">
        <v>17</v>
      </c>
      <c r="E12" s="3">
        <v>342910</v>
      </c>
      <c r="F12" s="3">
        <v>0</v>
      </c>
      <c r="G12" s="3">
        <f>SUM(E12,F12)</f>
        <v>342910</v>
      </c>
      <c r="H12" s="3">
        <v>1000000</v>
      </c>
      <c r="I12" s="3">
        <f>SUM(H12,G12)</f>
        <v>1342910</v>
      </c>
    </row>
    <row r="13" spans="1:10" x14ac:dyDescent="0.25">
      <c r="B13">
        <v>111</v>
      </c>
      <c r="C13" s="1" t="s">
        <v>23</v>
      </c>
      <c r="D13" t="s">
        <v>13</v>
      </c>
      <c r="E13" s="3">
        <v>670</v>
      </c>
      <c r="F13" s="3">
        <v>0</v>
      </c>
      <c r="G13" s="3">
        <f>SUM(E13,F13)</f>
        <v>670</v>
      </c>
      <c r="H13" s="3">
        <v>0</v>
      </c>
      <c r="I13" s="3">
        <f>SUM(H13,G13)</f>
        <v>670</v>
      </c>
    </row>
    <row r="14" spans="1:10" x14ac:dyDescent="0.25">
      <c r="B14">
        <v>93</v>
      </c>
      <c r="C14" s="1" t="s">
        <v>24</v>
      </c>
      <c r="D14" t="s">
        <v>13</v>
      </c>
      <c r="E14" s="3">
        <v>31750</v>
      </c>
      <c r="F14" s="3">
        <v>0</v>
      </c>
      <c r="G14" s="3">
        <f>SUM(E14,F14)</f>
        <v>31750</v>
      </c>
      <c r="H14" s="3">
        <v>0</v>
      </c>
      <c r="I14" s="3">
        <f>SUM(H14,G14)</f>
        <v>31750</v>
      </c>
    </row>
    <row r="15" spans="1:10" x14ac:dyDescent="0.25">
      <c r="B15">
        <v>47</v>
      </c>
      <c r="C15" s="1" t="s">
        <v>25</v>
      </c>
      <c r="D15" t="s">
        <v>17</v>
      </c>
      <c r="E15" s="3">
        <v>0</v>
      </c>
      <c r="F15" s="3">
        <v>0</v>
      </c>
      <c r="G15" s="3">
        <f>SUM(E15,F15)</f>
        <v>0</v>
      </c>
      <c r="H15" s="3">
        <v>600000</v>
      </c>
      <c r="I15" s="3">
        <f>SUM(H15,G15)</f>
        <v>600000</v>
      </c>
    </row>
    <row r="16" spans="1:10" x14ac:dyDescent="0.25">
      <c r="B16">
        <v>111</v>
      </c>
      <c r="C16" s="1" t="s">
        <v>26</v>
      </c>
      <c r="D16" t="s">
        <v>17</v>
      </c>
      <c r="E16" s="3">
        <v>670</v>
      </c>
      <c r="F16" s="3">
        <v>0</v>
      </c>
      <c r="G16" s="3">
        <f>SUM(E16,F16)</f>
        <v>670</v>
      </c>
      <c r="H16" s="3">
        <v>0</v>
      </c>
      <c r="I16" s="3">
        <f>SUM(H16,G16)</f>
        <v>670</v>
      </c>
    </row>
    <row r="17" spans="2:9" x14ac:dyDescent="0.25">
      <c r="B17">
        <v>72</v>
      </c>
      <c r="C17" s="1" t="s">
        <v>27</v>
      </c>
      <c r="D17" t="s">
        <v>13</v>
      </c>
      <c r="E17" s="3">
        <v>19850</v>
      </c>
      <c r="F17" s="3">
        <v>0</v>
      </c>
      <c r="G17" s="3">
        <f>SUM(E17,F17)</f>
        <v>19850</v>
      </c>
      <c r="H17" s="3">
        <v>109740</v>
      </c>
      <c r="I17" s="3">
        <f>SUM(H17,G17)</f>
        <v>129590</v>
      </c>
    </row>
    <row r="18" spans="2:9" x14ac:dyDescent="0.25">
      <c r="B18">
        <v>73</v>
      </c>
      <c r="C18" s="1" t="s">
        <v>28</v>
      </c>
      <c r="D18" t="s">
        <v>13</v>
      </c>
      <c r="E18" s="3">
        <v>0</v>
      </c>
      <c r="F18" s="3">
        <v>125000</v>
      </c>
      <c r="G18" s="3">
        <f>SUM(E18,F18)</f>
        <v>125000</v>
      </c>
      <c r="H18" s="3">
        <v>0</v>
      </c>
      <c r="I18" s="3">
        <f>SUM(H18,G18)</f>
        <v>125000</v>
      </c>
    </row>
    <row r="19" spans="2:9" x14ac:dyDescent="0.25">
      <c r="B19">
        <v>102</v>
      </c>
      <c r="C19" s="1" t="s">
        <v>29</v>
      </c>
      <c r="D19" t="s">
        <v>13</v>
      </c>
      <c r="E19" s="3">
        <v>13290</v>
      </c>
      <c r="F19" s="3">
        <v>0</v>
      </c>
      <c r="G19" s="3">
        <f>SUM(E19,F19)</f>
        <v>13290</v>
      </c>
      <c r="H19" s="3">
        <v>0</v>
      </c>
      <c r="I19" s="3">
        <f>SUM(H19,G19)</f>
        <v>13290</v>
      </c>
    </row>
    <row r="20" spans="2:9" x14ac:dyDescent="0.25">
      <c r="B20">
        <v>101</v>
      </c>
      <c r="C20" s="1" t="s">
        <v>30</v>
      </c>
      <c r="D20" t="s">
        <v>13</v>
      </c>
      <c r="E20" s="3">
        <v>0</v>
      </c>
      <c r="F20" s="3">
        <v>13500</v>
      </c>
      <c r="G20" s="3">
        <f>SUM(E20,F20)</f>
        <v>13500</v>
      </c>
      <c r="H20" s="3">
        <v>0</v>
      </c>
      <c r="I20" s="3">
        <f>SUM(H20,G20)</f>
        <v>13500</v>
      </c>
    </row>
    <row r="21" spans="2:9" x14ac:dyDescent="0.25">
      <c r="B21">
        <v>107</v>
      </c>
      <c r="C21" t="s">
        <v>31</v>
      </c>
      <c r="D21" t="s">
        <v>17</v>
      </c>
      <c r="E21" s="3">
        <v>2570</v>
      </c>
      <c r="F21" s="3">
        <v>0</v>
      </c>
      <c r="G21" s="3">
        <f>SUM(E21,F21)</f>
        <v>2570</v>
      </c>
      <c r="H21" s="3">
        <v>0</v>
      </c>
      <c r="I21" s="3">
        <f>SUM(H21,G21)</f>
        <v>2570</v>
      </c>
    </row>
    <row r="22" spans="2:9" x14ac:dyDescent="0.25">
      <c r="B22">
        <v>32</v>
      </c>
      <c r="C22" t="s">
        <v>32</v>
      </c>
      <c r="D22" t="s">
        <v>13</v>
      </c>
      <c r="E22" s="3">
        <v>1179840</v>
      </c>
      <c r="F22" s="3">
        <v>0</v>
      </c>
      <c r="G22" s="3">
        <f>SUM(E22,F22)</f>
        <v>1179840</v>
      </c>
      <c r="H22" s="3">
        <v>0</v>
      </c>
      <c r="I22" s="3">
        <f>SUM(H22,G22)</f>
        <v>1179840</v>
      </c>
    </row>
    <row r="23" spans="2:9" x14ac:dyDescent="0.25">
      <c r="B23">
        <v>81</v>
      </c>
      <c r="C23" t="s">
        <v>34</v>
      </c>
      <c r="D23" t="s">
        <v>33</v>
      </c>
      <c r="E23" s="3">
        <v>69500</v>
      </c>
      <c r="F23" s="3">
        <v>0</v>
      </c>
      <c r="G23" s="3">
        <f>SUM(E23,F23)</f>
        <v>69500</v>
      </c>
      <c r="H23" s="3">
        <v>0</v>
      </c>
      <c r="I23" s="3">
        <f>SUM(H23,G23)</f>
        <v>69500</v>
      </c>
    </row>
    <row r="24" spans="2:9" x14ac:dyDescent="0.25">
      <c r="B24">
        <v>101</v>
      </c>
      <c r="C24" t="s">
        <v>35</v>
      </c>
      <c r="D24" t="s">
        <v>13</v>
      </c>
      <c r="E24" s="3">
        <v>0</v>
      </c>
      <c r="F24" s="3">
        <v>13500</v>
      </c>
      <c r="G24" s="3">
        <f>SUM(E24,F24)</f>
        <v>13500</v>
      </c>
      <c r="H24" s="3">
        <v>0</v>
      </c>
      <c r="I24" s="3">
        <f>SUM(H24,G24)</f>
        <v>13500</v>
      </c>
    </row>
    <row r="25" spans="2:9" x14ac:dyDescent="0.25">
      <c r="B25">
        <v>79</v>
      </c>
      <c r="C25" t="s">
        <v>36</v>
      </c>
      <c r="D25" t="s">
        <v>13</v>
      </c>
      <c r="E25" s="3">
        <v>54000</v>
      </c>
      <c r="F25" s="3">
        <v>30000</v>
      </c>
      <c r="G25" s="3">
        <f>SUM(E25,F25)</f>
        <v>84000</v>
      </c>
      <c r="H25" s="3">
        <v>0</v>
      </c>
      <c r="I25" s="3">
        <f>SUM(H25,G25)</f>
        <v>84000</v>
      </c>
    </row>
    <row r="26" spans="2:9" x14ac:dyDescent="0.25">
      <c r="B26">
        <v>103</v>
      </c>
      <c r="C26" t="s">
        <v>37</v>
      </c>
      <c r="D26" t="s">
        <v>13</v>
      </c>
      <c r="E26" s="3">
        <v>5140</v>
      </c>
      <c r="F26" s="3">
        <v>0</v>
      </c>
      <c r="G26" s="3">
        <f>SUM(E26,F26)</f>
        <v>5140</v>
      </c>
      <c r="H26" s="3">
        <v>0</v>
      </c>
      <c r="I26" s="3">
        <f>SUM(H26,G26)</f>
        <v>5140</v>
      </c>
    </row>
    <row r="27" spans="2:9" x14ac:dyDescent="0.25">
      <c r="B27">
        <v>107</v>
      </c>
      <c r="C27" t="s">
        <v>38</v>
      </c>
      <c r="D27" t="s">
        <v>13</v>
      </c>
      <c r="E27" s="3">
        <v>2570</v>
      </c>
      <c r="F27" s="3">
        <v>0</v>
      </c>
      <c r="G27" s="3">
        <f>SUM(E27,F27)</f>
        <v>2570</v>
      </c>
      <c r="H27" s="3">
        <v>0</v>
      </c>
      <c r="I27" s="3">
        <f>SUM(H27,G27)</f>
        <v>2570</v>
      </c>
    </row>
    <row r="28" spans="2:9" x14ac:dyDescent="0.25">
      <c r="B28">
        <v>107</v>
      </c>
      <c r="C28" t="s">
        <v>39</v>
      </c>
      <c r="D28" t="s">
        <v>13</v>
      </c>
      <c r="E28" s="3">
        <v>0</v>
      </c>
      <c r="F28" s="3">
        <v>0</v>
      </c>
      <c r="G28" s="3">
        <f>SUM(E28,F28)</f>
        <v>0</v>
      </c>
      <c r="H28" s="3">
        <v>0</v>
      </c>
      <c r="I28" s="3">
        <f>SUM(H28,G28)</f>
        <v>0</v>
      </c>
    </row>
    <row r="29" spans="2:9" x14ac:dyDescent="0.25">
      <c r="B29">
        <v>109</v>
      </c>
      <c r="C29" t="s">
        <v>40</v>
      </c>
      <c r="D29" t="s">
        <v>13</v>
      </c>
      <c r="E29" s="3">
        <v>2570</v>
      </c>
      <c r="F29" s="3">
        <v>1600</v>
      </c>
      <c r="G29" s="3">
        <f>SUM(E29,F29)</f>
        <v>4170</v>
      </c>
      <c r="H29" s="3">
        <v>0</v>
      </c>
      <c r="I29" s="3">
        <f>SUM(H29,G29)</f>
        <v>4170</v>
      </c>
    </row>
    <row r="30" spans="2:9" x14ac:dyDescent="0.25">
      <c r="B30">
        <v>107</v>
      </c>
      <c r="C30" t="s">
        <v>41</v>
      </c>
      <c r="D30" t="s">
        <v>13</v>
      </c>
      <c r="E30" s="3">
        <v>370410</v>
      </c>
      <c r="F30" s="3">
        <v>0</v>
      </c>
      <c r="G30" s="3">
        <f>SUM(E30,F30)</f>
        <v>370410</v>
      </c>
      <c r="H30" s="3">
        <v>0</v>
      </c>
      <c r="I30" s="3">
        <f>SUM(H30,G30)</f>
        <v>370410</v>
      </c>
    </row>
    <row r="31" spans="2:9" x14ac:dyDescent="0.25">
      <c r="B31">
        <v>9</v>
      </c>
      <c r="C31" t="s">
        <v>42</v>
      </c>
      <c r="D31" t="s">
        <v>13</v>
      </c>
      <c r="E31" s="3">
        <v>121500</v>
      </c>
      <c r="F31" s="3">
        <v>0</v>
      </c>
      <c r="G31" s="3">
        <f>SUM(E31,F31)</f>
        <v>121500</v>
      </c>
      <c r="H31" s="3">
        <v>4384000</v>
      </c>
      <c r="I31" s="3">
        <f>SUM(H31,G31)</f>
        <v>4505500</v>
      </c>
    </row>
    <row r="32" spans="2:9" x14ac:dyDescent="0.25">
      <c r="B32">
        <v>74</v>
      </c>
      <c r="C32" t="s">
        <v>43</v>
      </c>
      <c r="D32" t="s">
        <v>13</v>
      </c>
      <c r="E32" s="3">
        <v>121500</v>
      </c>
      <c r="F32" s="3">
        <v>0</v>
      </c>
      <c r="G32" s="3">
        <f>SUM(E32,F32)</f>
        <v>121500</v>
      </c>
      <c r="H32" s="3">
        <v>0</v>
      </c>
      <c r="I32" s="3">
        <f>SUM(H32,G32)</f>
        <v>121500</v>
      </c>
    </row>
    <row r="33" spans="1:9" x14ac:dyDescent="0.25">
      <c r="B33" t="s">
        <v>44</v>
      </c>
      <c r="E33" s="3">
        <v>7548700</v>
      </c>
      <c r="F33" s="3">
        <v>860784</v>
      </c>
      <c r="G33" s="3">
        <v>8409484</v>
      </c>
      <c r="H33" s="3">
        <f t="shared" ref="F33:I33" si="0">SUM(H4:H32)</f>
        <v>6270740</v>
      </c>
      <c r="I33" s="3">
        <v>14680224</v>
      </c>
    </row>
    <row r="34" spans="1:9" s="6" customFormat="1" x14ac:dyDescent="0.25">
      <c r="B34" s="6" t="s">
        <v>45</v>
      </c>
      <c r="C34" s="7"/>
      <c r="E34" s="8">
        <v>7535410</v>
      </c>
      <c r="F34" s="9">
        <f>SUM(F4:F32)</f>
        <v>860784</v>
      </c>
      <c r="G34" s="8">
        <v>8283694</v>
      </c>
      <c r="H34" s="9">
        <v>6270740</v>
      </c>
      <c r="I34" s="8">
        <v>14554434</v>
      </c>
    </row>
    <row r="36" spans="1:9" x14ac:dyDescent="0.25">
      <c r="A36" t="s">
        <v>46</v>
      </c>
      <c r="B36">
        <v>7</v>
      </c>
      <c r="C36" t="s">
        <v>47</v>
      </c>
      <c r="D36" t="s">
        <v>17</v>
      </c>
      <c r="E36" s="3">
        <v>0</v>
      </c>
      <c r="F36" s="3">
        <v>5463748</v>
      </c>
      <c r="G36" s="3">
        <f>SUM(E36,F36)</f>
        <v>5463748</v>
      </c>
      <c r="H36" s="3">
        <v>0</v>
      </c>
      <c r="I36" s="3">
        <f>SUM(H36,G36)</f>
        <v>5463748</v>
      </c>
    </row>
    <row r="37" spans="1:9" x14ac:dyDescent="0.25">
      <c r="B37">
        <v>14</v>
      </c>
      <c r="C37" t="s">
        <v>48</v>
      </c>
      <c r="D37" t="s">
        <v>13</v>
      </c>
      <c r="E37" s="3">
        <v>3502010</v>
      </c>
      <c r="F37" s="3">
        <v>45100</v>
      </c>
      <c r="G37" s="3">
        <f>SUM(E37,F37)</f>
        <v>3547110</v>
      </c>
      <c r="H37" s="3">
        <v>204375</v>
      </c>
      <c r="I37" s="3">
        <f>SUM(H37,G37)</f>
        <v>3751485</v>
      </c>
    </row>
    <row r="38" spans="1:9" x14ac:dyDescent="0.25">
      <c r="B38">
        <v>16</v>
      </c>
      <c r="C38" t="s">
        <v>49</v>
      </c>
      <c r="D38" t="s">
        <v>17</v>
      </c>
      <c r="E38" s="3">
        <v>0</v>
      </c>
      <c r="F38" s="3">
        <v>3642499</v>
      </c>
      <c r="G38" s="3">
        <f>SUM(E38,F38)</f>
        <v>3642499</v>
      </c>
      <c r="H38" s="3">
        <v>0</v>
      </c>
      <c r="I38" s="3">
        <f>SUM(H38,G38)</f>
        <v>3642499</v>
      </c>
    </row>
    <row r="39" spans="1:9" x14ac:dyDescent="0.25">
      <c r="B39">
        <v>70</v>
      </c>
      <c r="C39" t="s">
        <v>50</v>
      </c>
      <c r="D39" t="s">
        <v>17</v>
      </c>
      <c r="E39" s="3">
        <v>177330</v>
      </c>
      <c r="F39" s="3">
        <v>0</v>
      </c>
      <c r="G39" s="3">
        <f>SUM(E39,F39)</f>
        <v>177330</v>
      </c>
      <c r="H39" s="3">
        <v>0</v>
      </c>
      <c r="I39" s="3">
        <f>SUM(H39,G39)</f>
        <v>177330</v>
      </c>
    </row>
    <row r="40" spans="1:9" x14ac:dyDescent="0.25">
      <c r="B40">
        <v>69</v>
      </c>
      <c r="C40" t="s">
        <v>51</v>
      </c>
      <c r="D40" t="s">
        <v>17</v>
      </c>
      <c r="E40" s="3">
        <v>179900</v>
      </c>
      <c r="F40" s="3">
        <v>0</v>
      </c>
      <c r="G40" s="3">
        <f>SUM(E40,F40)</f>
        <v>179900</v>
      </c>
      <c r="H40" s="3">
        <v>0</v>
      </c>
      <c r="I40" s="3">
        <f>SUM(H40,G40)</f>
        <v>179900</v>
      </c>
    </row>
    <row r="41" spans="1:9" x14ac:dyDescent="0.25">
      <c r="B41">
        <v>100</v>
      </c>
      <c r="C41" t="s">
        <v>52</v>
      </c>
      <c r="D41" t="s">
        <v>13</v>
      </c>
      <c r="E41" s="3">
        <v>19850</v>
      </c>
      <c r="F41" s="3">
        <v>0</v>
      </c>
      <c r="G41" s="3">
        <f>SUM(E41,F41)</f>
        <v>19850</v>
      </c>
      <c r="H41" s="3">
        <v>0</v>
      </c>
      <c r="I41" s="3">
        <f>SUM(H41,G41)</f>
        <v>19850</v>
      </c>
    </row>
    <row r="42" spans="1:9" x14ac:dyDescent="0.25">
      <c r="B42">
        <v>6</v>
      </c>
      <c r="C42" t="s">
        <v>53</v>
      </c>
      <c r="D42" t="s">
        <v>13</v>
      </c>
      <c r="E42" s="3">
        <v>0</v>
      </c>
      <c r="F42" s="3">
        <v>5940500</v>
      </c>
      <c r="G42" s="3">
        <f>SUM(E42,F42)</f>
        <v>5940500</v>
      </c>
      <c r="H42" s="3">
        <v>92500</v>
      </c>
      <c r="I42" s="3">
        <f>SUM(H42,G42)</f>
        <v>6033000</v>
      </c>
    </row>
    <row r="43" spans="1:9" x14ac:dyDescent="0.25">
      <c r="B43">
        <v>67</v>
      </c>
      <c r="C43" t="s">
        <v>54</v>
      </c>
      <c r="D43" t="s">
        <v>17</v>
      </c>
      <c r="E43" s="3">
        <v>0</v>
      </c>
      <c r="F43" s="3">
        <v>250000</v>
      </c>
      <c r="G43" s="3">
        <f>SUM(E43,F43)</f>
        <v>250000</v>
      </c>
      <c r="H43" s="3">
        <v>0</v>
      </c>
      <c r="I43" s="3">
        <f>SUM(H43,G43)</f>
        <v>250000</v>
      </c>
    </row>
    <row r="44" spans="1:9" x14ac:dyDescent="0.25">
      <c r="B44">
        <v>40</v>
      </c>
      <c r="C44" t="s">
        <v>55</v>
      </c>
      <c r="D44" t="s">
        <v>13</v>
      </c>
      <c r="E44" s="3">
        <v>762090</v>
      </c>
      <c r="F44" s="3">
        <v>0</v>
      </c>
      <c r="G44" s="3">
        <f>SUM(E44,F44)</f>
        <v>762090</v>
      </c>
      <c r="H44" s="3">
        <v>0</v>
      </c>
      <c r="I44" s="3">
        <f>SUM(H44,G44)</f>
        <v>762090</v>
      </c>
    </row>
    <row r="45" spans="1:9" x14ac:dyDescent="0.25">
      <c r="B45">
        <v>12</v>
      </c>
      <c r="C45" t="s">
        <v>56</v>
      </c>
      <c r="D45" t="s">
        <v>17</v>
      </c>
      <c r="E45" s="3">
        <v>3999500</v>
      </c>
      <c r="F45" s="3">
        <v>0</v>
      </c>
      <c r="G45" s="3">
        <f>SUM(E45,F45)</f>
        <v>3999500</v>
      </c>
      <c r="H45" s="3">
        <v>66667</v>
      </c>
      <c r="I45" s="3">
        <f>SUM(H45,G45)</f>
        <v>4066167</v>
      </c>
    </row>
    <row r="46" spans="1:9" x14ac:dyDescent="0.25">
      <c r="B46">
        <v>61</v>
      </c>
      <c r="C46" t="s">
        <v>57</v>
      </c>
      <c r="D46" t="s">
        <v>17</v>
      </c>
      <c r="E46" s="3">
        <v>340000</v>
      </c>
      <c r="F46" s="3">
        <v>0</v>
      </c>
      <c r="G46" s="3">
        <f>SUM(E46,F46)</f>
        <v>340000</v>
      </c>
      <c r="H46" s="3">
        <v>0</v>
      </c>
      <c r="I46" s="3">
        <f>SUM(H46,G46)</f>
        <v>340000</v>
      </c>
    </row>
    <row r="47" spans="1:9" x14ac:dyDescent="0.25">
      <c r="B47">
        <v>19</v>
      </c>
      <c r="C47" t="s">
        <v>58</v>
      </c>
      <c r="D47" t="s">
        <v>13</v>
      </c>
      <c r="E47" s="3">
        <v>0</v>
      </c>
      <c r="F47" s="3">
        <v>0</v>
      </c>
      <c r="G47" s="3">
        <f>SUM(E47,F47)</f>
        <v>0</v>
      </c>
      <c r="H47" s="3">
        <v>2675000</v>
      </c>
      <c r="I47" s="3">
        <f>SUM(H47,G47)</f>
        <v>2675000</v>
      </c>
    </row>
    <row r="48" spans="1:9" x14ac:dyDescent="0.25">
      <c r="B48">
        <v>106</v>
      </c>
      <c r="C48" t="s">
        <v>59</v>
      </c>
      <c r="D48" t="s">
        <v>17</v>
      </c>
      <c r="E48" s="3">
        <v>2670</v>
      </c>
      <c r="F48" s="3">
        <v>0</v>
      </c>
      <c r="G48" s="3">
        <f>SUM(E48,F48)</f>
        <v>2670</v>
      </c>
      <c r="H48" s="3">
        <v>0</v>
      </c>
      <c r="I48" s="3">
        <f>SUM(H48,G48)</f>
        <v>2670</v>
      </c>
    </row>
    <row r="49" spans="1:9" x14ac:dyDescent="0.25">
      <c r="B49">
        <v>4</v>
      </c>
      <c r="C49" t="s">
        <v>60</v>
      </c>
      <c r="D49" t="s">
        <v>13</v>
      </c>
      <c r="E49" s="3">
        <v>13960</v>
      </c>
      <c r="F49" s="3">
        <v>15269995</v>
      </c>
      <c r="G49" s="3">
        <f>SUM(E49,F49)</f>
        <v>15283955</v>
      </c>
      <c r="H49" s="3">
        <v>0</v>
      </c>
      <c r="I49" s="3">
        <f>SUM(H49,G49)</f>
        <v>15283955</v>
      </c>
    </row>
    <row r="50" spans="1:9" x14ac:dyDescent="0.25">
      <c r="B50">
        <v>54</v>
      </c>
      <c r="C50" t="s">
        <v>61</v>
      </c>
      <c r="D50" t="s">
        <v>13</v>
      </c>
      <c r="E50" s="3">
        <v>372790</v>
      </c>
      <c r="F50" s="3">
        <v>0</v>
      </c>
      <c r="G50" s="3">
        <f>SUM(E50,F50)</f>
        <v>372790</v>
      </c>
      <c r="H50" s="3">
        <v>66667</v>
      </c>
      <c r="I50" s="3">
        <f>SUM(H50,G50)</f>
        <v>439457</v>
      </c>
    </row>
    <row r="51" spans="1:9" x14ac:dyDescent="0.25">
      <c r="B51">
        <v>33</v>
      </c>
      <c r="C51" t="s">
        <v>62</v>
      </c>
      <c r="D51" t="s">
        <v>13</v>
      </c>
      <c r="E51" s="3">
        <v>1127170</v>
      </c>
      <c r="F51" s="3">
        <v>0</v>
      </c>
      <c r="G51" s="3">
        <f>SUM(E51,F51)</f>
        <v>1127170</v>
      </c>
      <c r="H51" s="3">
        <v>0</v>
      </c>
      <c r="I51" s="3">
        <f>SUM(H51,G51)</f>
        <v>1127170</v>
      </c>
    </row>
    <row r="52" spans="1:9" x14ac:dyDescent="0.25">
      <c r="B52">
        <v>22</v>
      </c>
      <c r="C52" t="s">
        <v>63</v>
      </c>
      <c r="D52" t="s">
        <v>13</v>
      </c>
      <c r="E52" s="3">
        <v>0</v>
      </c>
      <c r="F52" s="3">
        <v>0</v>
      </c>
      <c r="G52" s="3">
        <f>SUM(E52,F52)</f>
        <v>0</v>
      </c>
      <c r="H52" s="3">
        <v>2199150</v>
      </c>
      <c r="I52" s="3">
        <f>SUM(H52,G52)</f>
        <v>2199150</v>
      </c>
    </row>
    <row r="53" spans="1:9" x14ac:dyDescent="0.25">
      <c r="B53">
        <v>23</v>
      </c>
      <c r="C53" t="s">
        <v>64</v>
      </c>
      <c r="D53" t="s">
        <v>13</v>
      </c>
      <c r="E53" s="3">
        <v>19850</v>
      </c>
      <c r="F53" s="3">
        <v>0</v>
      </c>
      <c r="G53" s="3">
        <f>SUM(E53,F53)</f>
        <v>19850</v>
      </c>
      <c r="H53" s="3">
        <v>2096623</v>
      </c>
      <c r="I53" s="3">
        <f>SUM(H53,G53)</f>
        <v>2116473</v>
      </c>
    </row>
    <row r="54" spans="1:9" x14ac:dyDescent="0.25">
      <c r="B54">
        <v>110</v>
      </c>
      <c r="C54" t="s">
        <v>65</v>
      </c>
      <c r="D54" t="s">
        <v>13</v>
      </c>
      <c r="E54" s="3">
        <v>0</v>
      </c>
      <c r="F54" s="3">
        <v>0</v>
      </c>
      <c r="G54" s="3">
        <f>SUM(E54,F54)</f>
        <v>0</v>
      </c>
      <c r="H54" s="3">
        <v>1200</v>
      </c>
      <c r="I54" s="3">
        <f>SUM(H54,G54)</f>
        <v>1200</v>
      </c>
    </row>
    <row r="55" spans="1:9" x14ac:dyDescent="0.25">
      <c r="B55">
        <v>2</v>
      </c>
      <c r="C55" t="s">
        <v>66</v>
      </c>
      <c r="D55" t="s">
        <v>13</v>
      </c>
      <c r="E55" s="3">
        <v>121500</v>
      </c>
      <c r="F55" s="3">
        <v>120000</v>
      </c>
      <c r="G55" s="3">
        <f>SUM(E55,F55)</f>
        <v>241500</v>
      </c>
      <c r="H55" s="3">
        <v>17326900</v>
      </c>
      <c r="I55" s="3">
        <f>SUM(H55,G55)</f>
        <v>17568400</v>
      </c>
    </row>
    <row r="56" spans="1:9" x14ac:dyDescent="0.25">
      <c r="B56" t="s">
        <v>67</v>
      </c>
      <c r="E56" s="3">
        <v>10638620</v>
      </c>
      <c r="F56" s="3">
        <v>30731842</v>
      </c>
      <c r="G56" s="3">
        <v>41370462</v>
      </c>
      <c r="H56" s="3">
        <v>24729082</v>
      </c>
      <c r="I56" s="3">
        <v>66099544</v>
      </c>
    </row>
    <row r="57" spans="1:9" s="10" customFormat="1" x14ac:dyDescent="0.25">
      <c r="B57" s="10" t="s">
        <v>68</v>
      </c>
      <c r="C57" s="11"/>
      <c r="E57" s="9">
        <v>10638620</v>
      </c>
      <c r="F57" s="9">
        <v>30731842</v>
      </c>
      <c r="G57" s="9">
        <v>41370462</v>
      </c>
      <c r="H57" s="9">
        <v>24729082</v>
      </c>
      <c r="I57" s="9">
        <v>66099544</v>
      </c>
    </row>
    <row r="59" spans="1:9" x14ac:dyDescent="0.25">
      <c r="A59" t="s">
        <v>69</v>
      </c>
      <c r="B59">
        <v>7</v>
      </c>
      <c r="C59" t="s">
        <v>71</v>
      </c>
      <c r="D59" t="s">
        <v>70</v>
      </c>
      <c r="E59" s="3">
        <v>0</v>
      </c>
      <c r="F59" s="3">
        <v>5463748</v>
      </c>
      <c r="G59" s="3">
        <f>SUM(E59,F59)</f>
        <v>5463748</v>
      </c>
      <c r="H59" s="3">
        <v>0</v>
      </c>
      <c r="I59" s="3">
        <f>SUM(H59,G59)</f>
        <v>5463748</v>
      </c>
    </row>
    <row r="60" spans="1:9" x14ac:dyDescent="0.25">
      <c r="B60">
        <v>111</v>
      </c>
      <c r="C60" t="s">
        <v>72</v>
      </c>
      <c r="D60" t="s">
        <v>13</v>
      </c>
      <c r="E60" s="3">
        <v>670</v>
      </c>
      <c r="F60" s="3">
        <v>0</v>
      </c>
      <c r="G60" s="3">
        <f>SUM(E60,F60)</f>
        <v>670</v>
      </c>
      <c r="H60" s="3">
        <v>0</v>
      </c>
      <c r="I60" s="3">
        <f>SUM(H60,G60)</f>
        <v>670</v>
      </c>
    </row>
    <row r="61" spans="1:9" x14ac:dyDescent="0.25">
      <c r="B61">
        <v>96</v>
      </c>
      <c r="C61" t="s">
        <v>73</v>
      </c>
      <c r="D61" t="s">
        <v>17</v>
      </c>
      <c r="E61" s="3">
        <v>19850</v>
      </c>
      <c r="F61" s="3">
        <v>3125</v>
      </c>
      <c r="G61" s="3">
        <f>SUM(E61,F61)</f>
        <v>22975</v>
      </c>
      <c r="H61" s="3">
        <v>0</v>
      </c>
      <c r="I61" s="3">
        <f>SUM(H61,G61)</f>
        <v>22975</v>
      </c>
    </row>
    <row r="62" spans="1:9" x14ac:dyDescent="0.25">
      <c r="B62">
        <v>99</v>
      </c>
      <c r="C62" t="s">
        <v>74</v>
      </c>
      <c r="D62" t="s">
        <v>13</v>
      </c>
      <c r="E62" s="3">
        <v>20520</v>
      </c>
      <c r="F62" s="3">
        <v>0</v>
      </c>
      <c r="G62" s="3">
        <f>SUM(E62,F62)</f>
        <v>20520</v>
      </c>
      <c r="H62" s="3">
        <v>0</v>
      </c>
      <c r="I62" s="3">
        <f>SUM(H62,G62)</f>
        <v>20520</v>
      </c>
    </row>
    <row r="63" spans="1:9" x14ac:dyDescent="0.25">
      <c r="B63">
        <v>51</v>
      </c>
      <c r="C63" t="s">
        <v>75</v>
      </c>
      <c r="D63" t="s">
        <v>13</v>
      </c>
      <c r="E63" s="3">
        <v>520520</v>
      </c>
      <c r="F63" s="3">
        <v>0</v>
      </c>
      <c r="G63" s="3">
        <f>SUM(E63,F63)</f>
        <v>520520</v>
      </c>
      <c r="H63" s="3">
        <v>0</v>
      </c>
      <c r="I63" s="3">
        <f>SUM(H63,G63)</f>
        <v>520520</v>
      </c>
    </row>
    <row r="64" spans="1:9" x14ac:dyDescent="0.25">
      <c r="B64">
        <v>50</v>
      </c>
      <c r="C64" t="s">
        <v>76</v>
      </c>
      <c r="D64" t="s">
        <v>13</v>
      </c>
      <c r="E64" s="3">
        <v>520520</v>
      </c>
      <c r="F64" s="3">
        <v>3125</v>
      </c>
      <c r="G64" s="3">
        <f>SUM(E64,F64)</f>
        <v>523645</v>
      </c>
      <c r="H64" s="3">
        <v>0</v>
      </c>
      <c r="I64" s="3">
        <f>SUM(H64,G64)</f>
        <v>523645</v>
      </c>
    </row>
    <row r="65" spans="1:9" x14ac:dyDescent="0.25">
      <c r="B65">
        <v>34</v>
      </c>
      <c r="C65" t="s">
        <v>77</v>
      </c>
      <c r="D65" t="s">
        <v>17</v>
      </c>
      <c r="E65" s="3">
        <v>916270</v>
      </c>
      <c r="F65" s="3">
        <v>21000</v>
      </c>
      <c r="G65" s="3">
        <f>SUM(E65,F65)</f>
        <v>937270</v>
      </c>
      <c r="H65" s="3">
        <v>0</v>
      </c>
      <c r="I65" s="3">
        <f>SUM(H65,G65)</f>
        <v>937270</v>
      </c>
    </row>
    <row r="66" spans="1:9" x14ac:dyDescent="0.25">
      <c r="B66">
        <v>108</v>
      </c>
      <c r="C66" t="s">
        <v>78</v>
      </c>
      <c r="D66" t="s">
        <v>17</v>
      </c>
      <c r="E66" s="3">
        <v>2000</v>
      </c>
      <c r="F66" s="3">
        <v>0</v>
      </c>
      <c r="G66" s="3">
        <f>SUM(E66,F66)</f>
        <v>2000</v>
      </c>
      <c r="H66" s="3">
        <v>0</v>
      </c>
      <c r="I66" s="3">
        <f>SUM(H66,G66)</f>
        <v>2000</v>
      </c>
    </row>
    <row r="67" spans="1:9" x14ac:dyDescent="0.25">
      <c r="B67">
        <v>111</v>
      </c>
      <c r="C67" t="s">
        <v>79</v>
      </c>
      <c r="D67" t="s">
        <v>17</v>
      </c>
      <c r="E67" s="3">
        <v>670</v>
      </c>
      <c r="F67" s="3">
        <v>0</v>
      </c>
      <c r="G67" s="3">
        <f>SUM(E67,F67)</f>
        <v>670</v>
      </c>
      <c r="H67" s="3">
        <v>0</v>
      </c>
      <c r="I67" s="3">
        <f>SUM(H67,G67)</f>
        <v>670</v>
      </c>
    </row>
    <row r="68" spans="1:9" x14ac:dyDescent="0.25">
      <c r="B68">
        <v>86</v>
      </c>
      <c r="C68" t="s">
        <v>80</v>
      </c>
      <c r="D68" t="s">
        <v>17</v>
      </c>
      <c r="E68" s="3">
        <v>48580</v>
      </c>
      <c r="F68" s="3">
        <v>0</v>
      </c>
      <c r="G68" s="3">
        <f>SUM(E68,F68)</f>
        <v>48580</v>
      </c>
      <c r="H68" s="3">
        <v>0</v>
      </c>
      <c r="I68" s="3">
        <f>SUM(H68,G68)</f>
        <v>48580</v>
      </c>
    </row>
    <row r="69" spans="1:9" x14ac:dyDescent="0.25">
      <c r="B69">
        <v>24</v>
      </c>
      <c r="C69" t="s">
        <v>81</v>
      </c>
      <c r="D69" t="s">
        <v>17</v>
      </c>
      <c r="E69" s="3">
        <v>15960</v>
      </c>
      <c r="F69" s="3">
        <v>0</v>
      </c>
      <c r="G69" s="3">
        <f>SUM(E69,F69)</f>
        <v>15960</v>
      </c>
      <c r="H69" s="3">
        <v>2097880</v>
      </c>
      <c r="I69" s="3">
        <f>SUM(H69,G69)</f>
        <v>2113840</v>
      </c>
    </row>
    <row r="70" spans="1:9" x14ac:dyDescent="0.25">
      <c r="B70">
        <v>20</v>
      </c>
      <c r="C70" t="s">
        <v>82</v>
      </c>
      <c r="D70" t="s">
        <v>17</v>
      </c>
      <c r="E70" s="3">
        <v>0</v>
      </c>
      <c r="F70" s="3">
        <v>2488000</v>
      </c>
      <c r="G70" s="3">
        <f>SUM(E70,F70)</f>
        <v>2488000</v>
      </c>
      <c r="H70" s="3">
        <v>0</v>
      </c>
      <c r="I70" s="3">
        <f>SUM(H70,G70)</f>
        <v>2488000</v>
      </c>
    </row>
    <row r="71" spans="1:9" x14ac:dyDescent="0.25">
      <c r="B71">
        <v>25</v>
      </c>
      <c r="C71" t="s">
        <v>83</v>
      </c>
      <c r="D71" t="s">
        <v>70</v>
      </c>
      <c r="E71" s="3">
        <v>0</v>
      </c>
      <c r="F71" s="3">
        <v>0</v>
      </c>
      <c r="G71" s="3">
        <f>SUM(E71,F71)</f>
        <v>0</v>
      </c>
      <c r="H71" s="3">
        <v>2097880</v>
      </c>
      <c r="I71" s="3">
        <f>SUM(H71,G71)</f>
        <v>2097880</v>
      </c>
    </row>
    <row r="72" spans="1:9" x14ac:dyDescent="0.25">
      <c r="B72">
        <v>44</v>
      </c>
      <c r="C72" t="s">
        <v>84</v>
      </c>
      <c r="D72" t="s">
        <v>17</v>
      </c>
      <c r="E72" s="3">
        <v>500000</v>
      </c>
      <c r="F72" s="3">
        <v>152000</v>
      </c>
      <c r="G72" s="3">
        <f>SUM(E72,F72)</f>
        <v>652000</v>
      </c>
      <c r="H72" s="3">
        <v>0</v>
      </c>
      <c r="I72" s="3">
        <f>SUM(H72,G72)</f>
        <v>652000</v>
      </c>
    </row>
    <row r="73" spans="1:9" x14ac:dyDescent="0.25">
      <c r="B73">
        <v>68</v>
      </c>
      <c r="C73" t="s">
        <v>85</v>
      </c>
      <c r="D73" t="s">
        <v>17</v>
      </c>
      <c r="E73" s="3">
        <v>0</v>
      </c>
      <c r="F73" s="3">
        <v>188000</v>
      </c>
      <c r="G73" s="3">
        <f>SUM(E73,F73)</f>
        <v>188000</v>
      </c>
      <c r="H73" s="3">
        <v>0</v>
      </c>
      <c r="I73" s="3">
        <f>SUM(H73,G73)</f>
        <v>188000</v>
      </c>
    </row>
    <row r="74" spans="1:9" x14ac:dyDescent="0.25">
      <c r="B74" t="s">
        <v>86</v>
      </c>
      <c r="E74" s="3">
        <v>2565560</v>
      </c>
      <c r="F74" s="3">
        <v>8318998</v>
      </c>
      <c r="G74" s="3">
        <f>SUM(E74,F74)</f>
        <v>10884558</v>
      </c>
      <c r="H74" s="3">
        <v>4195760</v>
      </c>
      <c r="I74" s="3">
        <f>SUM(H74,G74)</f>
        <v>15080318</v>
      </c>
    </row>
    <row r="75" spans="1:9" s="10" customFormat="1" x14ac:dyDescent="0.25">
      <c r="B75" s="10" t="s">
        <v>87</v>
      </c>
      <c r="C75" s="11"/>
      <c r="E75" s="9">
        <f>SUM(E59:E73)</f>
        <v>2565560</v>
      </c>
      <c r="F75" s="9">
        <f t="shared" ref="F75:I75" si="1">SUM(F59:F73)</f>
        <v>8318998</v>
      </c>
      <c r="G75" s="9">
        <f t="shared" si="1"/>
        <v>10884558</v>
      </c>
      <c r="H75" s="9">
        <f t="shared" si="1"/>
        <v>4195760</v>
      </c>
      <c r="I75" s="9">
        <f t="shared" si="1"/>
        <v>15080318</v>
      </c>
    </row>
    <row r="77" spans="1:9" x14ac:dyDescent="0.25">
      <c r="A77" t="s">
        <v>88</v>
      </c>
      <c r="B77">
        <v>1</v>
      </c>
      <c r="C77" t="s">
        <v>89</v>
      </c>
      <c r="D77" t="s">
        <v>17</v>
      </c>
      <c r="E77" s="3">
        <v>0</v>
      </c>
      <c r="F77" s="3">
        <v>19388000</v>
      </c>
      <c r="G77" s="3">
        <f>SUM(E77,F77)</f>
        <v>19388000</v>
      </c>
      <c r="H77" s="3">
        <v>0</v>
      </c>
      <c r="I77" s="3">
        <f>SUM(H77,G77)</f>
        <v>19388000</v>
      </c>
    </row>
    <row r="78" spans="1:9" x14ac:dyDescent="0.25">
      <c r="B78">
        <v>49</v>
      </c>
      <c r="C78" t="s">
        <v>90</v>
      </c>
      <c r="D78" t="s">
        <v>13</v>
      </c>
      <c r="E78" s="3">
        <v>0</v>
      </c>
      <c r="F78" s="3">
        <v>535000</v>
      </c>
      <c r="G78" s="3">
        <f>SUM(E78,F78)</f>
        <v>535000</v>
      </c>
      <c r="H78" s="3">
        <v>0</v>
      </c>
      <c r="I78" s="3">
        <f>SUM(H78,G78)</f>
        <v>535000</v>
      </c>
    </row>
    <row r="79" spans="1:9" x14ac:dyDescent="0.25">
      <c r="B79">
        <v>42</v>
      </c>
      <c r="C79" t="s">
        <v>91</v>
      </c>
      <c r="D79" t="s">
        <v>13</v>
      </c>
      <c r="E79" s="3">
        <v>0</v>
      </c>
      <c r="F79" s="3">
        <v>0</v>
      </c>
      <c r="G79" s="3">
        <f>SUM(E79,F79)</f>
        <v>0</v>
      </c>
      <c r="H79" s="3">
        <v>702500</v>
      </c>
      <c r="I79" s="3">
        <f>SUM(H79,G79)</f>
        <v>702500</v>
      </c>
    </row>
    <row r="80" spans="1:9" x14ac:dyDescent="0.25">
      <c r="B80">
        <v>81</v>
      </c>
      <c r="C80" t="s">
        <v>92</v>
      </c>
      <c r="D80" t="s">
        <v>17</v>
      </c>
      <c r="E80" s="3">
        <v>69500</v>
      </c>
      <c r="F80" s="3">
        <v>0</v>
      </c>
      <c r="G80" s="3">
        <f>SUM(E80,F80)</f>
        <v>69500</v>
      </c>
      <c r="H80" s="3">
        <v>0</v>
      </c>
      <c r="I80" s="3">
        <f>SUM(H80,G80)</f>
        <v>69500</v>
      </c>
    </row>
    <row r="81" spans="1:9" x14ac:dyDescent="0.25">
      <c r="B81">
        <v>80</v>
      </c>
      <c r="C81" t="s">
        <v>93</v>
      </c>
      <c r="D81" t="s">
        <v>13</v>
      </c>
      <c r="E81" s="3">
        <v>0</v>
      </c>
      <c r="F81" s="3">
        <v>3500</v>
      </c>
      <c r="G81" s="3">
        <f>SUM(E81,F81)</f>
        <v>3500</v>
      </c>
      <c r="H81" s="3">
        <v>75000</v>
      </c>
      <c r="I81" s="3">
        <f>SUM(H81,G81)</f>
        <v>78500</v>
      </c>
    </row>
    <row r="82" spans="1:9" x14ac:dyDescent="0.25">
      <c r="B82" t="s">
        <v>94</v>
      </c>
      <c r="E82" s="3">
        <v>69500</v>
      </c>
      <c r="F82" s="3">
        <v>19926500</v>
      </c>
      <c r="G82" s="3">
        <f>SUM(E82,F82)</f>
        <v>19996000</v>
      </c>
      <c r="H82" s="3">
        <v>777500</v>
      </c>
      <c r="I82" s="3">
        <f>SUM(H82,G82)</f>
        <v>20773500</v>
      </c>
    </row>
    <row r="83" spans="1:9" s="10" customFormat="1" x14ac:dyDescent="0.25">
      <c r="B83" s="10" t="s">
        <v>95</v>
      </c>
      <c r="C83" s="11"/>
      <c r="E83" s="9">
        <f>SUM(E77:E81)</f>
        <v>69500</v>
      </c>
      <c r="F83" s="9">
        <f t="shared" ref="F83:I83" si="2">SUM(F77:F81)</f>
        <v>19926500</v>
      </c>
      <c r="G83" s="9">
        <f t="shared" si="2"/>
        <v>19996000</v>
      </c>
      <c r="H83" s="9">
        <f t="shared" si="2"/>
        <v>777500</v>
      </c>
      <c r="I83" s="9">
        <f t="shared" si="2"/>
        <v>20773500</v>
      </c>
    </row>
    <row r="85" spans="1:9" x14ac:dyDescent="0.25">
      <c r="A85" t="s">
        <v>96</v>
      </c>
      <c r="B85">
        <v>82</v>
      </c>
      <c r="C85" t="s">
        <v>97</v>
      </c>
      <c r="D85" t="s">
        <v>17</v>
      </c>
      <c r="E85" s="3">
        <v>64000</v>
      </c>
      <c r="F85" s="3">
        <v>0</v>
      </c>
      <c r="G85" s="3">
        <f>SUM(E85,F85)</f>
        <v>64000</v>
      </c>
      <c r="H85" s="3">
        <v>0</v>
      </c>
      <c r="I85" s="3">
        <f>SUM(H85,G85)</f>
        <v>64000</v>
      </c>
    </row>
    <row r="86" spans="1:9" x14ac:dyDescent="0.25">
      <c r="B86">
        <v>85</v>
      </c>
      <c r="C86" t="s">
        <v>98</v>
      </c>
      <c r="D86" t="s">
        <v>13</v>
      </c>
      <c r="E86" s="3">
        <v>0</v>
      </c>
      <c r="F86" s="3">
        <v>0</v>
      </c>
      <c r="G86" s="3">
        <f>SUM(E86,F86)</f>
        <v>0</v>
      </c>
      <c r="H86" s="3">
        <v>50800</v>
      </c>
      <c r="I86" s="3">
        <f>SUM(H86,G86)</f>
        <v>50800</v>
      </c>
    </row>
    <row r="87" spans="1:9" x14ac:dyDescent="0.25">
      <c r="B87">
        <v>5</v>
      </c>
      <c r="C87" t="s">
        <v>99</v>
      </c>
      <c r="D87" t="s">
        <v>17</v>
      </c>
      <c r="E87" s="3">
        <v>0</v>
      </c>
      <c r="F87" s="3">
        <v>0</v>
      </c>
      <c r="G87" s="3">
        <f>SUM(E87,F87)</f>
        <v>0</v>
      </c>
      <c r="H87" s="3">
        <v>7559800</v>
      </c>
      <c r="I87" s="3">
        <f>SUM(H87,G87)</f>
        <v>7559800</v>
      </c>
    </row>
    <row r="88" spans="1:9" x14ac:dyDescent="0.25">
      <c r="B88">
        <v>5</v>
      </c>
      <c r="C88" t="s">
        <v>100</v>
      </c>
      <c r="D88" t="s">
        <v>13</v>
      </c>
      <c r="E88" s="3">
        <v>0</v>
      </c>
      <c r="F88" s="3">
        <v>0</v>
      </c>
      <c r="G88" s="3">
        <f>SUM(E88,F88)</f>
        <v>0</v>
      </c>
      <c r="H88" s="3">
        <v>7559800</v>
      </c>
      <c r="I88" s="3">
        <f>SUM(H88,G88)</f>
        <v>7559800</v>
      </c>
    </row>
    <row r="89" spans="1:9" x14ac:dyDescent="0.25">
      <c r="B89">
        <v>71</v>
      </c>
      <c r="C89" t="s">
        <v>101</v>
      </c>
      <c r="D89" t="s">
        <v>17</v>
      </c>
      <c r="E89" s="3">
        <v>0</v>
      </c>
      <c r="F89" s="3">
        <v>0</v>
      </c>
      <c r="G89" s="3">
        <f>SUM(E89,F89)</f>
        <v>0</v>
      </c>
      <c r="H89" s="3">
        <v>172000</v>
      </c>
      <c r="I89" s="3">
        <f>SUM(H89,G89)</f>
        <v>172000</v>
      </c>
    </row>
    <row r="90" spans="1:9" x14ac:dyDescent="0.25">
      <c r="B90">
        <v>98</v>
      </c>
      <c r="C90" t="s">
        <v>102</v>
      </c>
      <c r="D90" t="s">
        <v>13</v>
      </c>
      <c r="E90" s="3">
        <v>0</v>
      </c>
      <c r="F90" s="3">
        <v>22000</v>
      </c>
      <c r="G90" s="3">
        <f>SUM(E90,F90)</f>
        <v>22000</v>
      </c>
      <c r="H90" s="3">
        <v>0</v>
      </c>
      <c r="I90" s="3">
        <f>SUM(H90,G90)</f>
        <v>22000</v>
      </c>
    </row>
    <row r="91" spans="1:9" x14ac:dyDescent="0.25">
      <c r="B91">
        <v>18</v>
      </c>
      <c r="C91" t="s">
        <v>103</v>
      </c>
      <c r="D91" t="s">
        <v>13</v>
      </c>
      <c r="E91" s="3">
        <v>0</v>
      </c>
      <c r="F91" s="3">
        <v>3021000</v>
      </c>
      <c r="G91" s="3">
        <f>SUM(E91,F91)</f>
        <v>3021000</v>
      </c>
      <c r="H91" s="3">
        <v>0</v>
      </c>
      <c r="I91" s="3">
        <f>SUM(H91,G91)</f>
        <v>3021000</v>
      </c>
    </row>
    <row r="92" spans="1:9" x14ac:dyDescent="0.25">
      <c r="B92">
        <v>57</v>
      </c>
      <c r="C92" t="s">
        <v>104</v>
      </c>
      <c r="D92" t="s">
        <v>13</v>
      </c>
      <c r="E92" s="3">
        <v>0</v>
      </c>
      <c r="F92" s="3">
        <v>369000</v>
      </c>
      <c r="G92" s="3">
        <f>SUM(E92,F92)</f>
        <v>369000</v>
      </c>
      <c r="H92" s="3">
        <v>0</v>
      </c>
      <c r="I92" s="3">
        <f>SUM(H92,G92)</f>
        <v>369000</v>
      </c>
    </row>
    <row r="93" spans="1:9" x14ac:dyDescent="0.25">
      <c r="B93">
        <v>98</v>
      </c>
      <c r="C93" t="s">
        <v>105</v>
      </c>
      <c r="D93" t="s">
        <v>13</v>
      </c>
      <c r="E93" s="3">
        <v>0</v>
      </c>
      <c r="F93" s="3">
        <v>22000</v>
      </c>
      <c r="G93" s="3">
        <f>SUM(E93,F93)</f>
        <v>22000</v>
      </c>
      <c r="H93" s="3">
        <v>0</v>
      </c>
      <c r="I93" s="3">
        <f>SUM(H93,G93)</f>
        <v>22000</v>
      </c>
    </row>
    <row r="94" spans="1:9" x14ac:dyDescent="0.25">
      <c r="B94">
        <v>85</v>
      </c>
      <c r="C94" t="s">
        <v>106</v>
      </c>
      <c r="D94" t="s">
        <v>13</v>
      </c>
      <c r="E94" s="3">
        <v>0</v>
      </c>
      <c r="F94" s="3">
        <v>0</v>
      </c>
      <c r="G94" s="3">
        <f>SUM(E94,F94)</f>
        <v>0</v>
      </c>
      <c r="H94" s="3">
        <v>50800</v>
      </c>
      <c r="I94" s="3">
        <f>SUM(H94,G94)</f>
        <v>50800</v>
      </c>
    </row>
    <row r="95" spans="1:9" x14ac:dyDescent="0.25">
      <c r="B95">
        <v>17</v>
      </c>
      <c r="C95" t="s">
        <v>107</v>
      </c>
      <c r="D95" t="s">
        <v>13</v>
      </c>
      <c r="E95" s="3">
        <v>0</v>
      </c>
      <c r="F95" s="3">
        <v>2700109</v>
      </c>
      <c r="G95" s="3">
        <f>SUM(E95,F95)</f>
        <v>2700109</v>
      </c>
      <c r="H95" s="3">
        <v>379000</v>
      </c>
      <c r="I95" s="3">
        <f>SUM(H95,G95)</f>
        <v>3079109</v>
      </c>
    </row>
    <row r="96" spans="1:9" x14ac:dyDescent="0.25">
      <c r="B96">
        <v>48</v>
      </c>
      <c r="C96" t="s">
        <v>108</v>
      </c>
      <c r="D96" t="s">
        <v>17</v>
      </c>
      <c r="E96" s="3">
        <v>0</v>
      </c>
      <c r="F96" s="3">
        <v>317614</v>
      </c>
      <c r="G96" s="3">
        <f>SUM(E96,F96)</f>
        <v>317614</v>
      </c>
      <c r="H96" s="3">
        <v>270000</v>
      </c>
      <c r="I96" s="3">
        <f>SUM(H96,G96)</f>
        <v>587614</v>
      </c>
    </row>
    <row r="97" spans="2:9" x14ac:dyDescent="0.25">
      <c r="B97">
        <v>46</v>
      </c>
      <c r="C97" t="s">
        <v>109</v>
      </c>
      <c r="D97" t="s">
        <v>17</v>
      </c>
      <c r="E97" s="3">
        <v>0</v>
      </c>
      <c r="F97" s="3">
        <v>612746</v>
      </c>
      <c r="G97" s="3">
        <f>SUM(E97,F97)</f>
        <v>612746</v>
      </c>
      <c r="H97" s="3">
        <v>0</v>
      </c>
      <c r="I97" s="3">
        <f>SUM(H97,G97)</f>
        <v>612746</v>
      </c>
    </row>
    <row r="98" spans="2:9" x14ac:dyDescent="0.25">
      <c r="B98">
        <v>30</v>
      </c>
      <c r="C98" t="s">
        <v>110</v>
      </c>
      <c r="D98" t="s">
        <v>17</v>
      </c>
      <c r="E98" s="3">
        <v>0</v>
      </c>
      <c r="F98" s="3">
        <v>1262366</v>
      </c>
      <c r="G98" s="3">
        <f>SUM(E98,F98)</f>
        <v>1262366</v>
      </c>
      <c r="H98" s="3">
        <v>0</v>
      </c>
      <c r="I98" s="3">
        <f>SUM(H98,G98)</f>
        <v>1262366</v>
      </c>
    </row>
    <row r="99" spans="2:9" x14ac:dyDescent="0.25">
      <c r="B99">
        <v>52</v>
      </c>
      <c r="C99" t="s">
        <v>111</v>
      </c>
      <c r="D99" t="s">
        <v>13</v>
      </c>
      <c r="E99" s="3">
        <v>0</v>
      </c>
      <c r="F99" s="3">
        <v>501500</v>
      </c>
      <c r="G99" s="3">
        <f>SUM(E99,F99)</f>
        <v>501500</v>
      </c>
      <c r="H99" s="3">
        <v>0</v>
      </c>
      <c r="I99" s="3">
        <f>SUM(H99,G99)</f>
        <v>501500</v>
      </c>
    </row>
    <row r="100" spans="2:9" x14ac:dyDescent="0.25">
      <c r="B100">
        <v>58</v>
      </c>
      <c r="C100" t="s">
        <v>112</v>
      </c>
      <c r="D100" t="s">
        <v>17</v>
      </c>
      <c r="E100" s="3">
        <v>0</v>
      </c>
      <c r="F100" s="3">
        <v>365500</v>
      </c>
      <c r="G100" s="3">
        <f>SUM(E100,F100)</f>
        <v>365500</v>
      </c>
      <c r="H100" s="3">
        <v>0</v>
      </c>
      <c r="I100" s="3">
        <f>SUM(H100,G100)</f>
        <v>365500</v>
      </c>
    </row>
    <row r="101" spans="2:9" x14ac:dyDescent="0.25">
      <c r="B101">
        <v>88</v>
      </c>
      <c r="C101" t="s">
        <v>113</v>
      </c>
      <c r="D101" t="s">
        <v>17</v>
      </c>
      <c r="E101" s="3">
        <v>0</v>
      </c>
      <c r="F101" s="3">
        <v>37746</v>
      </c>
      <c r="G101" s="3">
        <f>SUM(E101,F101)</f>
        <v>37746</v>
      </c>
      <c r="H101" s="3">
        <v>0</v>
      </c>
      <c r="I101" s="3">
        <f>SUM(H101,G101)</f>
        <v>37746</v>
      </c>
    </row>
    <row r="102" spans="2:9" x14ac:dyDescent="0.25">
      <c r="B102">
        <v>92</v>
      </c>
      <c r="C102" t="s">
        <v>114</v>
      </c>
      <c r="D102" t="s">
        <v>17</v>
      </c>
      <c r="E102" s="3">
        <v>0</v>
      </c>
      <c r="F102" s="3">
        <v>32361</v>
      </c>
      <c r="G102" s="3">
        <f>SUM(E102,F102)</f>
        <v>32361</v>
      </c>
      <c r="H102" s="3">
        <v>0</v>
      </c>
      <c r="I102" s="3">
        <f>SUM(H102,G102)</f>
        <v>32361</v>
      </c>
    </row>
    <row r="103" spans="2:9" x14ac:dyDescent="0.25">
      <c r="B103">
        <v>38</v>
      </c>
      <c r="C103" t="s">
        <v>115</v>
      </c>
      <c r="D103" t="s">
        <v>17</v>
      </c>
      <c r="E103" s="3">
        <v>0</v>
      </c>
      <c r="F103" s="3">
        <v>0</v>
      </c>
      <c r="G103" s="3">
        <f>SUM(E103,F103)</f>
        <v>0</v>
      </c>
      <c r="H103" s="3">
        <v>842500</v>
      </c>
      <c r="I103" s="3">
        <f>SUM(H103,G103)</f>
        <v>842500</v>
      </c>
    </row>
    <row r="104" spans="2:9" x14ac:dyDescent="0.25">
      <c r="B104">
        <v>92</v>
      </c>
      <c r="C104" t="s">
        <v>116</v>
      </c>
      <c r="D104" t="s">
        <v>17</v>
      </c>
      <c r="E104" s="3">
        <v>0</v>
      </c>
      <c r="F104" s="3">
        <v>32361</v>
      </c>
      <c r="G104" s="3">
        <f>SUM(E104,F104)</f>
        <v>32361</v>
      </c>
      <c r="H104" s="3">
        <v>0</v>
      </c>
      <c r="I104" s="3">
        <f>SUM(H104,G104)</f>
        <v>32361</v>
      </c>
    </row>
    <row r="105" spans="2:9" x14ac:dyDescent="0.25">
      <c r="B105">
        <v>27</v>
      </c>
      <c r="C105" t="s">
        <v>117</v>
      </c>
      <c r="D105" t="s">
        <v>17</v>
      </c>
      <c r="E105" s="3">
        <v>0</v>
      </c>
      <c r="F105" s="3">
        <v>1504000</v>
      </c>
      <c r="G105" s="3">
        <f>SUM(E105,F105)</f>
        <v>1504000</v>
      </c>
      <c r="H105" s="3">
        <v>0</v>
      </c>
      <c r="I105" s="3">
        <f>SUM(H105,G105)</f>
        <v>1504000</v>
      </c>
    </row>
    <row r="106" spans="2:9" x14ac:dyDescent="0.25">
      <c r="B106">
        <v>15</v>
      </c>
      <c r="C106" t="s">
        <v>118</v>
      </c>
      <c r="D106" t="s">
        <v>13</v>
      </c>
      <c r="E106" s="3">
        <v>0</v>
      </c>
      <c r="F106" s="3">
        <v>3750711</v>
      </c>
      <c r="G106" s="3">
        <f>SUM(E106,F106)</f>
        <v>3750711</v>
      </c>
      <c r="H106" s="3">
        <v>0</v>
      </c>
      <c r="I106" s="3">
        <f>SUM(H106,G106)</f>
        <v>3750711</v>
      </c>
    </row>
    <row r="107" spans="2:9" x14ac:dyDescent="0.25">
      <c r="B107">
        <v>41</v>
      </c>
      <c r="C107" t="s">
        <v>119</v>
      </c>
      <c r="D107" t="s">
        <v>17</v>
      </c>
      <c r="E107" s="3">
        <v>0</v>
      </c>
      <c r="F107" s="3">
        <v>740000</v>
      </c>
      <c r="G107" s="3">
        <f>SUM(E107,F107)</f>
        <v>740000</v>
      </c>
      <c r="H107" s="3">
        <v>0</v>
      </c>
      <c r="I107" s="3">
        <f>SUM(H107,G107)</f>
        <v>740000</v>
      </c>
    </row>
    <row r="108" spans="2:9" x14ac:dyDescent="0.25">
      <c r="B108">
        <v>78</v>
      </c>
      <c r="C108" t="s">
        <v>120</v>
      </c>
      <c r="D108" t="s">
        <v>13</v>
      </c>
      <c r="E108" s="3">
        <v>0</v>
      </c>
      <c r="F108" s="3">
        <v>85000</v>
      </c>
      <c r="G108" s="3">
        <f>SUM(E108,F108)</f>
        <v>85000</v>
      </c>
      <c r="H108" s="3">
        <v>0</v>
      </c>
      <c r="I108" s="3">
        <f>SUM(H108,G108)</f>
        <v>85000</v>
      </c>
    </row>
    <row r="109" spans="2:9" x14ac:dyDescent="0.25">
      <c r="B109">
        <v>94</v>
      </c>
      <c r="C109" t="s">
        <v>121</v>
      </c>
      <c r="D109" t="s">
        <v>17</v>
      </c>
      <c r="E109" s="3">
        <v>0</v>
      </c>
      <c r="F109" s="3">
        <v>28800</v>
      </c>
      <c r="G109" s="3">
        <f>SUM(E109,F109)</f>
        <v>28800</v>
      </c>
      <c r="H109" s="3">
        <v>0</v>
      </c>
      <c r="I109" s="3">
        <f>SUM(H109,G109)</f>
        <v>28800</v>
      </c>
    </row>
    <row r="110" spans="2:9" x14ac:dyDescent="0.25">
      <c r="B110">
        <v>10</v>
      </c>
      <c r="C110" t="s">
        <v>122</v>
      </c>
      <c r="D110" t="s">
        <v>17</v>
      </c>
      <c r="E110" s="3">
        <v>0</v>
      </c>
      <c r="F110" s="3">
        <v>0</v>
      </c>
      <c r="G110" s="3">
        <f>SUM(E110,F110)</f>
        <v>0</v>
      </c>
      <c r="H110" s="3">
        <v>4675108</v>
      </c>
      <c r="I110" s="3">
        <f>SUM(H110,G110)</f>
        <v>4675108</v>
      </c>
    </row>
    <row r="111" spans="2:9" x14ac:dyDescent="0.25">
      <c r="B111">
        <v>95</v>
      </c>
      <c r="C111" t="s">
        <v>123</v>
      </c>
      <c r="D111" t="s">
        <v>17</v>
      </c>
      <c r="E111" s="3">
        <v>0</v>
      </c>
      <c r="F111" s="3">
        <v>28500</v>
      </c>
      <c r="G111" s="3">
        <f>SUM(E111,F111)</f>
        <v>28500</v>
      </c>
      <c r="H111" s="3">
        <v>0</v>
      </c>
      <c r="I111" s="3">
        <f>SUM(H111,G111)</f>
        <v>28500</v>
      </c>
    </row>
    <row r="112" spans="2:9" x14ac:dyDescent="0.25">
      <c r="B112">
        <v>21</v>
      </c>
      <c r="C112" t="s">
        <v>124</v>
      </c>
      <c r="D112" t="s">
        <v>17</v>
      </c>
      <c r="E112" s="3">
        <v>0</v>
      </c>
      <c r="F112" s="3">
        <v>2224977</v>
      </c>
      <c r="G112" s="3">
        <f>SUM(E112,F112)</f>
        <v>2224977</v>
      </c>
      <c r="H112" s="3">
        <v>0</v>
      </c>
      <c r="I112" s="3">
        <f>SUM(H112,G112)</f>
        <v>2224977</v>
      </c>
    </row>
    <row r="113" spans="1:9" x14ac:dyDescent="0.25">
      <c r="B113">
        <v>39</v>
      </c>
      <c r="C113" t="s">
        <v>125</v>
      </c>
      <c r="D113" t="s">
        <v>17</v>
      </c>
      <c r="E113" s="3">
        <v>0</v>
      </c>
      <c r="F113" s="3">
        <v>806108</v>
      </c>
      <c r="G113" s="3">
        <f>SUM(E113,F113)</f>
        <v>806108</v>
      </c>
      <c r="H113" s="3">
        <v>0</v>
      </c>
      <c r="I113" s="3">
        <f>SUM(H113,G113)</f>
        <v>806108</v>
      </c>
    </row>
    <row r="114" spans="1:9" x14ac:dyDescent="0.25">
      <c r="B114">
        <v>13</v>
      </c>
      <c r="C114" t="s">
        <v>126</v>
      </c>
      <c r="D114" t="s">
        <v>17</v>
      </c>
      <c r="E114" s="3">
        <v>0</v>
      </c>
      <c r="F114" s="3">
        <v>3778094</v>
      </c>
      <c r="G114" s="3">
        <f>SUM(E114,F114)</f>
        <v>3778094</v>
      </c>
      <c r="H114" s="3">
        <v>0</v>
      </c>
      <c r="I114" s="3">
        <f>SUM(H114,G114)</f>
        <v>3778094</v>
      </c>
    </row>
    <row r="115" spans="1:9" x14ac:dyDescent="0.25">
      <c r="B115">
        <v>37</v>
      </c>
      <c r="C115" t="s">
        <v>127</v>
      </c>
      <c r="D115" t="s">
        <v>17</v>
      </c>
      <c r="E115" s="3">
        <v>0</v>
      </c>
      <c r="F115" s="3">
        <v>846500</v>
      </c>
      <c r="G115" s="3">
        <f>SUM(E115,F115)</f>
        <v>846500</v>
      </c>
      <c r="H115" s="3">
        <v>0</v>
      </c>
      <c r="I115" s="3">
        <f>SUM(H115,G115)</f>
        <v>846500</v>
      </c>
    </row>
    <row r="116" spans="1:9" x14ac:dyDescent="0.25">
      <c r="B116">
        <v>62</v>
      </c>
      <c r="C116" t="s">
        <v>128</v>
      </c>
      <c r="D116" t="s">
        <v>17</v>
      </c>
      <c r="E116" s="3">
        <v>0</v>
      </c>
      <c r="F116" s="3">
        <v>312229</v>
      </c>
      <c r="G116" s="3">
        <f>SUM(E116,F116)</f>
        <v>312229</v>
      </c>
      <c r="H116" s="3">
        <v>0</v>
      </c>
      <c r="I116" s="3">
        <f>SUM(H116,G116)</f>
        <v>312229</v>
      </c>
    </row>
    <row r="117" spans="1:9" x14ac:dyDescent="0.25">
      <c r="B117">
        <v>91</v>
      </c>
      <c r="C117" t="s">
        <v>129</v>
      </c>
      <c r="D117" t="s">
        <v>17</v>
      </c>
      <c r="E117" s="3">
        <v>0</v>
      </c>
      <c r="F117" s="3">
        <v>32390</v>
      </c>
      <c r="G117" s="3">
        <f>SUM(E117,F117)</f>
        <v>32390</v>
      </c>
      <c r="H117" s="3">
        <v>0</v>
      </c>
      <c r="I117" s="3">
        <f>SUM(H117,G117)</f>
        <v>32390</v>
      </c>
    </row>
    <row r="118" spans="1:9" x14ac:dyDescent="0.25">
      <c r="B118">
        <v>3</v>
      </c>
      <c r="C118" t="s">
        <v>130</v>
      </c>
      <c r="D118" t="s">
        <v>13</v>
      </c>
      <c r="E118" s="3">
        <v>132210</v>
      </c>
      <c r="F118" s="3">
        <v>17140000</v>
      </c>
      <c r="G118" s="3">
        <f>SUM(E118,F118)</f>
        <v>17272210</v>
      </c>
      <c r="H118" s="3">
        <v>66667</v>
      </c>
      <c r="I118" s="3">
        <f>SUM(H118,G118)</f>
        <v>17338877</v>
      </c>
    </row>
    <row r="119" spans="1:9" x14ac:dyDescent="0.25">
      <c r="B119">
        <v>57</v>
      </c>
      <c r="C119" t="s">
        <v>131</v>
      </c>
      <c r="D119" t="s">
        <v>13</v>
      </c>
      <c r="E119" s="3">
        <v>0</v>
      </c>
      <c r="F119" s="3">
        <v>369000</v>
      </c>
      <c r="G119" s="3">
        <f>SUM(E119,F119)</f>
        <v>369000</v>
      </c>
      <c r="H119" s="3">
        <v>0</v>
      </c>
      <c r="I119" s="3">
        <f>SUM(H119,G119)</f>
        <v>369000</v>
      </c>
    </row>
    <row r="120" spans="1:9" x14ac:dyDescent="0.25">
      <c r="B120">
        <v>26</v>
      </c>
      <c r="C120" t="s">
        <v>132</v>
      </c>
      <c r="D120" t="s">
        <v>13</v>
      </c>
      <c r="E120" s="3">
        <v>0</v>
      </c>
      <c r="F120" s="3">
        <v>0</v>
      </c>
      <c r="G120" s="3">
        <f>SUM(E120,F120)</f>
        <v>0</v>
      </c>
      <c r="H120" s="3">
        <v>1550795</v>
      </c>
      <c r="I120" s="3">
        <f>SUM(H120,G120)</f>
        <v>1550795</v>
      </c>
    </row>
    <row r="121" spans="1:9" x14ac:dyDescent="0.25">
      <c r="B121">
        <v>8</v>
      </c>
      <c r="C121" t="s">
        <v>133</v>
      </c>
      <c r="D121" t="s">
        <v>17</v>
      </c>
      <c r="E121" s="3">
        <v>0</v>
      </c>
      <c r="F121" s="3">
        <v>5010827</v>
      </c>
      <c r="G121" s="3">
        <f>SUM(E121,F121)</f>
        <v>5010827</v>
      </c>
      <c r="H121" s="3">
        <v>0</v>
      </c>
      <c r="I121" s="3">
        <f>SUM(H121,G121)</f>
        <v>5010827</v>
      </c>
    </row>
    <row r="122" spans="1:9" x14ac:dyDescent="0.25">
      <c r="B122" t="s">
        <v>134</v>
      </c>
      <c r="E122" s="3">
        <v>196210</v>
      </c>
      <c r="F122" s="3">
        <v>45953439</v>
      </c>
      <c r="G122" s="3">
        <f>SUM(E122,F122)</f>
        <v>46149649</v>
      </c>
      <c r="H122" s="3">
        <v>23177270</v>
      </c>
      <c r="I122" s="3">
        <f>SUM(H122,G122)</f>
        <v>69326919</v>
      </c>
    </row>
    <row r="123" spans="1:9" s="10" customFormat="1" x14ac:dyDescent="0.25">
      <c r="B123" s="10" t="s">
        <v>135</v>
      </c>
      <c r="C123" s="11"/>
      <c r="E123" s="9">
        <f>SUM(E85:E121)</f>
        <v>196210</v>
      </c>
      <c r="F123" s="9">
        <f t="shared" ref="F123:I123" si="3">SUM(F85:F121)</f>
        <v>45953439</v>
      </c>
      <c r="G123" s="9">
        <f t="shared" si="3"/>
        <v>46149649</v>
      </c>
      <c r="H123" s="9">
        <f t="shared" si="3"/>
        <v>23177270</v>
      </c>
      <c r="I123" s="9">
        <f t="shared" si="3"/>
        <v>69326919</v>
      </c>
    </row>
    <row r="125" spans="1:9" x14ac:dyDescent="0.25">
      <c r="A125" t="s">
        <v>136</v>
      </c>
      <c r="B125">
        <v>84</v>
      </c>
      <c r="C125" t="s">
        <v>137</v>
      </c>
      <c r="D125" t="s">
        <v>13</v>
      </c>
      <c r="E125" s="3">
        <v>51250</v>
      </c>
      <c r="F125" s="3">
        <v>0</v>
      </c>
      <c r="G125" s="3">
        <f>SUM(E125,F125)</f>
        <v>51250</v>
      </c>
      <c r="H125" s="3">
        <v>0</v>
      </c>
      <c r="I125" s="3">
        <f>SUM(H125,G125)</f>
        <v>51250</v>
      </c>
    </row>
    <row r="126" spans="1:9" x14ac:dyDescent="0.25">
      <c r="B126">
        <v>66</v>
      </c>
      <c r="C126" t="s">
        <v>138</v>
      </c>
      <c r="D126" t="s">
        <v>13</v>
      </c>
      <c r="E126" s="3">
        <v>252500</v>
      </c>
      <c r="F126" s="3">
        <v>0</v>
      </c>
      <c r="G126" s="3">
        <f>SUM(E126,F126)</f>
        <v>252500</v>
      </c>
      <c r="H126" s="3">
        <v>0</v>
      </c>
      <c r="I126" s="3">
        <f>SUM(H126,G126)</f>
        <v>252500</v>
      </c>
    </row>
    <row r="127" spans="1:9" x14ac:dyDescent="0.25">
      <c r="B127">
        <v>87</v>
      </c>
      <c r="C127" t="s">
        <v>139</v>
      </c>
      <c r="D127" t="s">
        <v>13</v>
      </c>
      <c r="E127" s="3">
        <v>45180</v>
      </c>
      <c r="F127" s="3">
        <v>0</v>
      </c>
      <c r="G127" s="3">
        <f>SUM(E127,F127)</f>
        <v>45180</v>
      </c>
      <c r="H127" s="3">
        <v>0</v>
      </c>
      <c r="I127" s="3">
        <f>SUM(H127,G127)</f>
        <v>45180</v>
      </c>
    </row>
    <row r="128" spans="1:9" x14ac:dyDescent="0.25">
      <c r="B128" t="s">
        <v>140</v>
      </c>
      <c r="E128" s="3">
        <v>348930</v>
      </c>
      <c r="F128" s="3">
        <v>0</v>
      </c>
      <c r="G128" s="3">
        <f>SUM(E128,F128)</f>
        <v>348930</v>
      </c>
      <c r="H128" s="3">
        <v>0</v>
      </c>
      <c r="I128" s="3">
        <f>SUM(H128,G128)</f>
        <v>348930</v>
      </c>
    </row>
    <row r="129" spans="1:9" s="10" customFormat="1" x14ac:dyDescent="0.25">
      <c r="B129" s="10" t="s">
        <v>141</v>
      </c>
      <c r="C129" s="11"/>
      <c r="E129" s="9">
        <f>SUM(E125:E127)</f>
        <v>348930</v>
      </c>
      <c r="F129" s="9">
        <f t="shared" ref="F129:I129" si="4">SUM(F125:F127)</f>
        <v>0</v>
      </c>
      <c r="G129" s="9">
        <f t="shared" si="4"/>
        <v>348930</v>
      </c>
      <c r="H129" s="9">
        <f t="shared" si="4"/>
        <v>0</v>
      </c>
      <c r="I129" s="9">
        <f t="shared" si="4"/>
        <v>348930</v>
      </c>
    </row>
    <row r="131" spans="1:9" x14ac:dyDescent="0.25">
      <c r="A131" t="s">
        <v>142</v>
      </c>
      <c r="B131">
        <v>75</v>
      </c>
      <c r="C131" t="s">
        <v>143</v>
      </c>
      <c r="D131" t="s">
        <v>13</v>
      </c>
      <c r="E131" s="3">
        <v>108330</v>
      </c>
      <c r="F131" s="3">
        <v>0</v>
      </c>
      <c r="G131" s="3">
        <f>SUM(E131,F131)</f>
        <v>108330</v>
      </c>
      <c r="H131" s="3">
        <v>0</v>
      </c>
      <c r="I131" s="3">
        <f>SUM(H131,G131)</f>
        <v>108330</v>
      </c>
    </row>
    <row r="132" spans="1:9" x14ac:dyDescent="0.25">
      <c r="B132">
        <v>102</v>
      </c>
      <c r="C132" t="s">
        <v>144</v>
      </c>
      <c r="D132" t="s">
        <v>17</v>
      </c>
      <c r="E132" s="3">
        <v>13290</v>
      </c>
      <c r="F132" s="3">
        <v>0</v>
      </c>
      <c r="G132" s="3">
        <f>SUM(E132,F132)</f>
        <v>13290</v>
      </c>
      <c r="H132" s="3">
        <v>0</v>
      </c>
      <c r="I132" s="3">
        <f>SUM(H132,G132)</f>
        <v>13290</v>
      </c>
    </row>
    <row r="133" spans="1:9" x14ac:dyDescent="0.25">
      <c r="B133">
        <v>36</v>
      </c>
      <c r="C133" t="s">
        <v>145</v>
      </c>
      <c r="D133" t="s">
        <v>13</v>
      </c>
      <c r="E133" s="3">
        <v>0</v>
      </c>
      <c r="F133" s="3">
        <v>853000</v>
      </c>
      <c r="G133" s="3">
        <f>SUM(E133,F133)</f>
        <v>853000</v>
      </c>
      <c r="H133" s="3">
        <v>0</v>
      </c>
      <c r="I133" s="3">
        <f>SUM(H133,G133)</f>
        <v>853000</v>
      </c>
    </row>
    <row r="134" spans="1:9" x14ac:dyDescent="0.25">
      <c r="B134" t="s">
        <v>146</v>
      </c>
      <c r="E134" s="3">
        <v>121620</v>
      </c>
      <c r="F134" s="3">
        <v>853000</v>
      </c>
      <c r="G134" s="3">
        <f>SUM(E134,F134)</f>
        <v>974620</v>
      </c>
      <c r="H134" s="3">
        <v>0</v>
      </c>
      <c r="I134" s="3">
        <f>SUM(H134,G134)</f>
        <v>974620</v>
      </c>
    </row>
    <row r="135" spans="1:9" s="10" customFormat="1" x14ac:dyDescent="0.25">
      <c r="B135" s="10" t="s">
        <v>147</v>
      </c>
      <c r="C135" s="11"/>
      <c r="E135" s="9">
        <f>SUM(E131:E133)</f>
        <v>121620</v>
      </c>
      <c r="F135" s="9">
        <f t="shared" ref="F135:I135" si="5">SUM(F131:F133)</f>
        <v>853000</v>
      </c>
      <c r="G135" s="9">
        <f t="shared" si="5"/>
        <v>974620</v>
      </c>
      <c r="H135" s="9">
        <f t="shared" si="5"/>
        <v>0</v>
      </c>
      <c r="I135" s="9">
        <f t="shared" si="5"/>
        <v>974620</v>
      </c>
    </row>
    <row r="137" spans="1:9" x14ac:dyDescent="0.25">
      <c r="A137" t="s">
        <v>148</v>
      </c>
      <c r="B137">
        <v>60</v>
      </c>
      <c r="C137" t="s">
        <v>149</v>
      </c>
      <c r="D137" t="s">
        <v>13</v>
      </c>
      <c r="E137" s="3">
        <v>342910</v>
      </c>
      <c r="F137" s="3">
        <v>0</v>
      </c>
      <c r="G137" s="3">
        <f>SUM(E137,F137)</f>
        <v>342910</v>
      </c>
      <c r="H137" s="3">
        <v>0</v>
      </c>
      <c r="I137" s="3">
        <f>SUM(H137,G137)</f>
        <v>342910</v>
      </c>
    </row>
    <row r="138" spans="1:9" x14ac:dyDescent="0.25">
      <c r="B138">
        <v>29</v>
      </c>
      <c r="C138" t="s">
        <v>150</v>
      </c>
      <c r="D138" t="s">
        <v>13</v>
      </c>
      <c r="E138" s="3">
        <v>0</v>
      </c>
      <c r="F138" s="3">
        <v>0</v>
      </c>
      <c r="G138" s="3">
        <f>SUM(E138,F138)</f>
        <v>0</v>
      </c>
      <c r="H138" s="3">
        <v>1312500</v>
      </c>
      <c r="I138" s="3">
        <f>SUM(H138,G138)</f>
        <v>1312500</v>
      </c>
    </row>
    <row r="139" spans="1:9" x14ac:dyDescent="0.25">
      <c r="B139">
        <v>64</v>
      </c>
      <c r="C139" t="s">
        <v>151</v>
      </c>
      <c r="D139" t="s">
        <v>13</v>
      </c>
      <c r="E139" s="3">
        <v>0</v>
      </c>
      <c r="F139" s="3">
        <v>0</v>
      </c>
      <c r="G139" s="3">
        <f>SUM(E139,F139)</f>
        <v>0</v>
      </c>
      <c r="H139" s="3">
        <v>301250</v>
      </c>
      <c r="I139" s="3">
        <f>SUM(H139,G139)</f>
        <v>301250</v>
      </c>
    </row>
    <row r="140" spans="1:9" x14ac:dyDescent="0.25">
      <c r="B140">
        <v>31</v>
      </c>
      <c r="C140" t="s">
        <v>152</v>
      </c>
      <c r="D140" t="s">
        <v>17</v>
      </c>
      <c r="E140" s="3">
        <v>0</v>
      </c>
      <c r="F140" s="3">
        <v>1180000</v>
      </c>
      <c r="G140" s="3">
        <f>SUM(E140,F140)</f>
        <v>1180000</v>
      </c>
      <c r="H140" s="3">
        <v>0</v>
      </c>
      <c r="I140" s="3">
        <f>SUM(H140,G140)</f>
        <v>1180000</v>
      </c>
    </row>
    <row r="141" spans="1:9" x14ac:dyDescent="0.25">
      <c r="B141">
        <v>65</v>
      </c>
      <c r="C141" t="s">
        <v>153</v>
      </c>
      <c r="D141" t="s">
        <v>17</v>
      </c>
      <c r="E141" s="3">
        <v>0</v>
      </c>
      <c r="F141" s="3">
        <v>0</v>
      </c>
      <c r="G141" s="3">
        <f>SUM(E141,F141)</f>
        <v>0</v>
      </c>
      <c r="H141" s="3">
        <v>270000</v>
      </c>
      <c r="I141" s="3">
        <f>SUM(H141,G141)</f>
        <v>270000</v>
      </c>
    </row>
    <row r="142" spans="1:9" x14ac:dyDescent="0.25">
      <c r="B142">
        <v>56</v>
      </c>
      <c r="C142" t="s">
        <v>154</v>
      </c>
      <c r="D142" t="s">
        <v>13</v>
      </c>
      <c r="E142" s="3">
        <v>0</v>
      </c>
      <c r="F142" s="3">
        <v>0</v>
      </c>
      <c r="G142" s="3">
        <f>SUM(E142,F142)</f>
        <v>0</v>
      </c>
      <c r="H142" s="3">
        <v>379000</v>
      </c>
      <c r="I142" s="3">
        <f>SUM(H142,G142)</f>
        <v>379000</v>
      </c>
    </row>
    <row r="143" spans="1:9" x14ac:dyDescent="0.25">
      <c r="B143">
        <v>77</v>
      </c>
      <c r="C143" t="s">
        <v>155</v>
      </c>
      <c r="D143" t="s">
        <v>13</v>
      </c>
      <c r="E143" s="3">
        <v>0</v>
      </c>
      <c r="F143" s="3">
        <v>0</v>
      </c>
      <c r="G143" s="3">
        <f>SUM(E143,F143)</f>
        <v>0</v>
      </c>
      <c r="H143" s="3">
        <v>91300</v>
      </c>
      <c r="I143" s="3">
        <f>SUM(H143,G143)</f>
        <v>91300</v>
      </c>
    </row>
    <row r="144" spans="1:9" x14ac:dyDescent="0.25">
      <c r="B144">
        <v>38</v>
      </c>
      <c r="C144" t="s">
        <v>156</v>
      </c>
      <c r="D144" t="s">
        <v>13</v>
      </c>
      <c r="E144" s="3">
        <v>0</v>
      </c>
      <c r="F144" s="3">
        <v>0</v>
      </c>
      <c r="G144" s="3">
        <f>SUM(E144,F144)</f>
        <v>0</v>
      </c>
      <c r="H144" s="3">
        <v>842500</v>
      </c>
      <c r="I144" s="3">
        <f>SUM(H144,G144)</f>
        <v>842500</v>
      </c>
    </row>
    <row r="145" spans="1:9" x14ac:dyDescent="0.25">
      <c r="B145">
        <v>53</v>
      </c>
      <c r="C145" t="s">
        <v>157</v>
      </c>
      <c r="D145" t="s">
        <v>13</v>
      </c>
      <c r="E145" s="3">
        <v>0</v>
      </c>
      <c r="F145" s="3">
        <v>0</v>
      </c>
      <c r="G145" s="3">
        <f>SUM(E145,F145)</f>
        <v>0</v>
      </c>
      <c r="H145" s="3">
        <v>470300</v>
      </c>
      <c r="I145" s="3">
        <f>SUM(H145,G145)</f>
        <v>470300</v>
      </c>
    </row>
    <row r="146" spans="1:9" x14ac:dyDescent="0.25">
      <c r="B146">
        <v>60</v>
      </c>
      <c r="C146" t="s">
        <v>158</v>
      </c>
      <c r="D146" t="s">
        <v>17</v>
      </c>
      <c r="E146" s="3">
        <v>342910</v>
      </c>
      <c r="F146" s="3">
        <v>0</v>
      </c>
      <c r="G146" s="3">
        <f>SUM(E146,F146)</f>
        <v>342910</v>
      </c>
      <c r="H146" s="3">
        <v>0</v>
      </c>
      <c r="I146" s="3">
        <f>SUM(H146,G146)</f>
        <v>342910</v>
      </c>
    </row>
    <row r="147" spans="1:9" x14ac:dyDescent="0.25">
      <c r="B147">
        <v>79</v>
      </c>
      <c r="C147" t="s">
        <v>159</v>
      </c>
      <c r="D147" t="s">
        <v>13</v>
      </c>
      <c r="E147" s="3">
        <v>0</v>
      </c>
      <c r="F147" s="3">
        <v>0</v>
      </c>
      <c r="G147" s="3">
        <f>SUM(E147,F147)</f>
        <v>0</v>
      </c>
      <c r="H147" s="3">
        <v>84000</v>
      </c>
      <c r="I147" s="3">
        <f>SUM(H147,G147)</f>
        <v>84000</v>
      </c>
    </row>
    <row r="148" spans="1:9" x14ac:dyDescent="0.25">
      <c r="B148" t="s">
        <v>160</v>
      </c>
      <c r="E148" s="3">
        <v>685820</v>
      </c>
      <c r="F148" s="3">
        <v>1180000</v>
      </c>
      <c r="G148" s="3">
        <f t="shared" ref="G148:H149" si="6">SUM(E148,F148)</f>
        <v>1865820</v>
      </c>
      <c r="H148" s="3">
        <v>3750850</v>
      </c>
      <c r="I148" s="3">
        <f t="shared" ref="I148:I149" si="7">SUM(H148,G148)</f>
        <v>5616670</v>
      </c>
    </row>
    <row r="149" spans="1:9" s="10" customFormat="1" x14ac:dyDescent="0.25">
      <c r="B149" s="10" t="s">
        <v>161</v>
      </c>
      <c r="C149" s="11"/>
      <c r="E149" s="9">
        <f>SUM(E137:E147)</f>
        <v>685820</v>
      </c>
      <c r="F149" s="9">
        <f t="shared" ref="F149:I149" si="8">SUM(F137:F147)</f>
        <v>1180000</v>
      </c>
      <c r="G149" s="9">
        <f t="shared" si="8"/>
        <v>1865820</v>
      </c>
      <c r="H149" s="9">
        <f>SUM(H137:H147)</f>
        <v>3750850</v>
      </c>
      <c r="I149" s="9">
        <f t="shared" si="8"/>
        <v>5616670</v>
      </c>
    </row>
    <row r="151" spans="1:9" x14ac:dyDescent="0.25">
      <c r="A151" t="s">
        <v>162</v>
      </c>
      <c r="B151">
        <v>76</v>
      </c>
      <c r="C151" t="s">
        <v>163</v>
      </c>
      <c r="D151" t="s">
        <v>17</v>
      </c>
      <c r="E151" s="3">
        <v>0</v>
      </c>
      <c r="F151" s="3">
        <v>100800</v>
      </c>
      <c r="G151" s="3">
        <f>SUM(E151,F151)</f>
        <v>100800</v>
      </c>
      <c r="H151" s="3">
        <v>0</v>
      </c>
      <c r="I151" s="3">
        <f>SUM(H151,G151)</f>
        <v>100800</v>
      </c>
    </row>
    <row r="152" spans="1:9" x14ac:dyDescent="0.25">
      <c r="B152" t="s">
        <v>164</v>
      </c>
      <c r="E152" s="3">
        <v>0</v>
      </c>
      <c r="F152" s="3">
        <v>100800</v>
      </c>
      <c r="G152" s="3">
        <f>SUM(E152,F152)</f>
        <v>100800</v>
      </c>
      <c r="H152" s="3">
        <v>0</v>
      </c>
      <c r="I152" s="3">
        <f>SUM(H152,G152)</f>
        <v>100800</v>
      </c>
    </row>
    <row r="153" spans="1:9" s="10" customFormat="1" x14ac:dyDescent="0.25">
      <c r="B153" s="10" t="s">
        <v>165</v>
      </c>
      <c r="C153" s="11"/>
      <c r="E153" s="9">
        <v>0</v>
      </c>
      <c r="F153" s="9">
        <v>100800</v>
      </c>
      <c r="G153" s="9">
        <f>SUM(E153,F153)</f>
        <v>100800</v>
      </c>
      <c r="H153" s="9">
        <v>0</v>
      </c>
      <c r="I153" s="9">
        <f>SUM(H153,G153)</f>
        <v>100800</v>
      </c>
    </row>
    <row r="155" spans="1:9" x14ac:dyDescent="0.25">
      <c r="A155" t="s">
        <v>166</v>
      </c>
      <c r="B155">
        <v>83</v>
      </c>
      <c r="C155" t="s">
        <v>167</v>
      </c>
      <c r="D155" t="s">
        <v>17</v>
      </c>
      <c r="E155" s="3">
        <v>55980</v>
      </c>
      <c r="F155" s="3">
        <v>0</v>
      </c>
      <c r="G155" s="3">
        <f>SUM(E155,F155)</f>
        <v>55980</v>
      </c>
      <c r="H155" s="3">
        <v>0</v>
      </c>
      <c r="I155" s="3">
        <f>SUM(H155,G155)</f>
        <v>55980</v>
      </c>
    </row>
    <row r="156" spans="1:9" x14ac:dyDescent="0.25">
      <c r="B156">
        <v>108</v>
      </c>
      <c r="C156" t="s">
        <v>168</v>
      </c>
      <c r="D156" t="s">
        <v>13</v>
      </c>
      <c r="E156" s="3">
        <v>2000</v>
      </c>
      <c r="F156" s="3">
        <v>0</v>
      </c>
      <c r="G156" s="3">
        <f>SUM(E156,F156)</f>
        <v>2000</v>
      </c>
      <c r="H156" s="3">
        <v>0</v>
      </c>
      <c r="I156" s="3">
        <f>SUM(H156,G156)</f>
        <v>2000</v>
      </c>
    </row>
    <row r="157" spans="1:9" x14ac:dyDescent="0.25">
      <c r="B157">
        <v>108</v>
      </c>
      <c r="C157" t="s">
        <v>169</v>
      </c>
      <c r="D157" t="s">
        <v>17</v>
      </c>
      <c r="E157" s="3">
        <v>2000</v>
      </c>
      <c r="F157" s="3">
        <v>0</v>
      </c>
      <c r="G157" s="3">
        <f>SUM(E157,F157)</f>
        <v>2000</v>
      </c>
      <c r="H157" s="3">
        <v>0</v>
      </c>
      <c r="I157" s="3">
        <f>SUM(H157,G157)</f>
        <v>2000</v>
      </c>
    </row>
    <row r="158" spans="1:9" x14ac:dyDescent="0.25">
      <c r="B158">
        <v>108</v>
      </c>
      <c r="C158" t="s">
        <v>170</v>
      </c>
      <c r="D158" t="s">
        <v>17</v>
      </c>
      <c r="E158" s="3">
        <v>2000</v>
      </c>
      <c r="F158" s="3">
        <v>0</v>
      </c>
      <c r="G158" s="3">
        <f>SUM(E158,F158)</f>
        <v>2000</v>
      </c>
      <c r="H158" s="3">
        <v>0</v>
      </c>
      <c r="I158" s="3">
        <f>SUM(H158,G158)</f>
        <v>2000</v>
      </c>
    </row>
    <row r="159" spans="1:9" x14ac:dyDescent="0.25">
      <c r="B159">
        <v>102</v>
      </c>
      <c r="C159" t="s">
        <v>171</v>
      </c>
      <c r="D159" t="s">
        <v>13</v>
      </c>
      <c r="E159" s="3">
        <v>13290</v>
      </c>
      <c r="F159" s="3">
        <v>0</v>
      </c>
      <c r="G159" s="3">
        <f>SUM(E159,F159)</f>
        <v>13290</v>
      </c>
      <c r="H159" s="3">
        <v>0</v>
      </c>
      <c r="I159" s="3">
        <f>SUM(H159,G159)</f>
        <v>13290</v>
      </c>
    </row>
    <row r="160" spans="1:9" x14ac:dyDescent="0.25">
      <c r="B160">
        <v>84</v>
      </c>
      <c r="C160" t="s">
        <v>172</v>
      </c>
      <c r="D160" t="s">
        <v>13</v>
      </c>
      <c r="E160" s="3">
        <v>51250</v>
      </c>
      <c r="F160" s="3">
        <v>0</v>
      </c>
      <c r="G160" s="3">
        <f>SUM(E160,F160)</f>
        <v>51250</v>
      </c>
      <c r="H160" s="3">
        <v>0</v>
      </c>
      <c r="I160" s="3">
        <f>SUM(H160,G160)</f>
        <v>51250</v>
      </c>
    </row>
    <row r="161" spans="2:9" x14ac:dyDescent="0.25">
      <c r="B161">
        <v>59</v>
      </c>
      <c r="C161" t="s">
        <v>173</v>
      </c>
      <c r="D161" t="s">
        <v>13</v>
      </c>
      <c r="E161" s="3">
        <v>0</v>
      </c>
      <c r="F161" s="3">
        <v>0</v>
      </c>
      <c r="G161" s="3">
        <f>SUM(E161,F161)</f>
        <v>0</v>
      </c>
      <c r="H161" s="3">
        <v>354711</v>
      </c>
      <c r="I161" s="3">
        <f>SUM(H161,G161)</f>
        <v>354711</v>
      </c>
    </row>
    <row r="162" spans="2:9" x14ac:dyDescent="0.25">
      <c r="B162">
        <v>84</v>
      </c>
      <c r="C162" t="s">
        <v>174</v>
      </c>
      <c r="D162" t="s">
        <v>17</v>
      </c>
      <c r="E162" s="3">
        <v>51250</v>
      </c>
      <c r="F162" s="3">
        <v>0</v>
      </c>
      <c r="G162" s="3">
        <f>SUM(E162,F162)</f>
        <v>51250</v>
      </c>
      <c r="H162" s="3">
        <v>0</v>
      </c>
      <c r="I162" s="3">
        <f>SUM(H162,G162)</f>
        <v>51250</v>
      </c>
    </row>
    <row r="163" spans="2:9" x14ac:dyDescent="0.25">
      <c r="B163">
        <v>108</v>
      </c>
      <c r="C163" t="s">
        <v>175</v>
      </c>
      <c r="D163" t="s">
        <v>13</v>
      </c>
      <c r="E163" s="3">
        <v>2000</v>
      </c>
      <c r="F163" s="3">
        <v>0</v>
      </c>
      <c r="G163" s="3">
        <f>SUM(E163,F163)</f>
        <v>2000</v>
      </c>
      <c r="H163" s="3">
        <v>0</v>
      </c>
      <c r="I163" s="3">
        <f>SUM(H163,G163)</f>
        <v>2000</v>
      </c>
    </row>
    <row r="164" spans="2:9" x14ac:dyDescent="0.25">
      <c r="B164">
        <v>60</v>
      </c>
      <c r="C164" t="s">
        <v>176</v>
      </c>
      <c r="D164" t="s">
        <v>13</v>
      </c>
      <c r="E164" s="3">
        <v>342910</v>
      </c>
      <c r="F164" s="3">
        <v>0</v>
      </c>
      <c r="G164" s="3">
        <f>SUM(E164,F164)</f>
        <v>342910</v>
      </c>
      <c r="H164" s="3">
        <v>0</v>
      </c>
      <c r="I164" s="3">
        <f>SUM(H164,G164)</f>
        <v>342910</v>
      </c>
    </row>
    <row r="165" spans="2:9" x14ac:dyDescent="0.25">
      <c r="B165">
        <v>89</v>
      </c>
      <c r="C165" t="s">
        <v>177</v>
      </c>
      <c r="D165" t="s">
        <v>17</v>
      </c>
      <c r="E165" s="3">
        <v>0</v>
      </c>
      <c r="F165" s="3">
        <v>36547</v>
      </c>
      <c r="G165" s="3">
        <f>SUM(E165,F165)</f>
        <v>36547</v>
      </c>
      <c r="H165" s="3">
        <v>0</v>
      </c>
      <c r="I165" s="3">
        <f>SUM(H165,G165)</f>
        <v>36547</v>
      </c>
    </row>
    <row r="166" spans="2:9" x14ac:dyDescent="0.25">
      <c r="B166">
        <v>105</v>
      </c>
      <c r="C166" t="s">
        <v>178</v>
      </c>
      <c r="D166" t="s">
        <v>13</v>
      </c>
      <c r="E166" s="3">
        <v>0</v>
      </c>
      <c r="F166" s="3">
        <v>3000</v>
      </c>
      <c r="G166" s="3">
        <f>SUM(E166,F166)</f>
        <v>3000</v>
      </c>
      <c r="H166" s="3">
        <v>0</v>
      </c>
      <c r="I166" s="3">
        <f>SUM(H166,G166)</f>
        <v>3000</v>
      </c>
    </row>
    <row r="167" spans="2:9" x14ac:dyDescent="0.25">
      <c r="B167">
        <v>90</v>
      </c>
      <c r="C167" t="s">
        <v>179</v>
      </c>
      <c r="D167" t="s">
        <v>17</v>
      </c>
      <c r="E167" s="3">
        <v>0</v>
      </c>
      <c r="F167" s="3">
        <v>33988</v>
      </c>
      <c r="G167" s="3">
        <f>SUM(E167,F167)</f>
        <v>33988</v>
      </c>
      <c r="H167" s="3">
        <v>0</v>
      </c>
      <c r="I167" s="3">
        <f>SUM(H167,G167)</f>
        <v>33988</v>
      </c>
    </row>
    <row r="168" spans="2:9" x14ac:dyDescent="0.25">
      <c r="B168">
        <v>100</v>
      </c>
      <c r="C168" t="s">
        <v>180</v>
      </c>
      <c r="D168" t="s">
        <v>13</v>
      </c>
      <c r="E168" s="3">
        <v>19850</v>
      </c>
      <c r="F168" s="3">
        <v>0</v>
      </c>
      <c r="G168" s="3">
        <f>SUM(E168,F168)</f>
        <v>19850</v>
      </c>
      <c r="H168" s="3">
        <v>0</v>
      </c>
      <c r="I168" s="3">
        <f>SUM(H168,G168)</f>
        <v>19850</v>
      </c>
    </row>
    <row r="169" spans="2:9" x14ac:dyDescent="0.25">
      <c r="B169">
        <v>60</v>
      </c>
      <c r="C169" t="s">
        <v>181</v>
      </c>
      <c r="D169" t="s">
        <v>13</v>
      </c>
      <c r="E169" s="3">
        <v>342910</v>
      </c>
      <c r="F169" s="3">
        <v>0</v>
      </c>
      <c r="G169" s="3">
        <f>SUM(E169,F169)</f>
        <v>342910</v>
      </c>
      <c r="H169" s="3">
        <v>0</v>
      </c>
      <c r="I169" s="3">
        <f>SUM(H169,G169)</f>
        <v>342910</v>
      </c>
    </row>
    <row r="170" spans="2:9" x14ac:dyDescent="0.25">
      <c r="B170">
        <v>108</v>
      </c>
      <c r="C170" t="s">
        <v>182</v>
      </c>
      <c r="D170" t="s">
        <v>13</v>
      </c>
      <c r="E170" s="3">
        <v>2000</v>
      </c>
      <c r="F170" s="3">
        <v>0</v>
      </c>
      <c r="G170" s="3">
        <f>SUM(E170,F170)</f>
        <v>2000</v>
      </c>
      <c r="H170" s="3">
        <v>0</v>
      </c>
      <c r="I170" s="3">
        <f>SUM(H170,G170)</f>
        <v>2000</v>
      </c>
    </row>
    <row r="171" spans="2:9" x14ac:dyDescent="0.25">
      <c r="B171">
        <v>75</v>
      </c>
      <c r="C171" t="s">
        <v>183</v>
      </c>
      <c r="D171" t="s">
        <v>17</v>
      </c>
      <c r="E171" s="3">
        <v>108330</v>
      </c>
      <c r="F171" s="3">
        <v>0</v>
      </c>
      <c r="G171" s="3">
        <f>SUM(E171,F171)</f>
        <v>108330</v>
      </c>
      <c r="H171" s="3">
        <v>0</v>
      </c>
      <c r="I171" s="3">
        <f>SUM(H171,G171)</f>
        <v>108330</v>
      </c>
    </row>
    <row r="172" spans="2:9" x14ac:dyDescent="0.25">
      <c r="B172">
        <v>84</v>
      </c>
      <c r="C172" t="s">
        <v>184</v>
      </c>
      <c r="D172" t="s">
        <v>17</v>
      </c>
      <c r="E172" s="3">
        <v>51250</v>
      </c>
      <c r="F172" s="3">
        <v>0</v>
      </c>
      <c r="G172" s="3">
        <f>SUM(E172,F172)</f>
        <v>51250</v>
      </c>
      <c r="H172" s="3">
        <v>0</v>
      </c>
      <c r="I172" s="3">
        <f>SUM(H172,G172)</f>
        <v>51250</v>
      </c>
    </row>
    <row r="173" spans="2:9" x14ac:dyDescent="0.25">
      <c r="B173">
        <v>43</v>
      </c>
      <c r="C173" t="s">
        <v>185</v>
      </c>
      <c r="D173" t="s">
        <v>17</v>
      </c>
      <c r="E173" s="3">
        <v>691920</v>
      </c>
      <c r="F173" s="3">
        <v>0</v>
      </c>
      <c r="G173" s="3">
        <f>SUM(E173,F173)</f>
        <v>691920</v>
      </c>
      <c r="H173" s="3">
        <v>0</v>
      </c>
      <c r="I173" s="3">
        <f>SUM(H173,G173)</f>
        <v>691920</v>
      </c>
    </row>
    <row r="174" spans="2:9" x14ac:dyDescent="0.25">
      <c r="B174">
        <v>108</v>
      </c>
      <c r="C174" t="s">
        <v>186</v>
      </c>
      <c r="D174" t="s">
        <v>17</v>
      </c>
      <c r="E174" s="3">
        <v>2000</v>
      </c>
      <c r="F174" s="3">
        <v>0</v>
      </c>
      <c r="G174" s="3">
        <f>SUM(E174,F174)</f>
        <v>2000</v>
      </c>
      <c r="H174" s="3">
        <v>0</v>
      </c>
      <c r="I174" s="3">
        <f>SUM(H174,G174)</f>
        <v>2000</v>
      </c>
    </row>
    <row r="175" spans="2:9" x14ac:dyDescent="0.25">
      <c r="B175">
        <v>45</v>
      </c>
      <c r="C175" t="s">
        <v>187</v>
      </c>
      <c r="D175" t="s">
        <v>17</v>
      </c>
      <c r="E175" s="3">
        <v>0</v>
      </c>
      <c r="F175" s="3">
        <v>0</v>
      </c>
      <c r="G175" s="3">
        <f>SUM(E175,F175)</f>
        <v>0</v>
      </c>
      <c r="H175" s="3">
        <v>627688</v>
      </c>
      <c r="I175" s="3">
        <f>SUM(H175,G175)</f>
        <v>627688</v>
      </c>
    </row>
    <row r="176" spans="2:9" x14ac:dyDescent="0.25">
      <c r="B176">
        <v>108</v>
      </c>
      <c r="C176" t="s">
        <v>188</v>
      </c>
      <c r="D176" t="s">
        <v>13</v>
      </c>
      <c r="E176" s="3">
        <v>2000</v>
      </c>
      <c r="F176" s="3">
        <v>0</v>
      </c>
      <c r="G176" s="3">
        <f>SUM(E176,F176)</f>
        <v>2000</v>
      </c>
      <c r="H176" s="3">
        <v>0</v>
      </c>
      <c r="I176" s="3">
        <f>SUM(H176,G176)</f>
        <v>2000</v>
      </c>
    </row>
    <row r="177" spans="2:9" x14ac:dyDescent="0.25">
      <c r="B177">
        <v>104</v>
      </c>
      <c r="C177" t="s">
        <v>189</v>
      </c>
      <c r="D177" t="s">
        <v>17</v>
      </c>
      <c r="E177" s="3">
        <v>3400</v>
      </c>
      <c r="F177" s="3">
        <v>0</v>
      </c>
      <c r="G177" s="3">
        <f>SUM(E177,F177)</f>
        <v>3400</v>
      </c>
      <c r="H177" s="3">
        <v>0</v>
      </c>
      <c r="I177" s="3">
        <f>SUM(H177,G177)</f>
        <v>3400</v>
      </c>
    </row>
    <row r="178" spans="2:9" x14ac:dyDescent="0.25">
      <c r="B178">
        <v>111</v>
      </c>
      <c r="C178" t="s">
        <v>190</v>
      </c>
      <c r="D178" t="s">
        <v>13</v>
      </c>
      <c r="E178" s="3">
        <v>670</v>
      </c>
      <c r="F178" s="3">
        <v>0</v>
      </c>
      <c r="G178" s="3">
        <f>SUM(E178,F178)</f>
        <v>670</v>
      </c>
      <c r="H178" s="3">
        <v>0</v>
      </c>
      <c r="I178" s="3">
        <f>SUM(H178,G178)</f>
        <v>670</v>
      </c>
    </row>
    <row r="179" spans="2:9" x14ac:dyDescent="0.25">
      <c r="B179">
        <v>75</v>
      </c>
      <c r="C179" t="s">
        <v>191</v>
      </c>
      <c r="D179" t="s">
        <v>17</v>
      </c>
      <c r="E179" s="3">
        <v>108330</v>
      </c>
      <c r="F179" s="3">
        <v>0</v>
      </c>
      <c r="G179" s="3">
        <f>SUM(E179,F179)</f>
        <v>108330</v>
      </c>
      <c r="H179" s="3">
        <v>0</v>
      </c>
      <c r="I179" s="3">
        <f>SUM(H179,G179)</f>
        <v>108330</v>
      </c>
    </row>
    <row r="180" spans="2:9" x14ac:dyDescent="0.25">
      <c r="B180">
        <v>102</v>
      </c>
      <c r="C180" t="s">
        <v>192</v>
      </c>
      <c r="D180" t="s">
        <v>17</v>
      </c>
      <c r="E180" s="3">
        <v>13290</v>
      </c>
      <c r="F180" s="3">
        <v>0</v>
      </c>
      <c r="G180" s="3">
        <f>SUM(E180,F180)</f>
        <v>13290</v>
      </c>
      <c r="H180" s="3">
        <v>0</v>
      </c>
      <c r="I180" s="3">
        <f>SUM(H180,G180)</f>
        <v>13290</v>
      </c>
    </row>
    <row r="181" spans="2:9" x14ac:dyDescent="0.25">
      <c r="B181">
        <v>108</v>
      </c>
      <c r="C181" t="s">
        <v>193</v>
      </c>
      <c r="D181" t="s">
        <v>17</v>
      </c>
      <c r="E181" s="3">
        <v>2000</v>
      </c>
      <c r="F181" s="3">
        <v>0</v>
      </c>
      <c r="G181" s="3">
        <f>SUM(E181,F181)</f>
        <v>2000</v>
      </c>
      <c r="H181" s="3">
        <v>0</v>
      </c>
      <c r="I181" s="3">
        <f>SUM(H181,G181)</f>
        <v>2000</v>
      </c>
    </row>
    <row r="182" spans="2:9" x14ac:dyDescent="0.25">
      <c r="B182">
        <v>108</v>
      </c>
      <c r="C182" t="s">
        <v>194</v>
      </c>
      <c r="D182" t="s">
        <v>13</v>
      </c>
      <c r="E182" s="3">
        <v>2000</v>
      </c>
      <c r="F182" s="3">
        <v>0</v>
      </c>
      <c r="G182" s="3">
        <f>SUM(E182,F182)</f>
        <v>2000</v>
      </c>
      <c r="H182" s="3">
        <v>0</v>
      </c>
      <c r="I182" s="3">
        <f>SUM(H182,G182)</f>
        <v>2000</v>
      </c>
    </row>
    <row r="183" spans="2:9" x14ac:dyDescent="0.25">
      <c r="B183" t="s">
        <v>195</v>
      </c>
      <c r="E183" s="3">
        <v>1872630</v>
      </c>
      <c r="F183" s="3">
        <v>73535</v>
      </c>
      <c r="G183" s="3">
        <f>SUM(E183,F183)</f>
        <v>1946165</v>
      </c>
      <c r="H183" s="3">
        <v>982399</v>
      </c>
      <c r="I183" s="3">
        <f>SUM(H183,G183)</f>
        <v>2928564</v>
      </c>
    </row>
    <row r="184" spans="2:9" x14ac:dyDescent="0.25">
      <c r="B184" t="s">
        <v>196</v>
      </c>
      <c r="E184" s="3">
        <f>SUM(E155:E182)</f>
        <v>1872630</v>
      </c>
      <c r="F184" s="3">
        <f t="shared" ref="F184:I184" si="9">SUM(F155:F182)</f>
        <v>73535</v>
      </c>
      <c r="G184" s="3">
        <f t="shared" si="9"/>
        <v>1946165</v>
      </c>
      <c r="H184" s="3">
        <f t="shared" si="9"/>
        <v>982399</v>
      </c>
      <c r="I184" s="3">
        <f t="shared" si="9"/>
        <v>2928564</v>
      </c>
    </row>
    <row r="186" spans="2:9" x14ac:dyDescent="0.25">
      <c r="B186" t="s">
        <v>197</v>
      </c>
      <c r="E186" s="3">
        <v>24047590</v>
      </c>
      <c r="F186" s="3">
        <v>107998898</v>
      </c>
      <c r="G186" s="3">
        <v>132046488</v>
      </c>
      <c r="H186" s="3">
        <v>63883601</v>
      </c>
      <c r="I186" s="3">
        <v>195930089</v>
      </c>
    </row>
    <row r="187" spans="2:9" s="10" customFormat="1" x14ac:dyDescent="0.25">
      <c r="B187" s="10" t="s">
        <v>198</v>
      </c>
      <c r="C187" s="11"/>
      <c r="E187" s="8">
        <f>SUM(E184,E153,E149,E135,E129,E123,E83,E75,E57,E34)</f>
        <v>24034300</v>
      </c>
      <c r="F187" s="9">
        <f t="shared" ref="F187:I187" si="10">SUM(F184,F153,F149,F135,F129,F123,F83,F75,F57,F34)</f>
        <v>107998898</v>
      </c>
      <c r="G187" s="8">
        <f t="shared" si="10"/>
        <v>131920698</v>
      </c>
      <c r="H187" s="9">
        <f t="shared" si="10"/>
        <v>63883601</v>
      </c>
      <c r="I187" s="8">
        <f t="shared" si="10"/>
        <v>195804299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2019-01-17T14:44:33Z</dcterms:modified>
</cp:coreProperties>
</file>