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nditure-reports-project\resources\pdfs\Finished\"/>
    </mc:Choice>
  </mc:AlternateContent>
  <xr:revisionPtr revIDLastSave="0" documentId="13_ncr:1_{65BEC60F-5375-4102-9FB1-0350B157C347}" xr6:coauthVersionLast="40" xr6:coauthVersionMax="40" xr10:uidLastSave="{00000000-0000-0000-0000-000000000000}"/>
  <bookViews>
    <workbookView xWindow="0" yWindow="0" windowWidth="21570" windowHeight="7320" xr2:uid="{00000000-000D-0000-FFFF-FFFF00000000}"/>
  </bookViews>
  <sheets>
    <sheet name="2012_tb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7" i="1" l="1"/>
  <c r="H197" i="1"/>
  <c r="G197" i="1"/>
  <c r="F197" i="1"/>
  <c r="E197" i="1"/>
  <c r="I192" i="1"/>
  <c r="H192" i="1"/>
  <c r="G192" i="1"/>
  <c r="F192" i="1"/>
  <c r="E192" i="1"/>
  <c r="I188" i="1"/>
  <c r="H188" i="1"/>
  <c r="G188" i="1"/>
  <c r="F188" i="1"/>
  <c r="E188" i="1"/>
  <c r="I149" i="1"/>
  <c r="H149" i="1"/>
  <c r="G149" i="1"/>
  <c r="F149" i="1"/>
  <c r="E149" i="1"/>
  <c r="I142" i="1"/>
  <c r="H142" i="1"/>
  <c r="G142" i="1"/>
  <c r="F142" i="1"/>
  <c r="E142" i="1"/>
  <c r="I134" i="1"/>
  <c r="H134" i="1"/>
  <c r="G134" i="1"/>
  <c r="F134" i="1"/>
  <c r="E134" i="1"/>
  <c r="I124" i="1"/>
  <c r="H124" i="1"/>
  <c r="G124" i="1"/>
  <c r="F124" i="1"/>
  <c r="E124" i="1"/>
  <c r="I88" i="1"/>
  <c r="H88" i="1"/>
  <c r="G88" i="1"/>
  <c r="F88" i="1"/>
  <c r="E88" i="1"/>
  <c r="I80" i="1"/>
  <c r="H80" i="1"/>
  <c r="G80" i="1"/>
  <c r="F80" i="1"/>
  <c r="E80" i="1"/>
  <c r="I62" i="1"/>
  <c r="H62" i="1"/>
  <c r="G62" i="1"/>
  <c r="F62" i="1"/>
  <c r="E62" i="1"/>
  <c r="I37" i="1"/>
  <c r="H37" i="1"/>
  <c r="G37" i="1"/>
  <c r="F37" i="1"/>
  <c r="E37" i="1"/>
</calcChain>
</file>

<file path=xl/sharedStrings.xml><?xml version="1.0" encoding="utf-8"?>
<sst xmlns="http://schemas.openxmlformats.org/spreadsheetml/2006/main" count="524" uniqueCount="207">
  <si>
    <t>Group Name</t>
  </si>
  <si>
    <t>Rank</t>
  </si>
  <si>
    <t>Species (50 CFR Part 17)</t>
  </si>
  <si>
    <t>Status</t>
  </si>
  <si>
    <t>FWS Total</t>
  </si>
  <si>
    <t>Other Fed</t>
  </si>
  <si>
    <t>Federal Total</t>
  </si>
  <si>
    <t>States Total</t>
  </si>
  <si>
    <t>Species Total</t>
  </si>
  <si>
    <t>Mammals</t>
  </si>
  <si>
    <t>Bat, gray (Myotis grisescens)</t>
  </si>
  <si>
    <t>E</t>
  </si>
  <si>
    <t>Bat, Indiana (Myotis sodalis)</t>
  </si>
  <si>
    <t>T</t>
  </si>
  <si>
    <t>Bear, polar (Ursus maritimus)</t>
  </si>
  <si>
    <t>Birds</t>
  </si>
  <si>
    <t>Birds subtotal</t>
  </si>
  <si>
    <t>Reptiles</t>
  </si>
  <si>
    <t>SAT</t>
  </si>
  <si>
    <t>Reptiles subtotal</t>
  </si>
  <si>
    <t>Amphibians</t>
  </si>
  <si>
    <t>Fishes</t>
  </si>
  <si>
    <t>Fishes subtotal</t>
  </si>
  <si>
    <t>Clams</t>
  </si>
  <si>
    <t>Clams subtotal</t>
  </si>
  <si>
    <t>Insects</t>
  </si>
  <si>
    <t>Insects subtotal</t>
  </si>
  <si>
    <t>Crustaceans</t>
  </si>
  <si>
    <t>Flowering Plants</t>
  </si>
  <si>
    <t>Ferns and Allies</t>
  </si>
  <si>
    <t>Multi-species</t>
  </si>
  <si>
    <t>TABLE 3. FY 2012 REPORTED LAND ACQUISITION EXPENDITURES FOR ENDANGERED
AND THREATENED SPECIES</t>
  </si>
  <si>
    <t>Type</t>
  </si>
  <si>
    <t>Bat, Ozark big-eared (Corynorhinus (=Plecotus) townsendii ingens)</t>
  </si>
  <si>
    <t>Bear, Louisiana black (Ursus americanus luteolus)</t>
  </si>
  <si>
    <t>Fox, San Joaquin kit (Vulpes macrotis mutica) - CA</t>
  </si>
  <si>
    <t>Jaguarundi, Sinaloan (Herpailurus (=Felis) yagouaroundi tolteca)</t>
  </si>
  <si>
    <t>Kangaroo rat, giant (Dipodomys ingens)</t>
  </si>
  <si>
    <t>Kangaroo rat, Tipton (Dipodomys nitratoides nitratoides)</t>
  </si>
  <si>
    <t>Lynx, Canada (Lynx canadensis) - U.S. DPS</t>
  </si>
  <si>
    <t>Manatee, West Indian (Trichechus manatus)</t>
  </si>
  <si>
    <t>Mouse, Alabama beach (Peromyscus polionotus ammobates)</t>
  </si>
  <si>
    <t>Ocelot (Leopardus (=Felis) pardalis) - AZ, TX to Central and South America</t>
  </si>
  <si>
    <t>Otter, Northern Sea (Enhydra lutris kenyoni) - SW AK DPS</t>
  </si>
  <si>
    <t>Panther, Florida (Puma (=Felis) concolor coryi) - LA and AR east to SC and FL</t>
  </si>
  <si>
    <t>Pronghorn, Sonoran (Antilocapra americana sonoriensis)</t>
  </si>
  <si>
    <t>Rabbit, riparian brush (Sylvilagus bachmani riparius) - CA</t>
  </si>
  <si>
    <t>Seal, Hawaiian monk (Monachus schauinslandi)</t>
  </si>
  <si>
    <t>Sea-lion, Steller (Eumetopias jubatus) - eastern pop.</t>
  </si>
  <si>
    <t>Sea-lion, Steller (Eumetopias jubatus) - western pop.</t>
  </si>
  <si>
    <t>Squirrel, Delmarva Peninsula fox (Sciurus niger cinereus) - except Sussex Co., DE</t>
  </si>
  <si>
    <t>Squirrel, Virginia northern flying (Glaucomys sabrinus fuscus)</t>
  </si>
  <si>
    <t>Whale, blue (Balaenoptera musculus)</t>
  </si>
  <si>
    <t>Whale, bowhead (Balaena mysticetus)</t>
  </si>
  <si>
    <t>Whale, finback (Balaenoptera physalus)</t>
  </si>
  <si>
    <t>Whale, gray (Eschrichtius robustus) - W Pacific Ocean</t>
  </si>
  <si>
    <t>Whale, humpback (Megaptera novaeangliae)</t>
  </si>
  <si>
    <t>Whale, killer (Orcinus orca) - Southern Resident DPS</t>
  </si>
  <si>
    <t>Whale, Sei (Balaenoptera borealis)</t>
  </si>
  <si>
    <t>Whale, sperm (Physeter catodon (=macrocephalus))</t>
  </si>
  <si>
    <t>Wolf, gray (Canis lupus) - AL, AR, CA, CO, CT, DE, FL, GA, KS, KY, LA, MA, MD, ME, MO, MS, NC, NE, NH, NJ, NV, NY, OK, PA, RI, SC, TN, VA, VT, WV; portions of AZ, NM, TX not included in EXPN; portions of IA, IN, IL, ND, OH, OR, SD, UT, WA; Mexico.</t>
  </si>
  <si>
    <t>Woodrat, riparian (=San Joaquin Valley) (Neotoma fuscipes riparia)</t>
  </si>
  <si>
    <t>Mammals subtotal</t>
  </si>
  <si>
    <t>Albatross, short-tailed (Phoebastria (=Diomedea) albatrus)</t>
  </si>
  <si>
    <t>Caracara, Audubon's crested (Polyborus plancus audubonii) - FL pop.</t>
  </si>
  <si>
    <t>Crane, whooping (Grus americana) - except EXPN</t>
  </si>
  <si>
    <t>Curlew, Eskimo (Numenius borealis)</t>
  </si>
  <si>
    <t>Eider, spectacled (Somateria fischeri)</t>
  </si>
  <si>
    <t>Eider, Steller's (Polysticta stelleri) - AK breeding pop.</t>
  </si>
  <si>
    <t>Falcon, northern aplomado (Falco femoralis septentrionalis) - except EXPN</t>
  </si>
  <si>
    <t>Flycatcher, southwestern willow (Empidonax traillii extimus)</t>
  </si>
  <si>
    <t>Gnatcatcher, coastal California (Polioptila californica californica)</t>
  </si>
  <si>
    <t>Owl, Mexican spotted (Strix occidentalis lucida)</t>
  </si>
  <si>
    <t>Owl, northern spotted (Strix occidentalis caurina)</t>
  </si>
  <si>
    <t>Plover, piping (Charadrius melodus) - except Great Lakes watershed</t>
  </si>
  <si>
    <t>Rail, Yuma clapper (Rallus longirostris yumanensis)</t>
  </si>
  <si>
    <t>Scrub-jay, Florida (Aphelocoma coerulescens)</t>
  </si>
  <si>
    <t>Sparrow, Florida grasshopper (Ammodramus savannarum floridanus)</t>
  </si>
  <si>
    <t>Stork, wood (Mycteria americana) - AL, FL, GA, SC</t>
  </si>
  <si>
    <t>Tern, least (Sterna antillarum) - interior pop.</t>
  </si>
  <si>
    <t>Tern, roseate (Sterna dougallii dougallii) - northeast U.S. nesting pop.</t>
  </si>
  <si>
    <t>Vireo, least Bell's (Vireo bellii pusillus)</t>
  </si>
  <si>
    <t>Warbler (=wood), golden-cheeked (Dendroica chrysoparia)</t>
  </si>
  <si>
    <t>Woodpecker, ivory-billed (Campephilus principalis)</t>
  </si>
  <si>
    <t>Woodpecker, red-cockaded (Picoides borealis)</t>
  </si>
  <si>
    <t>Alligator, American (Alligator mississippiensis)</t>
  </si>
  <si>
    <t>Lizard, blunt-nosed leopard (Gambelia silus)</t>
  </si>
  <si>
    <t>Plymouth Red-Bellied Turtle (Pseudemys rubriventris bangsi)</t>
  </si>
  <si>
    <t>Sea turtle, green (Chelonia mydas) - FL, Mexico nesting pops.</t>
  </si>
  <si>
    <t>Sea turtle, green (Chelonia mydas) - except where endangered</t>
  </si>
  <si>
    <t>Sea turtle, hawksbill (Eretmochelys imbricata)</t>
  </si>
  <si>
    <t>Sea turtle, Kemp's ridley (Lepidochelys kempii)</t>
  </si>
  <si>
    <t>Sea turtle, leatherback (Dermochelys coriacea)</t>
  </si>
  <si>
    <t>Sea turtle, loggerhead (Caretta caretta) - Northwest Atlantic DPS</t>
  </si>
  <si>
    <t>Snake, copperbelly water (Nerodia erythrogaster neglecta) -IN, MI, OH</t>
  </si>
  <si>
    <t>Snake, eastern indigo (Drymarchon corais couperi)</t>
  </si>
  <si>
    <t>Snake, giant garter (Thamnophis gigas)</t>
  </si>
  <si>
    <t>Snake, San Francisco garter (Thamnophis sirtalis tetrataenia)</t>
  </si>
  <si>
    <t>Tortoise, gopher (Gopherus polyphemus) - W of Mobile/Tombigbee Rs.</t>
  </si>
  <si>
    <t>Turtle, bog (=Muhlenberg) (Clemmys muhlenbergii) - northern</t>
  </si>
  <si>
    <t>Frog, California red-legged (Rana draytonii)</t>
  </si>
  <si>
    <t>Frog, mountain yellow-legged (Rana muscosa) - southern CA DPS</t>
  </si>
  <si>
    <t>Salamander, California tiger (Ambystoma californiense) - Central CA DPS</t>
  </si>
  <si>
    <t>Salamander, Cheat Mountain (Plethodon nettingi)</t>
  </si>
  <si>
    <t>Salamander, Reticulated flatwoods (Ambystoma bishopi)</t>
  </si>
  <si>
    <t>Amphibians subtotal</t>
  </si>
  <si>
    <t>Cavefish, Ozark (Amblyopsis rosae)</t>
  </si>
  <si>
    <t>Chub, Oregon (Oregonichthys crameri)</t>
  </si>
  <si>
    <t>Dace, Ash Meadows speckled (Rhinichthys osculus nevadensis)</t>
  </si>
  <si>
    <t>Gambusia, Pecos (Gambusia nobilis)</t>
  </si>
  <si>
    <t>Minnow, Rio Grande silvery (Hybognathus amarus) - except where EXPN</t>
  </si>
  <si>
    <t>Pikeminnow (=squawfish), Colorado (Ptychocheilus lucius) - except Salt and Verde R. drainages, AZ</t>
  </si>
  <si>
    <t>Pupfish, Ash Meadows Amargosa (Cyprinodon nevadensis mionectes)</t>
  </si>
  <si>
    <t>Pupfish, Comanche Springs (Cyprinodon elegans)</t>
  </si>
  <si>
    <t>Pupfish, Devils Hole (Cyprinodon diabolis)</t>
  </si>
  <si>
    <t>Pupfish, Warm Springs (Cyprinodon nevadensis pectoralis)</t>
  </si>
  <si>
    <t>Salmon, chinook (Oncorhynchus (=Salmo) tshawytscha) - Snake River fall-run ESU</t>
  </si>
  <si>
    <t>Salmon, chinook (Oncorhynchus (=Salmo) tshawytscha) - Snake River spring/summer-run ESU</t>
  </si>
  <si>
    <t>Salmon, chinook (Oncorhynchus (=Salmo) tshawytscha) - Sacramento River winter-run ESU</t>
  </si>
  <si>
    <t>Salmon, chinook (Oncorhynchus (=Salmo) tshawytscha) - Lower Columbia River ESU</t>
  </si>
  <si>
    <t>Salmon, chinook (Oncorhynchus (=Salmo) tshawytscha) - Upper Willamette River ESU</t>
  </si>
  <si>
    <t>Salmon, chinook (Oncorhynchus (=Salmo) tshawytscha) - Upper Columbia spring-run ESU</t>
  </si>
  <si>
    <t>Salmon, chinook (Oncorhynchus (=Salmo) tshawytscha) - Central Valley spring-run ESU</t>
  </si>
  <si>
    <t>Salmon, coho (Oncorhynchus (=Salmo) kisutch) - Lower Columbia River ESU</t>
  </si>
  <si>
    <t>Salmon, sockeye (Oncorhynchus (=Salmo) nerka) - Snake River, ID</t>
  </si>
  <si>
    <t>Shiner, Pecos bluntnose (Notropis simus pecosensis)</t>
  </si>
  <si>
    <t>Shiner, Topeka (Notropis topeka (=tristis))</t>
  </si>
  <si>
    <t>Springfish, Hiko White River (Crenichthys baileyi grandis)</t>
  </si>
  <si>
    <t>Steelhead (Oncorhynchus (=Salmo) mykiss) - Central Valley CA</t>
  </si>
  <si>
    <t>Steelhead (Oncorhynchus (=Salmo) mykiss) - Snake R. Basin</t>
  </si>
  <si>
    <t>Steelhead (Oncorhynchus (=Salmo) mykiss) - lower Columbia R.</t>
  </si>
  <si>
    <t>Steelhead (Oncorhynchus (=Salmo) mykiss) - upper Columbia R. Basin</t>
  </si>
  <si>
    <t>Steelhead (Oncorhynchus (=Salmo) mykiss) - upper Willamette R.</t>
  </si>
  <si>
    <t>Steelhead (Oncorhynchus (=Salmo) mykiss) - middle Columbia R.</t>
  </si>
  <si>
    <t>Sturgeon, gulf (Acipenser oxyrinchus desotoi)</t>
  </si>
  <si>
    <t>Sturgeon, pallid (Scaphirhynchus albus)</t>
  </si>
  <si>
    <t>Sucker, razorback (Xyrauchen texanus)</t>
  </si>
  <si>
    <t>Trout, bull (Salvelinus confluentus) - lower 48 states</t>
  </si>
  <si>
    <t>Trout, Lahontan cutthroat (Oncorhynchus clarkii henshawi)</t>
  </si>
  <si>
    <t>Fanshell (Cyprogenia stegaria)</t>
  </si>
  <si>
    <t>Higgins eye (pearlymussel) (Lampsilis higginsii)</t>
  </si>
  <si>
    <t>Mucket, pink (pearlymussel) (Lampsilis abrupta)</t>
  </si>
  <si>
    <t>Mussel, scaleshell (Leptodea leptodon)</t>
  </si>
  <si>
    <t>Pimpleback, orangefoot (pearlymussel) (Plethobasus cooperianus)</t>
  </si>
  <si>
    <t>Pocketbook, fat (Potamilus capax)</t>
  </si>
  <si>
    <t>Wedgemussel, dwarf (Alasmidonta heterodon)</t>
  </si>
  <si>
    <t>Beetle, American burying (Nicrophorus americanus)</t>
  </si>
  <si>
    <t>Beetle, valley elderberry longhorn (Desmocerus californicus dimorphus)</t>
  </si>
  <si>
    <t>Butterfly, Karner blue (Lycaeides melissa samuelis)</t>
  </si>
  <si>
    <t>Butterfly, Quino checkerspot (Euphydryas editha quino (=E. e. wrighti))</t>
  </si>
  <si>
    <t>Naucorid, Ash Meadows (Ambrysus amargosus)</t>
  </si>
  <si>
    <t>Fairy shrimp, Riverside (Streptocephalus woottoni)</t>
  </si>
  <si>
    <t>Fairy shrimp, San Diego (Branchinecta sandiegonensis)</t>
  </si>
  <si>
    <t>Fairy shrimp, vernal pool (Branchinecta lynchi)</t>
  </si>
  <si>
    <t>Tadpole shrimp, vernal pool (Lepidurus packardi)</t>
  </si>
  <si>
    <t>Crustaceans subtotal</t>
  </si>
  <si>
    <t>Amaranth, seabeach (Amaranthus pumilus)</t>
  </si>
  <si>
    <t>Aster, decurrent false (Boltonia decurrens)</t>
  </si>
  <si>
    <t>Bird's beak, palmate-bracted (Cordylanthus palmatus)</t>
  </si>
  <si>
    <t>Blazingstar, Ash Meadows (Mentzelia leucophylla)</t>
  </si>
  <si>
    <t>Button-celery, San Diego (Eryngium aristulatum var. parishii)</t>
  </si>
  <si>
    <t>Cactus, Colorado hookless (Sclerocactus glaucus)</t>
  </si>
  <si>
    <t>Catchfly, Spalding's (Silene spaldingii)</t>
  </si>
  <si>
    <t>Centaury, spring-loving (Centaurium namophilum)</t>
  </si>
  <si>
    <t>Checker-mallow, Nelson's (Sidalcea nelsoniana)</t>
  </si>
  <si>
    <t>Daisy, Willamette (Erigeron decumbens var. decumbens)</t>
  </si>
  <si>
    <t>Desert-parsley, Bradshaw's (Lomatium bradshawii)</t>
  </si>
  <si>
    <t>Dogweed, ashy (Thymophylla tephroleuca)</t>
  </si>
  <si>
    <t>Four-o'clock, MacFarlane's (Mirabilis macfarlanei)</t>
  </si>
  <si>
    <t>Frankenia, Johnston's (Frankenia johnstonii)</t>
  </si>
  <si>
    <t>Gumplant, Ash Meadows (Grindelia fraxino-pratensis)</t>
  </si>
  <si>
    <t>Howellia, water (Howellia aquatilis)</t>
  </si>
  <si>
    <t>Ivesia, Ash Meadows (Ivesia kingii var. eremica)</t>
  </si>
  <si>
    <t>Loosestrife, rough-leaved (Lysimachia asperulaefolia)</t>
  </si>
  <si>
    <t>Lupine, Kincaid's (Lupinus sulphureus ssp. kincaidii)</t>
  </si>
  <si>
    <t>Manioc, Walker's (Manihot walkerae)</t>
  </si>
  <si>
    <t>Mesa-mint, Otay (Pogogyne nudiuscula)</t>
  </si>
  <si>
    <t>Mesa-mint, San Diego (Pogogyne abramsii)</t>
  </si>
  <si>
    <t>Milk-vetch, Ash meadows (Astragalus phoenix)</t>
  </si>
  <si>
    <t>Milk-vetch, Braunton's (Astragalus brauntonii)</t>
  </si>
  <si>
    <t>Milk-vetch, Jesup's (Astragalus robbinsii var. jesupi)</t>
  </si>
  <si>
    <t>Niterwort, Amargosa (Nitrophila mohavensis)</t>
  </si>
  <si>
    <t>Orcutt grass, California (Orcuttia californica)</t>
  </si>
  <si>
    <t>Owl's-clover, fleshy (Castilleja campestris ssp. succulenta)</t>
  </si>
  <si>
    <t>Peppergrass, Slickspot (Lepidium papilliferum)</t>
  </si>
  <si>
    <t>Pink, swamp (Helonias bullata)</t>
  </si>
  <si>
    <t>Pitcher-plant, mountain sweet (Sarracenia rubra ssp. jonesii)</t>
  </si>
  <si>
    <t>Pogonia, small whorled (Isotria medeoloides)</t>
  </si>
  <si>
    <t>Potato-bean, Price's (Apios priceana)</t>
  </si>
  <si>
    <t>Sunburst, Hartweg's golden (Pseudobahia bahiifolia)</t>
  </si>
  <si>
    <t>Sunflower, Pecos (=puzzle, =paradox) (Helianthus paradoxus)</t>
  </si>
  <si>
    <t>Sunray, Ash Meadows (Enceliopsis nudicaulis var. corrugata)</t>
  </si>
  <si>
    <t>Fern, Aleutian shield (Polystichum aleuticum)</t>
  </si>
  <si>
    <t>Flowering Plants subtotal</t>
  </si>
  <si>
    <t>Ferns and Allies subtotal</t>
  </si>
  <si>
    <t>Total Land Expenditures</t>
  </si>
  <si>
    <t>Mammals subtotal verified</t>
  </si>
  <si>
    <t>Birds subtotal verified</t>
  </si>
  <si>
    <t>Reptiles subtotal verified</t>
  </si>
  <si>
    <t>Amphibians subtotal verified</t>
  </si>
  <si>
    <t>Fishes subtotal verified</t>
  </si>
  <si>
    <t>Clams subtotal verified</t>
  </si>
  <si>
    <t>Insects subtotal verified</t>
  </si>
  <si>
    <t>Crustaceans subtotal verified</t>
  </si>
  <si>
    <t>Flowering Plants subtotal verified</t>
  </si>
  <si>
    <t>Ferns and Allies subtotal verified</t>
  </si>
  <si>
    <t>Total Land Expenditures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</si>
</sst>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6" fontId="0" fillId="0" borderId="0" xfId="0" applyNumberFormat="1"/>
    <xf numFmtId="0" fontId="16" fillId="0" borderId="0" xfId="0" applyFont="1"/>
    <xf numFmtId="0" fontId="0" fillId="0" borderId="0" xfId="0" applyAlignment="1"/>
    <xf numFmtId="0" fontId="6" fillId="2" borderId="0" xfId="6"/>
    <xf numFmtId="6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7"/>
  <sheetViews>
    <sheetView tabSelected="1" workbookViewId="0">
      <pane ySplit="3" topLeftCell="A175" activePane="bottomLeft" state="frozen"/>
      <selection pane="bottomLeft" activeCell="C198" sqref="C198"/>
    </sheetView>
  </sheetViews>
  <sheetFormatPr defaultRowHeight="15" x14ac:dyDescent="0.25"/>
  <cols>
    <col min="1" max="1" width="16.140625" bestFit="1" customWidth="1"/>
    <col min="2" max="2" width="5.28515625" bestFit="1" customWidth="1"/>
    <col min="3" max="3" width="69.85546875" customWidth="1"/>
    <col min="4" max="4" width="6.42578125" bestFit="1" customWidth="1"/>
    <col min="5" max="5" width="11.85546875" bestFit="1" customWidth="1"/>
    <col min="6" max="7" width="12.85546875" bestFit="1" customWidth="1"/>
    <col min="8" max="8" width="11.85546875" bestFit="1" customWidth="1"/>
    <col min="9" max="9" width="12.85546875" bestFit="1" customWidth="1"/>
    <col min="10" max="10" width="15.85546875" bestFit="1" customWidth="1"/>
  </cols>
  <sheetData>
    <row r="1" spans="1:10" x14ac:dyDescent="0.25">
      <c r="A1" s="3" t="s">
        <v>31</v>
      </c>
    </row>
    <row r="3" spans="1:10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32</v>
      </c>
    </row>
    <row r="4" spans="1:10" x14ac:dyDescent="0.25">
      <c r="A4" t="s">
        <v>9</v>
      </c>
      <c r="B4">
        <v>74</v>
      </c>
      <c r="C4" t="s">
        <v>10</v>
      </c>
      <c r="D4" t="s">
        <v>11</v>
      </c>
      <c r="E4" s="1">
        <v>134901</v>
      </c>
      <c r="F4" s="1">
        <v>109500</v>
      </c>
      <c r="G4" s="1">
        <v>244401</v>
      </c>
      <c r="H4" s="1">
        <v>0</v>
      </c>
      <c r="I4" s="1">
        <v>244401</v>
      </c>
      <c r="J4" t="s">
        <v>9</v>
      </c>
    </row>
    <row r="5" spans="1:10" x14ac:dyDescent="0.25">
      <c r="B5">
        <v>3</v>
      </c>
      <c r="C5" t="s">
        <v>12</v>
      </c>
      <c r="D5" t="s">
        <v>11</v>
      </c>
      <c r="E5" s="1">
        <v>1633334</v>
      </c>
      <c r="F5" s="1">
        <v>17470600</v>
      </c>
      <c r="G5" s="1">
        <v>19103934</v>
      </c>
      <c r="H5" s="1">
        <v>165100</v>
      </c>
      <c r="I5" s="1">
        <v>19269034</v>
      </c>
      <c r="J5" t="s">
        <v>9</v>
      </c>
    </row>
    <row r="6" spans="1:10" x14ac:dyDescent="0.25">
      <c r="B6">
        <v>84</v>
      </c>
      <c r="C6" t="s">
        <v>33</v>
      </c>
      <c r="D6" t="s">
        <v>11</v>
      </c>
      <c r="E6" s="1">
        <v>4501</v>
      </c>
      <c r="F6" s="1">
        <v>109500</v>
      </c>
      <c r="G6" s="1">
        <v>114001</v>
      </c>
      <c r="H6" s="1">
        <v>0</v>
      </c>
      <c r="I6" s="1">
        <v>114001</v>
      </c>
      <c r="J6" t="s">
        <v>9</v>
      </c>
    </row>
    <row r="7" spans="1:10" x14ac:dyDescent="0.25">
      <c r="B7">
        <v>6</v>
      </c>
      <c r="C7" t="s">
        <v>34</v>
      </c>
      <c r="D7" t="s">
        <v>13</v>
      </c>
      <c r="E7" s="1">
        <v>0</v>
      </c>
      <c r="F7" s="1">
        <v>11298000</v>
      </c>
      <c r="G7" s="1">
        <v>11298000</v>
      </c>
      <c r="H7" s="1">
        <v>0</v>
      </c>
      <c r="I7" s="1">
        <v>11298000</v>
      </c>
      <c r="J7" t="s">
        <v>9</v>
      </c>
    </row>
    <row r="8" spans="1:10" x14ac:dyDescent="0.25">
      <c r="B8">
        <v>105</v>
      </c>
      <c r="C8" t="s">
        <v>14</v>
      </c>
      <c r="D8" t="s">
        <v>13</v>
      </c>
      <c r="E8" s="1">
        <v>4286</v>
      </c>
      <c r="F8" s="1">
        <v>0</v>
      </c>
      <c r="G8" s="1">
        <v>4286</v>
      </c>
      <c r="H8" s="1">
        <v>0</v>
      </c>
      <c r="I8" s="1">
        <v>4286</v>
      </c>
      <c r="J8" t="s">
        <v>9</v>
      </c>
    </row>
    <row r="9" spans="1:10" x14ac:dyDescent="0.25">
      <c r="B9">
        <v>37</v>
      </c>
      <c r="C9" t="s">
        <v>35</v>
      </c>
      <c r="D9" t="s">
        <v>11</v>
      </c>
      <c r="E9" s="1">
        <v>601504</v>
      </c>
      <c r="F9" s="1">
        <v>725000</v>
      </c>
      <c r="G9" s="1">
        <v>1326504</v>
      </c>
      <c r="H9" s="1">
        <v>0</v>
      </c>
      <c r="I9" s="1">
        <v>1326504</v>
      </c>
      <c r="J9" t="s">
        <v>9</v>
      </c>
    </row>
    <row r="10" spans="1:10" x14ac:dyDescent="0.25">
      <c r="B10">
        <v>90</v>
      </c>
      <c r="C10" t="s">
        <v>36</v>
      </c>
      <c r="D10" t="s">
        <v>11</v>
      </c>
      <c r="E10" s="1">
        <v>68643</v>
      </c>
      <c r="F10" s="1">
        <v>0</v>
      </c>
      <c r="G10" s="1">
        <v>68643</v>
      </c>
      <c r="H10" s="1">
        <v>0</v>
      </c>
      <c r="I10" s="1">
        <v>68643</v>
      </c>
      <c r="J10" t="s">
        <v>9</v>
      </c>
    </row>
    <row r="11" spans="1:10" x14ac:dyDescent="0.25">
      <c r="B11">
        <v>88</v>
      </c>
      <c r="C11" t="s">
        <v>37</v>
      </c>
      <c r="D11" t="s">
        <v>11</v>
      </c>
      <c r="E11" s="1">
        <v>0</v>
      </c>
      <c r="F11" s="1">
        <v>84000</v>
      </c>
      <c r="G11" s="1">
        <v>84000</v>
      </c>
      <c r="H11" s="1">
        <v>0</v>
      </c>
      <c r="I11" s="1">
        <v>84000</v>
      </c>
      <c r="J11" t="s">
        <v>9</v>
      </c>
    </row>
    <row r="12" spans="1:10" x14ac:dyDescent="0.25">
      <c r="B12">
        <v>52</v>
      </c>
      <c r="C12" t="s">
        <v>38</v>
      </c>
      <c r="D12" t="s">
        <v>11</v>
      </c>
      <c r="E12" s="1">
        <v>0</v>
      </c>
      <c r="F12" s="1">
        <v>666583</v>
      </c>
      <c r="G12" s="1">
        <v>666583</v>
      </c>
      <c r="H12" s="1">
        <v>0</v>
      </c>
      <c r="I12" s="1">
        <v>666583</v>
      </c>
      <c r="J12" t="s">
        <v>9</v>
      </c>
    </row>
    <row r="13" spans="1:10" x14ac:dyDescent="0.25">
      <c r="B13">
        <v>59</v>
      </c>
      <c r="C13" t="s">
        <v>39</v>
      </c>
      <c r="D13" t="s">
        <v>13</v>
      </c>
      <c r="E13" s="1">
        <v>0</v>
      </c>
      <c r="F13" s="1">
        <v>0</v>
      </c>
      <c r="G13" s="1">
        <v>0</v>
      </c>
      <c r="H13" s="1">
        <v>463000</v>
      </c>
      <c r="I13" s="1">
        <v>463000</v>
      </c>
      <c r="J13" t="s">
        <v>9</v>
      </c>
    </row>
    <row r="14" spans="1:10" x14ac:dyDescent="0.25">
      <c r="B14">
        <v>77</v>
      </c>
      <c r="C14" t="s">
        <v>40</v>
      </c>
      <c r="D14" t="s">
        <v>11</v>
      </c>
      <c r="E14" s="1">
        <v>177778</v>
      </c>
      <c r="F14" s="1">
        <v>0</v>
      </c>
      <c r="G14" s="1">
        <v>177778</v>
      </c>
      <c r="H14" s="1">
        <v>0</v>
      </c>
      <c r="I14" s="1">
        <v>177778</v>
      </c>
      <c r="J14" t="s">
        <v>9</v>
      </c>
    </row>
    <row r="15" spans="1:10" x14ac:dyDescent="0.25">
      <c r="B15">
        <v>93</v>
      </c>
      <c r="C15" t="s">
        <v>41</v>
      </c>
      <c r="D15" t="s">
        <v>11</v>
      </c>
      <c r="E15" s="1">
        <v>50875</v>
      </c>
      <c r="F15" s="1">
        <v>0</v>
      </c>
      <c r="G15" s="1">
        <v>50875</v>
      </c>
      <c r="H15" s="1">
        <v>0</v>
      </c>
      <c r="I15" s="1">
        <v>50875</v>
      </c>
      <c r="J15" t="s">
        <v>9</v>
      </c>
    </row>
    <row r="16" spans="1:10" x14ac:dyDescent="0.25">
      <c r="B16">
        <v>22</v>
      </c>
      <c r="C16" t="s">
        <v>42</v>
      </c>
      <c r="D16" t="s">
        <v>11</v>
      </c>
      <c r="E16" s="1">
        <v>68643</v>
      </c>
      <c r="F16" s="1">
        <v>3000000</v>
      </c>
      <c r="G16" s="1">
        <v>3068643</v>
      </c>
      <c r="H16" s="1">
        <v>0</v>
      </c>
      <c r="I16" s="1">
        <v>3068643</v>
      </c>
      <c r="J16" t="s">
        <v>9</v>
      </c>
    </row>
    <row r="17" spans="2:10" x14ac:dyDescent="0.25">
      <c r="B17">
        <v>102</v>
      </c>
      <c r="C17" t="s">
        <v>43</v>
      </c>
      <c r="D17" t="s">
        <v>13</v>
      </c>
      <c r="E17" s="1">
        <v>8411</v>
      </c>
      <c r="F17" s="1">
        <v>0</v>
      </c>
      <c r="G17" s="1">
        <v>8411</v>
      </c>
      <c r="H17" s="1">
        <v>0</v>
      </c>
      <c r="I17" s="1">
        <v>8411</v>
      </c>
      <c r="J17" t="s">
        <v>9</v>
      </c>
    </row>
    <row r="18" spans="2:10" x14ac:dyDescent="0.25">
      <c r="B18">
        <v>8</v>
      </c>
      <c r="C18" t="s">
        <v>44</v>
      </c>
      <c r="D18" t="s">
        <v>11</v>
      </c>
      <c r="E18" s="1">
        <v>0</v>
      </c>
      <c r="F18" s="1">
        <v>9500000</v>
      </c>
      <c r="G18" s="1">
        <v>9500000</v>
      </c>
      <c r="H18" s="1">
        <v>0</v>
      </c>
      <c r="I18" s="1">
        <v>9500000</v>
      </c>
      <c r="J18" t="s">
        <v>9</v>
      </c>
    </row>
    <row r="19" spans="2:10" x14ac:dyDescent="0.25">
      <c r="B19">
        <v>100</v>
      </c>
      <c r="C19" t="s">
        <v>45</v>
      </c>
      <c r="D19" t="s">
        <v>11</v>
      </c>
      <c r="E19" s="1">
        <v>0</v>
      </c>
      <c r="F19" s="1">
        <v>0</v>
      </c>
      <c r="G19" s="1">
        <v>0</v>
      </c>
      <c r="H19" s="1">
        <v>11000</v>
      </c>
      <c r="I19" s="1">
        <v>11000</v>
      </c>
      <c r="J19" t="s">
        <v>9</v>
      </c>
    </row>
    <row r="20" spans="2:10" x14ac:dyDescent="0.25">
      <c r="B20">
        <v>26</v>
      </c>
      <c r="C20" t="s">
        <v>46</v>
      </c>
      <c r="D20" t="s">
        <v>11</v>
      </c>
      <c r="E20" s="1">
        <v>0</v>
      </c>
      <c r="F20" s="1">
        <v>2890000</v>
      </c>
      <c r="G20" s="1">
        <v>2890000</v>
      </c>
      <c r="H20" s="1">
        <v>0</v>
      </c>
      <c r="I20" s="1">
        <v>2890000</v>
      </c>
      <c r="J20" t="s">
        <v>9</v>
      </c>
    </row>
    <row r="21" spans="2:10" x14ac:dyDescent="0.25">
      <c r="B21">
        <v>108</v>
      </c>
      <c r="C21" t="s">
        <v>47</v>
      </c>
      <c r="D21" t="s">
        <v>11</v>
      </c>
      <c r="E21" s="1">
        <v>0</v>
      </c>
      <c r="F21" s="1">
        <v>2025</v>
      </c>
      <c r="G21" s="1">
        <v>2025</v>
      </c>
      <c r="H21" s="1">
        <v>0</v>
      </c>
      <c r="I21" s="1">
        <v>2025</v>
      </c>
      <c r="J21" t="s">
        <v>9</v>
      </c>
    </row>
    <row r="22" spans="2:10" x14ac:dyDescent="0.25">
      <c r="B22">
        <v>98</v>
      </c>
      <c r="C22" t="s">
        <v>48</v>
      </c>
      <c r="D22" t="s">
        <v>13</v>
      </c>
      <c r="E22" s="1">
        <v>0</v>
      </c>
      <c r="F22" s="1">
        <v>12572</v>
      </c>
      <c r="G22" s="1">
        <v>12572</v>
      </c>
      <c r="H22" s="1">
        <v>0</v>
      </c>
      <c r="I22" s="1">
        <v>12572</v>
      </c>
      <c r="J22" t="s">
        <v>9</v>
      </c>
    </row>
    <row r="23" spans="2:10" x14ac:dyDescent="0.25">
      <c r="B23">
        <v>78</v>
      </c>
      <c r="C23" t="s">
        <v>49</v>
      </c>
      <c r="D23" t="s">
        <v>11</v>
      </c>
      <c r="E23" s="1">
        <v>163077</v>
      </c>
      <c r="F23" s="1">
        <v>12572</v>
      </c>
      <c r="G23" s="1">
        <v>175649</v>
      </c>
      <c r="H23" s="1">
        <v>0</v>
      </c>
      <c r="I23" s="1">
        <v>175649</v>
      </c>
      <c r="J23" t="s">
        <v>9</v>
      </c>
    </row>
    <row r="24" spans="2:10" x14ac:dyDescent="0.25">
      <c r="B24">
        <v>34</v>
      </c>
      <c r="C24" t="s">
        <v>50</v>
      </c>
      <c r="D24" t="s">
        <v>11</v>
      </c>
      <c r="E24" s="1">
        <v>1504643</v>
      </c>
      <c r="F24" s="1">
        <v>0</v>
      </c>
      <c r="G24" s="1">
        <v>1504643</v>
      </c>
      <c r="H24" s="1">
        <v>0</v>
      </c>
      <c r="I24" s="1">
        <v>1504643</v>
      </c>
      <c r="J24" t="s">
        <v>9</v>
      </c>
    </row>
    <row r="25" spans="2:10" x14ac:dyDescent="0.25">
      <c r="B25">
        <v>64</v>
      </c>
      <c r="C25" t="s">
        <v>51</v>
      </c>
      <c r="D25" t="s">
        <v>11</v>
      </c>
      <c r="E25" s="1">
        <v>376828</v>
      </c>
      <c r="F25" s="1">
        <v>0</v>
      </c>
      <c r="G25" s="1">
        <v>376828</v>
      </c>
      <c r="H25" s="1">
        <v>0</v>
      </c>
      <c r="I25" s="1">
        <v>376828</v>
      </c>
      <c r="J25" t="s">
        <v>9</v>
      </c>
    </row>
    <row r="26" spans="2:10" x14ac:dyDescent="0.25">
      <c r="B26">
        <v>103</v>
      </c>
      <c r="C26" t="s">
        <v>52</v>
      </c>
      <c r="D26" t="s">
        <v>11</v>
      </c>
      <c r="E26" s="1">
        <v>4286</v>
      </c>
      <c r="F26" s="1">
        <v>2600</v>
      </c>
      <c r="G26" s="1">
        <v>6886</v>
      </c>
      <c r="H26" s="1">
        <v>0</v>
      </c>
      <c r="I26" s="1">
        <v>6886</v>
      </c>
      <c r="J26" t="s">
        <v>9</v>
      </c>
    </row>
    <row r="27" spans="2:10" x14ac:dyDescent="0.25">
      <c r="B27">
        <v>105</v>
      </c>
      <c r="C27" t="s">
        <v>53</v>
      </c>
      <c r="D27" t="s">
        <v>11</v>
      </c>
      <c r="E27" s="1">
        <v>4286</v>
      </c>
      <c r="F27" s="1">
        <v>0</v>
      </c>
      <c r="G27" s="1">
        <v>4286</v>
      </c>
      <c r="H27" s="1">
        <v>0</v>
      </c>
      <c r="I27" s="1">
        <v>4286</v>
      </c>
      <c r="J27" t="s">
        <v>9</v>
      </c>
    </row>
    <row r="28" spans="2:10" x14ac:dyDescent="0.25">
      <c r="B28">
        <v>102</v>
      </c>
      <c r="C28" t="s">
        <v>54</v>
      </c>
      <c r="D28" t="s">
        <v>11</v>
      </c>
      <c r="E28" s="1">
        <v>8411</v>
      </c>
      <c r="F28" s="1">
        <v>0</v>
      </c>
      <c r="G28" s="1">
        <v>8411</v>
      </c>
      <c r="H28" s="1">
        <v>0</v>
      </c>
      <c r="I28" s="1">
        <v>8411</v>
      </c>
      <c r="J28" t="s">
        <v>9</v>
      </c>
    </row>
    <row r="29" spans="2:10" x14ac:dyDescent="0.25">
      <c r="B29">
        <v>102</v>
      </c>
      <c r="C29" t="s">
        <v>55</v>
      </c>
      <c r="D29" t="s">
        <v>11</v>
      </c>
      <c r="E29" s="1">
        <v>8411</v>
      </c>
      <c r="F29" s="1">
        <v>0</v>
      </c>
      <c r="G29" s="1">
        <v>8411</v>
      </c>
      <c r="H29" s="1">
        <v>0</v>
      </c>
      <c r="I29" s="1">
        <v>8411</v>
      </c>
      <c r="J29" t="s">
        <v>9</v>
      </c>
    </row>
    <row r="30" spans="2:10" x14ac:dyDescent="0.25">
      <c r="B30">
        <v>97</v>
      </c>
      <c r="C30" t="s">
        <v>56</v>
      </c>
      <c r="D30" t="s">
        <v>11</v>
      </c>
      <c r="E30" s="1">
        <v>8411</v>
      </c>
      <c r="F30" s="1">
        <v>8737</v>
      </c>
      <c r="G30" s="1">
        <v>17148</v>
      </c>
      <c r="H30" s="1">
        <v>0</v>
      </c>
      <c r="I30" s="1">
        <v>17148</v>
      </c>
      <c r="J30" t="s">
        <v>9</v>
      </c>
    </row>
    <row r="31" spans="2:10" x14ac:dyDescent="0.25">
      <c r="B31">
        <v>110</v>
      </c>
      <c r="C31" t="s">
        <v>57</v>
      </c>
      <c r="D31" t="s">
        <v>11</v>
      </c>
      <c r="E31" s="1">
        <v>0</v>
      </c>
      <c r="F31" s="1">
        <v>1540</v>
      </c>
      <c r="G31" s="1">
        <v>1540</v>
      </c>
      <c r="H31" s="1">
        <v>0</v>
      </c>
      <c r="I31" s="1">
        <v>1540</v>
      </c>
      <c r="J31" t="s">
        <v>9</v>
      </c>
    </row>
    <row r="32" spans="2:10" x14ac:dyDescent="0.25">
      <c r="B32">
        <v>102</v>
      </c>
      <c r="C32" t="s">
        <v>58</v>
      </c>
      <c r="D32" t="s">
        <v>11</v>
      </c>
      <c r="E32" s="1">
        <v>8411</v>
      </c>
      <c r="F32" s="1">
        <v>0</v>
      </c>
      <c r="G32" s="1">
        <v>8411</v>
      </c>
      <c r="H32" s="1">
        <v>0</v>
      </c>
      <c r="I32" s="1">
        <v>8411</v>
      </c>
      <c r="J32" t="s">
        <v>9</v>
      </c>
    </row>
    <row r="33" spans="1:10" x14ac:dyDescent="0.25">
      <c r="B33">
        <v>105</v>
      </c>
      <c r="C33" t="s">
        <v>59</v>
      </c>
      <c r="D33" t="s">
        <v>11</v>
      </c>
      <c r="E33" s="1">
        <v>4286</v>
      </c>
      <c r="F33" s="1">
        <v>0</v>
      </c>
      <c r="G33" s="1">
        <v>4286</v>
      </c>
      <c r="H33" s="1">
        <v>0</v>
      </c>
      <c r="I33" s="1">
        <v>4286</v>
      </c>
      <c r="J33" t="s">
        <v>9</v>
      </c>
    </row>
    <row r="34" spans="1:10" x14ac:dyDescent="0.25">
      <c r="B34">
        <v>17</v>
      </c>
      <c r="C34" t="s">
        <v>60</v>
      </c>
      <c r="D34" t="s">
        <v>11</v>
      </c>
      <c r="E34" s="1">
        <v>0</v>
      </c>
      <c r="F34" s="1">
        <v>0</v>
      </c>
      <c r="G34" s="1">
        <v>0</v>
      </c>
      <c r="H34" s="1">
        <v>3665251</v>
      </c>
      <c r="I34" s="1">
        <v>3665251</v>
      </c>
      <c r="J34" t="s">
        <v>9</v>
      </c>
    </row>
    <row r="35" spans="1:10" x14ac:dyDescent="0.25">
      <c r="B35">
        <v>26</v>
      </c>
      <c r="C35" t="s">
        <v>61</v>
      </c>
      <c r="D35" t="s">
        <v>11</v>
      </c>
      <c r="E35" s="1">
        <v>0</v>
      </c>
      <c r="F35" s="1">
        <v>2890000</v>
      </c>
      <c r="G35" s="1">
        <v>2890000</v>
      </c>
      <c r="H35" s="1">
        <v>0</v>
      </c>
      <c r="I35" s="1">
        <v>2890000</v>
      </c>
      <c r="J35" t="s">
        <v>9</v>
      </c>
    </row>
    <row r="36" spans="1:10" x14ac:dyDescent="0.25">
      <c r="A36" t="s">
        <v>62</v>
      </c>
      <c r="E36" s="1">
        <v>4843926</v>
      </c>
      <c r="F36" s="1">
        <v>48783229</v>
      </c>
      <c r="G36" s="1">
        <v>53627155</v>
      </c>
      <c r="H36" s="1">
        <v>4304351</v>
      </c>
      <c r="I36" s="1">
        <v>57931506</v>
      </c>
    </row>
    <row r="37" spans="1:10" s="4" customFormat="1" x14ac:dyDescent="0.25">
      <c r="A37" s="4" t="s">
        <v>196</v>
      </c>
      <c r="E37" s="5">
        <f>SUM(E4:E35)</f>
        <v>4843926</v>
      </c>
      <c r="F37" s="5">
        <f t="shared" ref="F37:I37" si="0">SUM(F4:F35)</f>
        <v>48783229</v>
      </c>
      <c r="G37" s="5">
        <f t="shared" si="0"/>
        <v>53627155</v>
      </c>
      <c r="H37" s="5">
        <f t="shared" si="0"/>
        <v>4304351</v>
      </c>
      <c r="I37" s="5">
        <f t="shared" si="0"/>
        <v>57931506</v>
      </c>
    </row>
    <row r="39" spans="1:10" x14ac:dyDescent="0.25">
      <c r="A39" t="s">
        <v>15</v>
      </c>
      <c r="B39">
        <v>102</v>
      </c>
      <c r="C39" t="s">
        <v>63</v>
      </c>
      <c r="D39" t="s">
        <v>11</v>
      </c>
      <c r="E39" s="1">
        <v>8411</v>
      </c>
      <c r="F39" s="1">
        <v>0</v>
      </c>
      <c r="G39" s="1">
        <v>8411</v>
      </c>
      <c r="H39" s="1">
        <v>0</v>
      </c>
      <c r="I39" s="1">
        <v>8411</v>
      </c>
      <c r="J39" t="s">
        <v>15</v>
      </c>
    </row>
    <row r="40" spans="1:10" x14ac:dyDescent="0.25">
      <c r="B40">
        <v>2</v>
      </c>
      <c r="C40" t="s">
        <v>64</v>
      </c>
      <c r="D40" t="s">
        <v>13</v>
      </c>
      <c r="E40" s="1">
        <v>0</v>
      </c>
      <c r="F40" s="1">
        <v>20500000</v>
      </c>
      <c r="G40" s="1">
        <v>20500000</v>
      </c>
      <c r="H40" s="1">
        <v>0</v>
      </c>
      <c r="I40" s="1">
        <v>20500000</v>
      </c>
      <c r="J40" t="s">
        <v>15</v>
      </c>
    </row>
    <row r="41" spans="1:10" x14ac:dyDescent="0.25">
      <c r="B41">
        <v>39</v>
      </c>
      <c r="C41" t="s">
        <v>65</v>
      </c>
      <c r="D41" t="s">
        <v>11</v>
      </c>
      <c r="E41" s="1">
        <v>0</v>
      </c>
      <c r="F41" s="1">
        <v>1273500</v>
      </c>
      <c r="G41" s="1">
        <v>1273500</v>
      </c>
      <c r="H41" s="1">
        <v>0</v>
      </c>
      <c r="I41" s="1">
        <v>1273500</v>
      </c>
      <c r="J41" t="s">
        <v>15</v>
      </c>
    </row>
    <row r="42" spans="1:10" x14ac:dyDescent="0.25">
      <c r="B42">
        <v>89</v>
      </c>
      <c r="C42" t="s">
        <v>66</v>
      </c>
      <c r="D42" t="s">
        <v>11</v>
      </c>
      <c r="E42" s="1">
        <v>71901</v>
      </c>
      <c r="F42" s="1">
        <v>0</v>
      </c>
      <c r="G42" s="1">
        <v>71901</v>
      </c>
      <c r="H42" s="1">
        <v>0</v>
      </c>
      <c r="I42" s="1">
        <v>71901</v>
      </c>
      <c r="J42" t="s">
        <v>15</v>
      </c>
    </row>
    <row r="43" spans="1:10" x14ac:dyDescent="0.25">
      <c r="B43">
        <v>71</v>
      </c>
      <c r="C43" t="s">
        <v>67</v>
      </c>
      <c r="D43" t="s">
        <v>13</v>
      </c>
      <c r="E43" s="1">
        <v>256452</v>
      </c>
      <c r="F43" s="1">
        <v>0</v>
      </c>
      <c r="G43" s="1">
        <v>256452</v>
      </c>
      <c r="H43" s="1">
        <v>0</v>
      </c>
      <c r="I43" s="1">
        <v>256452</v>
      </c>
      <c r="J43" t="s">
        <v>15</v>
      </c>
    </row>
    <row r="44" spans="1:10" x14ac:dyDescent="0.25">
      <c r="B44">
        <v>69</v>
      </c>
      <c r="C44" t="s">
        <v>68</v>
      </c>
      <c r="D44" t="s">
        <v>13</v>
      </c>
      <c r="E44" s="1">
        <v>300577</v>
      </c>
      <c r="F44" s="1">
        <v>0</v>
      </c>
      <c r="G44" s="1">
        <v>300577</v>
      </c>
      <c r="H44" s="1">
        <v>0</v>
      </c>
      <c r="I44" s="1">
        <v>300577</v>
      </c>
      <c r="J44" t="s">
        <v>15</v>
      </c>
    </row>
    <row r="45" spans="1:10" x14ac:dyDescent="0.25">
      <c r="B45">
        <v>90</v>
      </c>
      <c r="C45" t="s">
        <v>69</v>
      </c>
      <c r="D45" t="s">
        <v>11</v>
      </c>
      <c r="E45" s="1">
        <v>68643</v>
      </c>
      <c r="F45" s="1">
        <v>0</v>
      </c>
      <c r="G45" s="1">
        <v>68643</v>
      </c>
      <c r="H45" s="1">
        <v>0</v>
      </c>
      <c r="I45" s="1">
        <v>68643</v>
      </c>
      <c r="J45" t="s">
        <v>15</v>
      </c>
    </row>
    <row r="46" spans="1:10" x14ac:dyDescent="0.25">
      <c r="B46">
        <v>28</v>
      </c>
      <c r="C46" t="s">
        <v>70</v>
      </c>
      <c r="D46" t="s">
        <v>11</v>
      </c>
      <c r="E46" s="1">
        <v>22727</v>
      </c>
      <c r="F46" s="1">
        <v>2289500</v>
      </c>
      <c r="G46" s="1">
        <v>2312227</v>
      </c>
      <c r="H46" s="1">
        <v>53000</v>
      </c>
      <c r="I46" s="1">
        <v>2365227</v>
      </c>
      <c r="J46" t="s">
        <v>15</v>
      </c>
    </row>
    <row r="47" spans="1:10" x14ac:dyDescent="0.25">
      <c r="B47">
        <v>27</v>
      </c>
      <c r="C47" t="s">
        <v>71</v>
      </c>
      <c r="D47" t="s">
        <v>13</v>
      </c>
      <c r="E47" s="1">
        <v>22727</v>
      </c>
      <c r="F47" s="1">
        <v>2425000</v>
      </c>
      <c r="G47" s="1">
        <v>2447727</v>
      </c>
      <c r="H47" s="1">
        <v>0</v>
      </c>
      <c r="I47" s="1">
        <v>2447727</v>
      </c>
      <c r="J47" t="s">
        <v>15</v>
      </c>
    </row>
    <row r="48" spans="1:10" x14ac:dyDescent="0.25">
      <c r="B48">
        <v>101</v>
      </c>
      <c r="C48" t="s">
        <v>72</v>
      </c>
      <c r="D48" t="s">
        <v>13</v>
      </c>
      <c r="E48" s="1">
        <v>0</v>
      </c>
      <c r="F48" s="1">
        <v>10000</v>
      </c>
      <c r="G48" s="1">
        <v>10000</v>
      </c>
      <c r="H48" s="1">
        <v>0</v>
      </c>
      <c r="I48" s="1">
        <v>10000</v>
      </c>
      <c r="J48" t="s">
        <v>15</v>
      </c>
    </row>
    <row r="49" spans="1:10" x14ac:dyDescent="0.25">
      <c r="B49">
        <v>19</v>
      </c>
      <c r="C49" t="s">
        <v>73</v>
      </c>
      <c r="D49" t="s">
        <v>13</v>
      </c>
      <c r="E49" s="1">
        <v>0</v>
      </c>
      <c r="F49" s="1">
        <v>2374000</v>
      </c>
      <c r="G49" s="1">
        <v>2374000</v>
      </c>
      <c r="H49" s="1">
        <v>1160500</v>
      </c>
      <c r="I49" s="1">
        <v>3534500</v>
      </c>
      <c r="J49" t="s">
        <v>15</v>
      </c>
    </row>
    <row r="50" spans="1:10" x14ac:dyDescent="0.25">
      <c r="B50">
        <v>5</v>
      </c>
      <c r="C50" t="s">
        <v>74</v>
      </c>
      <c r="D50" t="s">
        <v>13</v>
      </c>
      <c r="E50" s="1">
        <v>11653796</v>
      </c>
      <c r="F50" s="1">
        <v>1276000</v>
      </c>
      <c r="G50" s="1">
        <v>12929796</v>
      </c>
      <c r="H50" s="1">
        <v>0</v>
      </c>
      <c r="I50" s="1">
        <v>12929796</v>
      </c>
      <c r="J50" t="s">
        <v>15</v>
      </c>
    </row>
    <row r="51" spans="1:10" x14ac:dyDescent="0.25">
      <c r="B51">
        <v>83</v>
      </c>
      <c r="C51" t="s">
        <v>75</v>
      </c>
      <c r="D51" t="s">
        <v>11</v>
      </c>
      <c r="E51" s="1">
        <v>0</v>
      </c>
      <c r="F51" s="1">
        <v>119500</v>
      </c>
      <c r="G51" s="1">
        <v>119500</v>
      </c>
      <c r="H51" s="1">
        <v>0</v>
      </c>
      <c r="I51" s="1">
        <v>119500</v>
      </c>
      <c r="J51" t="s">
        <v>15</v>
      </c>
    </row>
    <row r="52" spans="1:10" x14ac:dyDescent="0.25">
      <c r="B52">
        <v>72</v>
      </c>
      <c r="C52" t="s">
        <v>76</v>
      </c>
      <c r="D52" t="s">
        <v>13</v>
      </c>
      <c r="E52" s="1">
        <v>0</v>
      </c>
      <c r="F52" s="1">
        <v>250000</v>
      </c>
      <c r="G52" s="1">
        <v>250000</v>
      </c>
      <c r="H52" s="1">
        <v>0</v>
      </c>
      <c r="I52" s="1">
        <v>250000</v>
      </c>
      <c r="J52" t="s">
        <v>15</v>
      </c>
    </row>
    <row r="53" spans="1:10" x14ac:dyDescent="0.25">
      <c r="B53">
        <v>72</v>
      </c>
      <c r="C53" t="s">
        <v>77</v>
      </c>
      <c r="D53" t="s">
        <v>11</v>
      </c>
      <c r="E53" s="1">
        <v>0</v>
      </c>
      <c r="F53" s="1">
        <v>250000</v>
      </c>
      <c r="G53" s="1">
        <v>250000</v>
      </c>
      <c r="H53" s="1">
        <v>0</v>
      </c>
      <c r="I53" s="1">
        <v>250000</v>
      </c>
      <c r="J53" t="s">
        <v>15</v>
      </c>
    </row>
    <row r="54" spans="1:10" x14ac:dyDescent="0.25">
      <c r="B54">
        <v>1</v>
      </c>
      <c r="C54" t="s">
        <v>78</v>
      </c>
      <c r="D54" t="s">
        <v>11</v>
      </c>
      <c r="E54" s="1">
        <v>405410</v>
      </c>
      <c r="F54" s="1">
        <v>48000000</v>
      </c>
      <c r="G54" s="1">
        <v>48405410</v>
      </c>
      <c r="H54" s="1">
        <v>0</v>
      </c>
      <c r="I54" s="1">
        <v>48405410</v>
      </c>
      <c r="J54" t="s">
        <v>15</v>
      </c>
    </row>
    <row r="55" spans="1:10" x14ac:dyDescent="0.25">
      <c r="B55">
        <v>16</v>
      </c>
      <c r="C55" t="s">
        <v>79</v>
      </c>
      <c r="D55" t="s">
        <v>11</v>
      </c>
      <c r="E55" s="1">
        <v>3261650</v>
      </c>
      <c r="F55" s="1">
        <v>1273500</v>
      </c>
      <c r="G55" s="1">
        <v>4535150</v>
      </c>
      <c r="H55" s="1">
        <v>0</v>
      </c>
      <c r="I55" s="1">
        <v>4535150</v>
      </c>
      <c r="J55" t="s">
        <v>15</v>
      </c>
    </row>
    <row r="56" spans="1:10" x14ac:dyDescent="0.25">
      <c r="B56">
        <v>35</v>
      </c>
      <c r="C56" t="s">
        <v>80</v>
      </c>
      <c r="D56" t="s">
        <v>11</v>
      </c>
      <c r="E56" s="1">
        <v>1500000</v>
      </c>
      <c r="F56" s="1">
        <v>0</v>
      </c>
      <c r="G56" s="1">
        <v>1500000</v>
      </c>
      <c r="H56" s="1">
        <v>0</v>
      </c>
      <c r="I56" s="1">
        <v>1500000</v>
      </c>
      <c r="J56" t="s">
        <v>15</v>
      </c>
    </row>
    <row r="57" spans="1:10" x14ac:dyDescent="0.25">
      <c r="B57">
        <v>24</v>
      </c>
      <c r="C57" t="s">
        <v>81</v>
      </c>
      <c r="D57" t="s">
        <v>11</v>
      </c>
      <c r="E57" s="1">
        <v>22727</v>
      </c>
      <c r="F57" s="1">
        <v>2930000</v>
      </c>
      <c r="G57" s="1">
        <v>2952727</v>
      </c>
      <c r="H57" s="1">
        <v>0</v>
      </c>
      <c r="I57" s="1">
        <v>2952727</v>
      </c>
      <c r="J57" t="s">
        <v>15</v>
      </c>
    </row>
    <row r="58" spans="1:10" x14ac:dyDescent="0.25">
      <c r="B58">
        <v>90</v>
      </c>
      <c r="C58" t="s">
        <v>82</v>
      </c>
      <c r="D58" t="s">
        <v>11</v>
      </c>
      <c r="E58" s="1">
        <v>68643</v>
      </c>
      <c r="F58" s="1">
        <v>0</v>
      </c>
      <c r="G58" s="1">
        <v>68643</v>
      </c>
      <c r="H58" s="1">
        <v>0</v>
      </c>
      <c r="I58" s="1">
        <v>68643</v>
      </c>
      <c r="J58" t="s">
        <v>15</v>
      </c>
    </row>
    <row r="59" spans="1:10" x14ac:dyDescent="0.25">
      <c r="B59">
        <v>51</v>
      </c>
      <c r="C59" t="s">
        <v>83</v>
      </c>
      <c r="D59" t="s">
        <v>11</v>
      </c>
      <c r="E59" s="1">
        <v>677900</v>
      </c>
      <c r="F59" s="1">
        <v>0</v>
      </c>
      <c r="G59" s="1">
        <v>677900</v>
      </c>
      <c r="H59" s="1">
        <v>0</v>
      </c>
      <c r="I59" s="1">
        <v>677900</v>
      </c>
      <c r="J59" t="s">
        <v>15</v>
      </c>
    </row>
    <row r="60" spans="1:10" x14ac:dyDescent="0.25">
      <c r="B60">
        <v>9</v>
      </c>
      <c r="C60" t="s">
        <v>84</v>
      </c>
      <c r="D60" t="s">
        <v>11</v>
      </c>
      <c r="E60" s="1">
        <v>8752926</v>
      </c>
      <c r="F60" s="1">
        <v>250000</v>
      </c>
      <c r="G60" s="1">
        <v>9002926</v>
      </c>
      <c r="H60" s="1">
        <v>60500</v>
      </c>
      <c r="I60" s="1">
        <v>9063426</v>
      </c>
      <c r="J60" t="s">
        <v>15</v>
      </c>
    </row>
    <row r="61" spans="1:10" x14ac:dyDescent="0.25">
      <c r="A61" t="s">
        <v>16</v>
      </c>
      <c r="E61" s="1">
        <v>27094490</v>
      </c>
      <c r="F61" s="1">
        <v>83221000</v>
      </c>
      <c r="G61" s="1">
        <v>110315490</v>
      </c>
      <c r="H61" s="1">
        <v>1274000</v>
      </c>
      <c r="I61" s="1">
        <v>111589490</v>
      </c>
    </row>
    <row r="62" spans="1:10" s="4" customFormat="1" x14ac:dyDescent="0.25">
      <c r="A62" s="4" t="s">
        <v>197</v>
      </c>
      <c r="E62" s="5">
        <f>SUM(E39:E60)</f>
        <v>27094490</v>
      </c>
      <c r="F62" s="5">
        <f t="shared" ref="F62:I62" si="1">SUM(F39:F60)</f>
        <v>83221000</v>
      </c>
      <c r="G62" s="5">
        <f t="shared" si="1"/>
        <v>110315490</v>
      </c>
      <c r="H62" s="5">
        <f t="shared" si="1"/>
        <v>1274000</v>
      </c>
      <c r="I62" s="5">
        <f t="shared" si="1"/>
        <v>111589490</v>
      </c>
    </row>
    <row r="63" spans="1:10" x14ac:dyDescent="0.25">
      <c r="E63" s="1"/>
      <c r="F63" s="1"/>
      <c r="G63" s="1"/>
      <c r="H63" s="1"/>
      <c r="I63" s="1"/>
    </row>
    <row r="64" spans="1:10" x14ac:dyDescent="0.25">
      <c r="A64" t="s">
        <v>17</v>
      </c>
      <c r="B64">
        <v>23</v>
      </c>
      <c r="C64" t="s">
        <v>85</v>
      </c>
      <c r="D64" t="s">
        <v>18</v>
      </c>
      <c r="E64" s="1">
        <v>0</v>
      </c>
      <c r="F64" s="1">
        <v>3000000</v>
      </c>
      <c r="G64" s="1">
        <v>3000000</v>
      </c>
      <c r="H64" s="1">
        <v>0</v>
      </c>
      <c r="I64" s="1">
        <v>3000000</v>
      </c>
      <c r="J64" t="s">
        <v>17</v>
      </c>
    </row>
    <row r="65" spans="1:10" x14ac:dyDescent="0.25">
      <c r="B65">
        <v>55</v>
      </c>
      <c r="C65" t="s">
        <v>86</v>
      </c>
      <c r="D65" t="s">
        <v>11</v>
      </c>
      <c r="E65" s="1">
        <v>601504</v>
      </c>
      <c r="F65" s="1">
        <v>0</v>
      </c>
      <c r="G65" s="1">
        <v>601504</v>
      </c>
      <c r="H65" s="1">
        <v>0</v>
      </c>
      <c r="I65" s="1">
        <v>601504</v>
      </c>
      <c r="J65" t="s">
        <v>17</v>
      </c>
    </row>
    <row r="66" spans="1:10" x14ac:dyDescent="0.25">
      <c r="B66">
        <v>43</v>
      </c>
      <c r="C66" t="s">
        <v>87</v>
      </c>
      <c r="D66" t="s">
        <v>11</v>
      </c>
      <c r="E66" s="1">
        <v>0</v>
      </c>
      <c r="F66" s="1">
        <v>0</v>
      </c>
      <c r="G66" s="1">
        <v>0</v>
      </c>
      <c r="H66" s="1">
        <v>1000000</v>
      </c>
      <c r="I66" s="1">
        <v>1000000</v>
      </c>
      <c r="J66" t="s">
        <v>17</v>
      </c>
    </row>
    <row r="67" spans="1:10" x14ac:dyDescent="0.25">
      <c r="B67">
        <v>77</v>
      </c>
      <c r="C67" t="s">
        <v>88</v>
      </c>
      <c r="D67" t="s">
        <v>11</v>
      </c>
      <c r="E67" s="1">
        <v>177778</v>
      </c>
      <c r="F67" s="1">
        <v>0</v>
      </c>
      <c r="G67" s="1">
        <v>177778</v>
      </c>
      <c r="H67" s="1">
        <v>0</v>
      </c>
      <c r="I67" s="1">
        <v>177778</v>
      </c>
      <c r="J67" t="s">
        <v>17</v>
      </c>
    </row>
    <row r="68" spans="1:10" x14ac:dyDescent="0.25">
      <c r="B68">
        <v>76</v>
      </c>
      <c r="C68" t="s">
        <v>89</v>
      </c>
      <c r="D68" t="s">
        <v>13</v>
      </c>
      <c r="E68" s="1">
        <v>220810</v>
      </c>
      <c r="F68" s="1">
        <v>0</v>
      </c>
      <c r="G68" s="1">
        <v>220810</v>
      </c>
      <c r="H68" s="1">
        <v>0</v>
      </c>
      <c r="I68" s="1">
        <v>220810</v>
      </c>
      <c r="J68" t="s">
        <v>17</v>
      </c>
    </row>
    <row r="69" spans="1:10" x14ac:dyDescent="0.25">
      <c r="B69">
        <v>90</v>
      </c>
      <c r="C69" t="s">
        <v>90</v>
      </c>
      <c r="D69" t="s">
        <v>11</v>
      </c>
      <c r="E69" s="1">
        <v>68643</v>
      </c>
      <c r="F69" s="1">
        <v>0</v>
      </c>
      <c r="G69" s="1">
        <v>68643</v>
      </c>
      <c r="H69" s="1">
        <v>0</v>
      </c>
      <c r="I69" s="1">
        <v>68643</v>
      </c>
      <c r="J69" t="s">
        <v>17</v>
      </c>
    </row>
    <row r="70" spans="1:10" x14ac:dyDescent="0.25">
      <c r="B70">
        <v>73</v>
      </c>
      <c r="C70" t="s">
        <v>91</v>
      </c>
      <c r="D70" t="s">
        <v>11</v>
      </c>
      <c r="E70" s="1">
        <v>246421</v>
      </c>
      <c r="F70" s="1">
        <v>0</v>
      </c>
      <c r="G70" s="1">
        <v>246421</v>
      </c>
      <c r="H70" s="1">
        <v>0</v>
      </c>
      <c r="I70" s="1">
        <v>246421</v>
      </c>
      <c r="J70" t="s">
        <v>17</v>
      </c>
    </row>
    <row r="71" spans="1:10" x14ac:dyDescent="0.25">
      <c r="B71">
        <v>68</v>
      </c>
      <c r="C71" t="s">
        <v>92</v>
      </c>
      <c r="D71" t="s">
        <v>11</v>
      </c>
      <c r="E71" s="1">
        <v>326421</v>
      </c>
      <c r="F71" s="1">
        <v>0</v>
      </c>
      <c r="G71" s="1">
        <v>326421</v>
      </c>
      <c r="H71" s="1">
        <v>0</v>
      </c>
      <c r="I71" s="1">
        <v>326421</v>
      </c>
      <c r="J71" t="s">
        <v>17</v>
      </c>
    </row>
    <row r="72" spans="1:10" x14ac:dyDescent="0.25">
      <c r="B72">
        <v>60</v>
      </c>
      <c r="C72" t="s">
        <v>93</v>
      </c>
      <c r="D72" t="s">
        <v>13</v>
      </c>
      <c r="E72" s="1">
        <v>449462</v>
      </c>
      <c r="F72" s="1">
        <v>0</v>
      </c>
      <c r="G72" s="1">
        <v>449462</v>
      </c>
      <c r="H72" s="1">
        <v>0</v>
      </c>
      <c r="I72" s="1">
        <v>449462</v>
      </c>
      <c r="J72" t="s">
        <v>17</v>
      </c>
    </row>
    <row r="73" spans="1:10" x14ac:dyDescent="0.25">
      <c r="B73">
        <v>62</v>
      </c>
      <c r="C73" t="s">
        <v>94</v>
      </c>
      <c r="D73" t="s">
        <v>13</v>
      </c>
      <c r="E73" s="1">
        <v>276650</v>
      </c>
      <c r="F73" s="1">
        <v>143000</v>
      </c>
      <c r="G73" s="1">
        <v>419650</v>
      </c>
      <c r="H73" s="1">
        <v>0</v>
      </c>
      <c r="I73" s="1">
        <v>419650</v>
      </c>
      <c r="J73" t="s">
        <v>17</v>
      </c>
    </row>
    <row r="74" spans="1:10" x14ac:dyDescent="0.25">
      <c r="B74">
        <v>13</v>
      </c>
      <c r="C74" t="s">
        <v>95</v>
      </c>
      <c r="D74" t="s">
        <v>13</v>
      </c>
      <c r="E74" s="1">
        <v>0</v>
      </c>
      <c r="F74" s="1">
        <v>5700000</v>
      </c>
      <c r="G74" s="1">
        <v>5700000</v>
      </c>
      <c r="H74" s="1">
        <v>0</v>
      </c>
      <c r="I74" s="1">
        <v>5700000</v>
      </c>
      <c r="J74" t="s">
        <v>17</v>
      </c>
    </row>
    <row r="75" spans="1:10" x14ac:dyDescent="0.25">
      <c r="B75">
        <v>25</v>
      </c>
      <c r="C75" t="s">
        <v>96</v>
      </c>
      <c r="D75" t="s">
        <v>13</v>
      </c>
      <c r="E75" s="1">
        <v>694504</v>
      </c>
      <c r="F75" s="1">
        <v>2208000</v>
      </c>
      <c r="G75" s="1">
        <v>2902504</v>
      </c>
      <c r="H75" s="1">
        <v>0</v>
      </c>
      <c r="I75" s="1">
        <v>2902504</v>
      </c>
      <c r="J75" t="s">
        <v>17</v>
      </c>
    </row>
    <row r="76" spans="1:10" x14ac:dyDescent="0.25">
      <c r="B76">
        <v>31</v>
      </c>
      <c r="C76" t="s">
        <v>97</v>
      </c>
      <c r="D76" t="s">
        <v>11</v>
      </c>
      <c r="E76" s="1">
        <v>0</v>
      </c>
      <c r="F76" s="1">
        <v>1750000</v>
      </c>
      <c r="G76" s="1">
        <v>1750000</v>
      </c>
      <c r="H76" s="1">
        <v>0</v>
      </c>
      <c r="I76" s="1">
        <v>1750000</v>
      </c>
      <c r="J76" t="s">
        <v>17</v>
      </c>
    </row>
    <row r="77" spans="1:10" x14ac:dyDescent="0.25">
      <c r="B77">
        <v>66</v>
      </c>
      <c r="C77" t="s">
        <v>98</v>
      </c>
      <c r="D77" t="s">
        <v>13</v>
      </c>
      <c r="E77" s="1">
        <v>0</v>
      </c>
      <c r="F77" s="1">
        <v>367000</v>
      </c>
      <c r="G77" s="1">
        <v>367000</v>
      </c>
      <c r="H77" s="1">
        <v>0</v>
      </c>
      <c r="I77" s="1">
        <v>367000</v>
      </c>
      <c r="J77" t="s">
        <v>17</v>
      </c>
    </row>
    <row r="78" spans="1:10" x14ac:dyDescent="0.25">
      <c r="B78">
        <v>14</v>
      </c>
      <c r="C78" t="s">
        <v>99</v>
      </c>
      <c r="D78" t="s">
        <v>13</v>
      </c>
      <c r="E78" s="1">
        <v>558250</v>
      </c>
      <c r="F78" s="1">
        <v>4596000</v>
      </c>
      <c r="G78" s="1">
        <v>5154250</v>
      </c>
      <c r="H78" s="1">
        <v>266500</v>
      </c>
      <c r="I78" s="1">
        <v>5420750</v>
      </c>
      <c r="J78" t="s">
        <v>17</v>
      </c>
    </row>
    <row r="79" spans="1:10" x14ac:dyDescent="0.25">
      <c r="A79" t="s">
        <v>19</v>
      </c>
      <c r="E79" s="1">
        <v>3620443</v>
      </c>
      <c r="F79" s="1">
        <v>17764000</v>
      </c>
      <c r="G79" s="1">
        <v>21384443</v>
      </c>
      <c r="H79" s="1">
        <v>1266500</v>
      </c>
      <c r="I79" s="1">
        <v>22650943</v>
      </c>
    </row>
    <row r="80" spans="1:10" s="4" customFormat="1" x14ac:dyDescent="0.25">
      <c r="A80" s="4" t="s">
        <v>198</v>
      </c>
      <c r="E80" s="5">
        <f>SUM(E64:E78)</f>
        <v>3620443</v>
      </c>
      <c r="F80" s="5">
        <f t="shared" ref="F80:I80" si="2">SUM(F64:F78)</f>
        <v>17764000</v>
      </c>
      <c r="G80" s="5">
        <f t="shared" si="2"/>
        <v>21384443</v>
      </c>
      <c r="H80" s="5">
        <f t="shared" si="2"/>
        <v>1266500</v>
      </c>
      <c r="I80" s="5">
        <f t="shared" si="2"/>
        <v>22650943</v>
      </c>
    </row>
    <row r="81" spans="1:10" x14ac:dyDescent="0.25">
      <c r="E81" s="1"/>
      <c r="F81" s="1"/>
      <c r="G81" s="1"/>
      <c r="H81" s="1"/>
      <c r="I81" s="1"/>
    </row>
    <row r="82" spans="1:10" x14ac:dyDescent="0.25">
      <c r="A82" t="s">
        <v>20</v>
      </c>
      <c r="B82">
        <v>30</v>
      </c>
      <c r="C82" t="s">
        <v>100</v>
      </c>
      <c r="D82" t="s">
        <v>13</v>
      </c>
      <c r="E82" s="1">
        <v>22727</v>
      </c>
      <c r="F82" s="1">
        <v>2025000</v>
      </c>
      <c r="G82" s="1">
        <v>2047727</v>
      </c>
      <c r="H82" s="1">
        <v>0</v>
      </c>
      <c r="I82" s="1">
        <v>2047727</v>
      </c>
      <c r="J82" t="s">
        <v>20</v>
      </c>
    </row>
    <row r="83" spans="1:10" x14ac:dyDescent="0.25">
      <c r="B83">
        <v>46</v>
      </c>
      <c r="C83" t="s">
        <v>101</v>
      </c>
      <c r="D83" t="s">
        <v>11</v>
      </c>
      <c r="E83" s="1">
        <v>0</v>
      </c>
      <c r="F83" s="1">
        <v>776000</v>
      </c>
      <c r="G83" s="1">
        <v>776000</v>
      </c>
      <c r="H83" s="1">
        <v>0</v>
      </c>
      <c r="I83" s="1">
        <v>776000</v>
      </c>
      <c r="J83" t="s">
        <v>20</v>
      </c>
    </row>
    <row r="84" spans="1:10" x14ac:dyDescent="0.25">
      <c r="B84">
        <v>41</v>
      </c>
      <c r="C84" t="s">
        <v>102</v>
      </c>
      <c r="D84" t="s">
        <v>13</v>
      </c>
      <c r="E84" s="1">
        <v>0</v>
      </c>
      <c r="F84" s="1">
        <v>1172000</v>
      </c>
      <c r="G84" s="1">
        <v>1172000</v>
      </c>
      <c r="H84" s="1">
        <v>0</v>
      </c>
      <c r="I84" s="1">
        <v>1172000</v>
      </c>
      <c r="J84" t="s">
        <v>20</v>
      </c>
    </row>
    <row r="85" spans="1:10" x14ac:dyDescent="0.25">
      <c r="B85">
        <v>64</v>
      </c>
      <c r="C85" t="s">
        <v>103</v>
      </c>
      <c r="D85" t="s">
        <v>13</v>
      </c>
      <c r="E85" s="1">
        <v>376828</v>
      </c>
      <c r="F85" s="1">
        <v>0</v>
      </c>
      <c r="G85" s="1">
        <v>376828</v>
      </c>
      <c r="H85" s="1">
        <v>0</v>
      </c>
      <c r="I85" s="1">
        <v>376828</v>
      </c>
      <c r="J85" t="s">
        <v>20</v>
      </c>
    </row>
    <row r="86" spans="1:10" x14ac:dyDescent="0.25">
      <c r="B86">
        <v>77</v>
      </c>
      <c r="C86" t="s">
        <v>104</v>
      </c>
      <c r="D86" t="s">
        <v>11</v>
      </c>
      <c r="E86" s="1">
        <v>177778</v>
      </c>
      <c r="F86" s="1">
        <v>0</v>
      </c>
      <c r="G86" s="1">
        <v>177778</v>
      </c>
      <c r="H86" s="1">
        <v>0</v>
      </c>
      <c r="I86" s="1">
        <v>177778</v>
      </c>
      <c r="J86" t="s">
        <v>20</v>
      </c>
    </row>
    <row r="87" spans="1:10" x14ac:dyDescent="0.25">
      <c r="A87" t="s">
        <v>105</v>
      </c>
      <c r="E87" s="1">
        <v>577333</v>
      </c>
      <c r="F87" s="1">
        <v>3973000</v>
      </c>
      <c r="G87" s="1">
        <v>4550333</v>
      </c>
      <c r="H87" s="1">
        <v>0</v>
      </c>
      <c r="I87" s="1">
        <v>4550333</v>
      </c>
    </row>
    <row r="88" spans="1:10" s="4" customFormat="1" x14ac:dyDescent="0.25">
      <c r="A88" s="4" t="s">
        <v>199</v>
      </c>
      <c r="E88" s="5">
        <f>SUM(E82:E86)</f>
        <v>577333</v>
      </c>
      <c r="F88" s="5">
        <f t="shared" ref="F88:I88" si="3">SUM(F82:F86)</f>
        <v>3973000</v>
      </c>
      <c r="G88" s="5">
        <f t="shared" si="3"/>
        <v>4550333</v>
      </c>
      <c r="H88" s="5">
        <f t="shared" si="3"/>
        <v>0</v>
      </c>
      <c r="I88" s="5">
        <f t="shared" si="3"/>
        <v>4550333</v>
      </c>
    </row>
    <row r="90" spans="1:10" x14ac:dyDescent="0.25">
      <c r="A90" t="s">
        <v>21</v>
      </c>
      <c r="B90">
        <v>85</v>
      </c>
      <c r="C90" t="s">
        <v>106</v>
      </c>
      <c r="D90" t="s">
        <v>13</v>
      </c>
      <c r="E90" s="1">
        <v>0</v>
      </c>
      <c r="F90" s="1">
        <v>110000</v>
      </c>
      <c r="G90" s="1">
        <v>110000</v>
      </c>
      <c r="H90" s="1">
        <v>0</v>
      </c>
      <c r="I90" s="1">
        <v>110000</v>
      </c>
      <c r="J90" t="s">
        <v>21</v>
      </c>
    </row>
    <row r="91" spans="1:10" x14ac:dyDescent="0.25">
      <c r="B91">
        <v>54</v>
      </c>
      <c r="C91" t="s">
        <v>107</v>
      </c>
      <c r="D91" t="s">
        <v>13</v>
      </c>
      <c r="E91" s="1">
        <v>0</v>
      </c>
      <c r="F91" s="1">
        <v>609772</v>
      </c>
      <c r="G91" s="1">
        <v>609772</v>
      </c>
      <c r="H91" s="1">
        <v>0</v>
      </c>
      <c r="I91" s="1">
        <v>609772</v>
      </c>
      <c r="J91" t="s">
        <v>21</v>
      </c>
    </row>
    <row r="92" spans="1:10" x14ac:dyDescent="0.25">
      <c r="B92">
        <v>81</v>
      </c>
      <c r="C92" t="s">
        <v>108</v>
      </c>
      <c r="D92" t="s">
        <v>11</v>
      </c>
      <c r="E92" s="1">
        <v>145667</v>
      </c>
      <c r="F92" s="1">
        <v>0</v>
      </c>
      <c r="G92" s="1">
        <v>145667</v>
      </c>
      <c r="H92" s="1">
        <v>0</v>
      </c>
      <c r="I92" s="1">
        <v>145667</v>
      </c>
      <c r="J92" t="s">
        <v>21</v>
      </c>
    </row>
    <row r="93" spans="1:10" x14ac:dyDescent="0.25">
      <c r="B93">
        <v>96</v>
      </c>
      <c r="C93" t="s">
        <v>109</v>
      </c>
      <c r="D93" t="s">
        <v>11</v>
      </c>
      <c r="E93" s="1">
        <v>0</v>
      </c>
      <c r="F93" s="1">
        <v>22000</v>
      </c>
      <c r="G93" s="1">
        <v>22000</v>
      </c>
      <c r="H93" s="1">
        <v>0</v>
      </c>
      <c r="I93" s="1">
        <v>22000</v>
      </c>
      <c r="J93" t="s">
        <v>21</v>
      </c>
    </row>
    <row r="94" spans="1:10" x14ac:dyDescent="0.25">
      <c r="B94">
        <v>18</v>
      </c>
      <c r="C94" t="s">
        <v>110</v>
      </c>
      <c r="D94" t="s">
        <v>11</v>
      </c>
      <c r="E94" s="1">
        <v>0</v>
      </c>
      <c r="F94" s="1">
        <v>3576000</v>
      </c>
      <c r="G94" s="1">
        <v>3576000</v>
      </c>
      <c r="H94" s="1">
        <v>0</v>
      </c>
      <c r="I94" s="1">
        <v>3576000</v>
      </c>
      <c r="J94" t="s">
        <v>21</v>
      </c>
    </row>
    <row r="95" spans="1:10" x14ac:dyDescent="0.25">
      <c r="B95">
        <v>65</v>
      </c>
      <c r="C95" t="s">
        <v>111</v>
      </c>
      <c r="D95" t="s">
        <v>11</v>
      </c>
      <c r="E95" s="1">
        <v>0</v>
      </c>
      <c r="F95" s="1">
        <v>375000</v>
      </c>
      <c r="G95" s="1">
        <v>375000</v>
      </c>
      <c r="H95" s="1">
        <v>0</v>
      </c>
      <c r="I95" s="1">
        <v>375000</v>
      </c>
      <c r="J95" t="s">
        <v>21</v>
      </c>
    </row>
    <row r="96" spans="1:10" x14ac:dyDescent="0.25">
      <c r="B96">
        <v>81</v>
      </c>
      <c r="C96" t="s">
        <v>112</v>
      </c>
      <c r="D96" t="s">
        <v>11</v>
      </c>
      <c r="E96" s="1">
        <v>145667</v>
      </c>
      <c r="F96" s="1">
        <v>0</v>
      </c>
      <c r="G96" s="1">
        <v>145667</v>
      </c>
      <c r="H96" s="1">
        <v>0</v>
      </c>
      <c r="I96" s="1">
        <v>145667</v>
      </c>
      <c r="J96" t="s">
        <v>21</v>
      </c>
    </row>
    <row r="97" spans="2:10" x14ac:dyDescent="0.25">
      <c r="B97">
        <v>96</v>
      </c>
      <c r="C97" t="s">
        <v>113</v>
      </c>
      <c r="D97" t="s">
        <v>11</v>
      </c>
      <c r="E97" s="1">
        <v>0</v>
      </c>
      <c r="F97" s="1">
        <v>22000</v>
      </c>
      <c r="G97" s="1">
        <v>22000</v>
      </c>
      <c r="H97" s="1">
        <v>0</v>
      </c>
      <c r="I97" s="1">
        <v>22000</v>
      </c>
      <c r="J97" t="s">
        <v>21</v>
      </c>
    </row>
    <row r="98" spans="2:10" x14ac:dyDescent="0.25">
      <c r="B98">
        <v>81</v>
      </c>
      <c r="C98" t="s">
        <v>114</v>
      </c>
      <c r="D98" t="s">
        <v>11</v>
      </c>
      <c r="E98" s="1">
        <v>145667</v>
      </c>
      <c r="F98" s="1">
        <v>0</v>
      </c>
      <c r="G98" s="1">
        <v>145667</v>
      </c>
      <c r="H98" s="1">
        <v>0</v>
      </c>
      <c r="I98" s="1">
        <v>145667</v>
      </c>
      <c r="J98" t="s">
        <v>21</v>
      </c>
    </row>
    <row r="99" spans="2:10" x14ac:dyDescent="0.25">
      <c r="B99">
        <v>81</v>
      </c>
      <c r="C99" t="s">
        <v>115</v>
      </c>
      <c r="D99" t="s">
        <v>11</v>
      </c>
      <c r="E99" s="1">
        <v>145667</v>
      </c>
      <c r="F99" s="1">
        <v>0</v>
      </c>
      <c r="G99" s="1">
        <v>145667</v>
      </c>
      <c r="H99" s="1">
        <v>0</v>
      </c>
      <c r="I99" s="1">
        <v>145667</v>
      </c>
      <c r="J99" t="s">
        <v>21</v>
      </c>
    </row>
    <row r="100" spans="2:10" x14ac:dyDescent="0.25">
      <c r="B100">
        <v>61</v>
      </c>
      <c r="C100" t="s">
        <v>116</v>
      </c>
      <c r="D100" t="s">
        <v>13</v>
      </c>
      <c r="E100" s="1">
        <v>0</v>
      </c>
      <c r="F100" s="1">
        <v>449199</v>
      </c>
      <c r="G100" s="1">
        <v>449199</v>
      </c>
      <c r="H100" s="1">
        <v>0</v>
      </c>
      <c r="I100" s="1">
        <v>449199</v>
      </c>
      <c r="J100" t="s">
        <v>21</v>
      </c>
    </row>
    <row r="101" spans="2:10" x14ac:dyDescent="0.25">
      <c r="B101">
        <v>47</v>
      </c>
      <c r="C101" t="s">
        <v>117</v>
      </c>
      <c r="D101" t="s">
        <v>13</v>
      </c>
      <c r="E101" s="1">
        <v>0</v>
      </c>
      <c r="F101" s="1">
        <v>769540</v>
      </c>
      <c r="G101" s="1">
        <v>769540</v>
      </c>
      <c r="H101" s="1">
        <v>0</v>
      </c>
      <c r="I101" s="1">
        <v>769540</v>
      </c>
      <c r="J101" t="s">
        <v>21</v>
      </c>
    </row>
    <row r="102" spans="2:10" x14ac:dyDescent="0.25">
      <c r="B102">
        <v>91</v>
      </c>
      <c r="C102" t="s">
        <v>118</v>
      </c>
      <c r="D102" t="s">
        <v>11</v>
      </c>
      <c r="E102" s="1">
        <v>0</v>
      </c>
      <c r="F102" s="1">
        <v>61500</v>
      </c>
      <c r="G102" s="1">
        <v>61500</v>
      </c>
      <c r="H102" s="1">
        <v>0</v>
      </c>
      <c r="I102" s="1">
        <v>61500</v>
      </c>
      <c r="J102" t="s">
        <v>21</v>
      </c>
    </row>
    <row r="103" spans="2:10" x14ac:dyDescent="0.25">
      <c r="B103">
        <v>32</v>
      </c>
      <c r="C103" t="s">
        <v>119</v>
      </c>
      <c r="D103" t="s">
        <v>13</v>
      </c>
      <c r="E103" s="1">
        <v>0</v>
      </c>
      <c r="F103" s="1">
        <v>1652768</v>
      </c>
      <c r="G103" s="1">
        <v>1652768</v>
      </c>
      <c r="H103" s="1">
        <v>0</v>
      </c>
      <c r="I103" s="1">
        <v>1652768</v>
      </c>
      <c r="J103" t="s">
        <v>21</v>
      </c>
    </row>
    <row r="104" spans="2:10" x14ac:dyDescent="0.25">
      <c r="B104">
        <v>50</v>
      </c>
      <c r="C104" t="s">
        <v>120</v>
      </c>
      <c r="D104" t="s">
        <v>13</v>
      </c>
      <c r="E104" s="1">
        <v>0</v>
      </c>
      <c r="F104" s="1">
        <v>684208</v>
      </c>
      <c r="G104" s="1">
        <v>684208</v>
      </c>
      <c r="H104" s="1">
        <v>0</v>
      </c>
      <c r="I104" s="1">
        <v>684208</v>
      </c>
      <c r="J104" t="s">
        <v>21</v>
      </c>
    </row>
    <row r="105" spans="2:10" x14ac:dyDescent="0.25">
      <c r="B105">
        <v>11</v>
      </c>
      <c r="C105" t="s">
        <v>121</v>
      </c>
      <c r="D105" t="s">
        <v>11</v>
      </c>
      <c r="E105" s="1">
        <v>0</v>
      </c>
      <c r="F105" s="1">
        <v>6244794</v>
      </c>
      <c r="G105" s="1">
        <v>6244794</v>
      </c>
      <c r="H105" s="1">
        <v>313000</v>
      </c>
      <c r="I105" s="1">
        <v>6557794</v>
      </c>
      <c r="J105" t="s">
        <v>21</v>
      </c>
    </row>
    <row r="106" spans="2:10" x14ac:dyDescent="0.25">
      <c r="B106">
        <v>79</v>
      </c>
      <c r="C106" t="s">
        <v>122</v>
      </c>
      <c r="D106" t="s">
        <v>13</v>
      </c>
      <c r="E106" s="1">
        <v>93000</v>
      </c>
      <c r="F106" s="1">
        <v>61500</v>
      </c>
      <c r="G106" s="1">
        <v>154500</v>
      </c>
      <c r="H106" s="1">
        <v>0</v>
      </c>
      <c r="I106" s="1">
        <v>154500</v>
      </c>
      <c r="J106" t="s">
        <v>21</v>
      </c>
    </row>
    <row r="107" spans="2:10" x14ac:dyDescent="0.25">
      <c r="B107">
        <v>53</v>
      </c>
      <c r="C107" t="s">
        <v>123</v>
      </c>
      <c r="D107" t="s">
        <v>13</v>
      </c>
      <c r="E107" s="1">
        <v>0</v>
      </c>
      <c r="F107" s="1">
        <v>17779</v>
      </c>
      <c r="G107" s="1">
        <v>17779</v>
      </c>
      <c r="H107" s="1">
        <v>617000</v>
      </c>
      <c r="I107" s="1">
        <v>634779</v>
      </c>
      <c r="J107" t="s">
        <v>21</v>
      </c>
    </row>
    <row r="108" spans="2:10" x14ac:dyDescent="0.25">
      <c r="B108">
        <v>15</v>
      </c>
      <c r="C108" t="s">
        <v>124</v>
      </c>
      <c r="D108" t="s">
        <v>11</v>
      </c>
      <c r="E108" s="1">
        <v>0</v>
      </c>
      <c r="F108" s="1">
        <v>4992248</v>
      </c>
      <c r="G108" s="1">
        <v>4992248</v>
      </c>
      <c r="H108" s="1">
        <v>0</v>
      </c>
      <c r="I108" s="1">
        <v>4992248</v>
      </c>
      <c r="J108" t="s">
        <v>21</v>
      </c>
    </row>
    <row r="109" spans="2:10" x14ac:dyDescent="0.25">
      <c r="B109">
        <v>38</v>
      </c>
      <c r="C109" t="s">
        <v>125</v>
      </c>
      <c r="D109" t="s">
        <v>13</v>
      </c>
      <c r="E109" s="1">
        <v>0</v>
      </c>
      <c r="F109" s="1">
        <v>1300000</v>
      </c>
      <c r="G109" s="1">
        <v>1300000</v>
      </c>
      <c r="H109" s="1">
        <v>0</v>
      </c>
      <c r="I109" s="1">
        <v>1300000</v>
      </c>
      <c r="J109" t="s">
        <v>21</v>
      </c>
    </row>
    <row r="110" spans="2:10" x14ac:dyDescent="0.25">
      <c r="B110">
        <v>56</v>
      </c>
      <c r="C110" t="s">
        <v>126</v>
      </c>
      <c r="D110" t="s">
        <v>11</v>
      </c>
      <c r="E110" s="1">
        <v>3258</v>
      </c>
      <c r="F110" s="1">
        <v>558000</v>
      </c>
      <c r="G110" s="1">
        <v>561258</v>
      </c>
      <c r="H110" s="1">
        <v>0</v>
      </c>
      <c r="I110" s="1">
        <v>561258</v>
      </c>
      <c r="J110" t="s">
        <v>21</v>
      </c>
    </row>
    <row r="111" spans="2:10" x14ac:dyDescent="0.25">
      <c r="B111">
        <v>107</v>
      </c>
      <c r="C111" t="s">
        <v>127</v>
      </c>
      <c r="D111" t="s">
        <v>11</v>
      </c>
      <c r="E111" s="1">
        <v>0</v>
      </c>
      <c r="F111" s="1">
        <v>3000</v>
      </c>
      <c r="G111" s="1">
        <v>3000</v>
      </c>
      <c r="H111" s="1">
        <v>0</v>
      </c>
      <c r="I111" s="1">
        <v>3000</v>
      </c>
      <c r="J111" t="s">
        <v>21</v>
      </c>
    </row>
    <row r="112" spans="2:10" x14ac:dyDescent="0.25">
      <c r="B112">
        <v>91</v>
      </c>
      <c r="C112" t="s">
        <v>128</v>
      </c>
      <c r="D112" t="s">
        <v>13</v>
      </c>
      <c r="E112" s="1">
        <v>0</v>
      </c>
      <c r="F112" s="1">
        <v>61500</v>
      </c>
      <c r="G112" s="1">
        <v>61500</v>
      </c>
      <c r="H112" s="1">
        <v>0</v>
      </c>
      <c r="I112" s="1">
        <v>61500</v>
      </c>
      <c r="J112" t="s">
        <v>21</v>
      </c>
    </row>
    <row r="113" spans="1:10" x14ac:dyDescent="0.25">
      <c r="B113">
        <v>45</v>
      </c>
      <c r="C113" t="s">
        <v>129</v>
      </c>
      <c r="D113" t="s">
        <v>13</v>
      </c>
      <c r="E113" s="1">
        <v>0</v>
      </c>
      <c r="F113" s="1">
        <v>787721</v>
      </c>
      <c r="G113" s="1">
        <v>787721</v>
      </c>
      <c r="H113" s="1">
        <v>0</v>
      </c>
      <c r="I113" s="1">
        <v>787721</v>
      </c>
      <c r="J113" t="s">
        <v>21</v>
      </c>
    </row>
    <row r="114" spans="1:10" x14ac:dyDescent="0.25">
      <c r="B114">
        <v>29</v>
      </c>
      <c r="C114" t="s">
        <v>130</v>
      </c>
      <c r="D114" t="s">
        <v>13</v>
      </c>
      <c r="E114" s="1">
        <v>0</v>
      </c>
      <c r="F114" s="1">
        <v>1501173</v>
      </c>
      <c r="G114" s="1">
        <v>1501173</v>
      </c>
      <c r="H114" s="1">
        <v>617500</v>
      </c>
      <c r="I114" s="1">
        <v>2118673</v>
      </c>
      <c r="J114" t="s">
        <v>21</v>
      </c>
    </row>
    <row r="115" spans="1:10" x14ac:dyDescent="0.25">
      <c r="B115">
        <v>33</v>
      </c>
      <c r="C115" t="s">
        <v>131</v>
      </c>
      <c r="D115" t="s">
        <v>13</v>
      </c>
      <c r="E115" s="1">
        <v>0</v>
      </c>
      <c r="F115" s="1">
        <v>1285292</v>
      </c>
      <c r="G115" s="1">
        <v>1285292</v>
      </c>
      <c r="H115" s="1">
        <v>263000</v>
      </c>
      <c r="I115" s="1">
        <v>1548292</v>
      </c>
      <c r="J115" t="s">
        <v>21</v>
      </c>
    </row>
    <row r="116" spans="1:10" x14ac:dyDescent="0.25">
      <c r="B116">
        <v>49</v>
      </c>
      <c r="C116" t="s">
        <v>132</v>
      </c>
      <c r="D116" t="s">
        <v>13</v>
      </c>
      <c r="E116" s="1">
        <v>0</v>
      </c>
      <c r="F116" s="1">
        <v>684331</v>
      </c>
      <c r="G116" s="1">
        <v>684331</v>
      </c>
      <c r="H116" s="1">
        <v>0</v>
      </c>
      <c r="I116" s="1">
        <v>684331</v>
      </c>
      <c r="J116" t="s">
        <v>21</v>
      </c>
    </row>
    <row r="117" spans="1:10" x14ac:dyDescent="0.25">
      <c r="B117">
        <v>10</v>
      </c>
      <c r="C117" t="s">
        <v>133</v>
      </c>
      <c r="D117" t="s">
        <v>13</v>
      </c>
      <c r="E117" s="1">
        <v>0</v>
      </c>
      <c r="F117" s="1">
        <v>4914740</v>
      </c>
      <c r="G117" s="1">
        <v>4914740</v>
      </c>
      <c r="H117" s="1">
        <v>2650418</v>
      </c>
      <c r="I117" s="1">
        <v>7565158</v>
      </c>
      <c r="J117" t="s">
        <v>21</v>
      </c>
    </row>
    <row r="118" spans="1:10" x14ac:dyDescent="0.25">
      <c r="B118">
        <v>109</v>
      </c>
      <c r="C118" t="s">
        <v>134</v>
      </c>
      <c r="D118" t="s">
        <v>13</v>
      </c>
      <c r="E118" s="1">
        <v>2000</v>
      </c>
      <c r="F118" s="1">
        <v>0</v>
      </c>
      <c r="G118" s="1">
        <v>2000</v>
      </c>
      <c r="H118" s="1">
        <v>0</v>
      </c>
      <c r="I118" s="1">
        <v>2000</v>
      </c>
      <c r="J118" t="s">
        <v>21</v>
      </c>
    </row>
    <row r="119" spans="1:10" x14ac:dyDescent="0.25">
      <c r="B119">
        <v>4</v>
      </c>
      <c r="C119" t="s">
        <v>135</v>
      </c>
      <c r="D119" t="s">
        <v>11</v>
      </c>
      <c r="E119" s="1">
        <v>78258</v>
      </c>
      <c r="F119" s="1">
        <v>13033912</v>
      </c>
      <c r="G119" s="1">
        <v>13112170</v>
      </c>
      <c r="H119" s="1">
        <v>0</v>
      </c>
      <c r="I119" s="1">
        <v>13112170</v>
      </c>
      <c r="J119" t="s">
        <v>21</v>
      </c>
    </row>
    <row r="120" spans="1:10" x14ac:dyDescent="0.25">
      <c r="B120">
        <v>65</v>
      </c>
      <c r="C120" t="s">
        <v>136</v>
      </c>
      <c r="D120" t="s">
        <v>11</v>
      </c>
      <c r="E120" s="1">
        <v>0</v>
      </c>
      <c r="F120" s="1">
        <v>375000</v>
      </c>
      <c r="G120" s="1">
        <v>375000</v>
      </c>
      <c r="H120" s="1">
        <v>0</v>
      </c>
      <c r="I120" s="1">
        <v>375000</v>
      </c>
      <c r="J120" t="s">
        <v>21</v>
      </c>
    </row>
    <row r="121" spans="1:10" x14ac:dyDescent="0.25">
      <c r="B121">
        <v>7</v>
      </c>
      <c r="C121" t="s">
        <v>137</v>
      </c>
      <c r="D121" t="s">
        <v>13</v>
      </c>
      <c r="E121" s="1">
        <v>0</v>
      </c>
      <c r="F121" s="1">
        <v>9825446</v>
      </c>
      <c r="G121" s="1">
        <v>9825446</v>
      </c>
      <c r="H121" s="1">
        <v>0</v>
      </c>
      <c r="I121" s="1">
        <v>9825446</v>
      </c>
      <c r="J121" t="s">
        <v>21</v>
      </c>
    </row>
    <row r="122" spans="1:10" x14ac:dyDescent="0.25">
      <c r="B122">
        <v>21</v>
      </c>
      <c r="C122" t="s">
        <v>138</v>
      </c>
      <c r="D122" t="s">
        <v>13</v>
      </c>
      <c r="E122" s="1">
        <v>0</v>
      </c>
      <c r="F122" s="1">
        <v>3157008</v>
      </c>
      <c r="G122" s="1">
        <v>3157008</v>
      </c>
      <c r="H122" s="1">
        <v>0</v>
      </c>
      <c r="I122" s="1">
        <v>3157008</v>
      </c>
      <c r="J122" t="s">
        <v>21</v>
      </c>
    </row>
    <row r="123" spans="1:10" x14ac:dyDescent="0.25">
      <c r="A123" t="s">
        <v>22</v>
      </c>
      <c r="E123" s="1">
        <v>759184</v>
      </c>
      <c r="F123" s="1">
        <v>57135431</v>
      </c>
      <c r="G123" s="1">
        <v>57894615</v>
      </c>
      <c r="H123" s="1">
        <v>4460918</v>
      </c>
      <c r="I123" s="1">
        <v>62355533</v>
      </c>
    </row>
    <row r="124" spans="1:10" s="4" customFormat="1" x14ac:dyDescent="0.25">
      <c r="A124" s="4" t="s">
        <v>200</v>
      </c>
      <c r="E124" s="5">
        <f>SUM(E90:E122)</f>
        <v>759184</v>
      </c>
      <c r="F124" s="5">
        <f t="shared" ref="F124:I124" si="4">SUM(F90:F122)</f>
        <v>57135431</v>
      </c>
      <c r="G124" s="5">
        <f t="shared" si="4"/>
        <v>57894615</v>
      </c>
      <c r="H124" s="5">
        <f t="shared" si="4"/>
        <v>4460918</v>
      </c>
      <c r="I124" s="5">
        <f t="shared" si="4"/>
        <v>62355533</v>
      </c>
    </row>
    <row r="125" spans="1:10" x14ac:dyDescent="0.25">
      <c r="E125" s="1"/>
      <c r="F125" s="1"/>
      <c r="G125" s="1"/>
      <c r="H125" s="1"/>
      <c r="I125" s="1"/>
    </row>
    <row r="126" spans="1:10" x14ac:dyDescent="0.25">
      <c r="A126" t="s">
        <v>23</v>
      </c>
      <c r="B126">
        <v>86</v>
      </c>
      <c r="C126" t="s">
        <v>139</v>
      </c>
      <c r="D126" t="s">
        <v>11</v>
      </c>
      <c r="E126" s="1">
        <v>106667</v>
      </c>
      <c r="F126" s="1">
        <v>0</v>
      </c>
      <c r="G126" s="1">
        <v>106667</v>
      </c>
      <c r="H126" s="1">
        <v>0</v>
      </c>
      <c r="I126" s="1">
        <v>106667</v>
      </c>
      <c r="J126" t="s">
        <v>23</v>
      </c>
    </row>
    <row r="127" spans="1:10" x14ac:dyDescent="0.25">
      <c r="B127">
        <v>48</v>
      </c>
      <c r="C127" t="s">
        <v>140</v>
      </c>
      <c r="D127" t="s">
        <v>11</v>
      </c>
      <c r="E127" s="1">
        <v>759667</v>
      </c>
      <c r="F127" s="1">
        <v>0</v>
      </c>
      <c r="G127" s="1">
        <v>759667</v>
      </c>
      <c r="H127" s="1">
        <v>0</v>
      </c>
      <c r="I127" s="1">
        <v>759667</v>
      </c>
      <c r="J127" t="s">
        <v>23</v>
      </c>
    </row>
    <row r="128" spans="1:10" x14ac:dyDescent="0.25">
      <c r="B128">
        <v>86</v>
      </c>
      <c r="C128" t="s">
        <v>141</v>
      </c>
      <c r="D128" t="s">
        <v>11</v>
      </c>
      <c r="E128" s="1">
        <v>106667</v>
      </c>
      <c r="F128" s="1">
        <v>0</v>
      </c>
      <c r="G128" s="1">
        <v>106667</v>
      </c>
      <c r="H128" s="1">
        <v>0</v>
      </c>
      <c r="I128" s="1">
        <v>106667</v>
      </c>
      <c r="J128" t="s">
        <v>23</v>
      </c>
    </row>
    <row r="129" spans="1:10" x14ac:dyDescent="0.25">
      <c r="B129">
        <v>106</v>
      </c>
      <c r="C129" t="s">
        <v>142</v>
      </c>
      <c r="D129" t="s">
        <v>11</v>
      </c>
      <c r="E129" s="1">
        <v>3258</v>
      </c>
      <c r="F129" s="1">
        <v>0</v>
      </c>
      <c r="G129" s="1">
        <v>3258</v>
      </c>
      <c r="H129" s="1">
        <v>0</v>
      </c>
      <c r="I129" s="1">
        <v>3258</v>
      </c>
      <c r="J129" t="s">
        <v>23</v>
      </c>
    </row>
    <row r="130" spans="1:10" x14ac:dyDescent="0.25">
      <c r="B130">
        <v>111</v>
      </c>
      <c r="C130" t="s">
        <v>143</v>
      </c>
      <c r="D130" t="s">
        <v>11</v>
      </c>
      <c r="E130" s="1">
        <v>0</v>
      </c>
      <c r="F130" s="1">
        <v>100</v>
      </c>
      <c r="G130" s="1">
        <v>100</v>
      </c>
      <c r="H130" s="1">
        <v>0</v>
      </c>
      <c r="I130" s="1">
        <v>100</v>
      </c>
      <c r="J130" t="s">
        <v>23</v>
      </c>
    </row>
    <row r="131" spans="1:10" x14ac:dyDescent="0.25">
      <c r="B131">
        <v>75</v>
      </c>
      <c r="C131" t="s">
        <v>144</v>
      </c>
      <c r="D131" t="s">
        <v>11</v>
      </c>
      <c r="E131" s="1">
        <v>221250</v>
      </c>
      <c r="F131" s="1">
        <v>0</v>
      </c>
      <c r="G131" s="1">
        <v>221250</v>
      </c>
      <c r="H131" s="1">
        <v>0</v>
      </c>
      <c r="I131" s="1">
        <v>221250</v>
      </c>
      <c r="J131" t="s">
        <v>23</v>
      </c>
    </row>
    <row r="132" spans="1:10" x14ac:dyDescent="0.25">
      <c r="B132">
        <v>36</v>
      </c>
      <c r="C132" t="s">
        <v>145</v>
      </c>
      <c r="D132" t="s">
        <v>11</v>
      </c>
      <c r="E132" s="1">
        <v>1345800</v>
      </c>
      <c r="F132" s="1">
        <v>0</v>
      </c>
      <c r="G132" s="1">
        <v>1345800</v>
      </c>
      <c r="H132" s="1">
        <v>0</v>
      </c>
      <c r="I132" s="1">
        <v>1345800</v>
      </c>
      <c r="J132" t="s">
        <v>23</v>
      </c>
    </row>
    <row r="133" spans="1:10" x14ac:dyDescent="0.25">
      <c r="A133" t="s">
        <v>24</v>
      </c>
      <c r="E133" s="1">
        <v>2543309</v>
      </c>
      <c r="F133" s="1">
        <v>100</v>
      </c>
      <c r="G133" s="1">
        <v>2543409</v>
      </c>
      <c r="H133" s="1">
        <v>0</v>
      </c>
      <c r="I133" s="1">
        <v>2543409</v>
      </c>
    </row>
    <row r="134" spans="1:10" s="4" customFormat="1" x14ac:dyDescent="0.25">
      <c r="A134" s="4" t="s">
        <v>201</v>
      </c>
      <c r="E134" s="5">
        <f>SUM(E126:E132)</f>
        <v>2543309</v>
      </c>
      <c r="F134" s="5">
        <f t="shared" ref="F134:I134" si="5">SUM(F126:F132)</f>
        <v>100</v>
      </c>
      <c r="G134" s="5">
        <f t="shared" si="5"/>
        <v>2543409</v>
      </c>
      <c r="H134" s="5">
        <f t="shared" si="5"/>
        <v>0</v>
      </c>
      <c r="I134" s="5">
        <f t="shared" si="5"/>
        <v>2543409</v>
      </c>
    </row>
    <row r="135" spans="1:10" x14ac:dyDescent="0.25">
      <c r="E135" s="1"/>
      <c r="F135" s="1"/>
      <c r="G135" s="1"/>
      <c r="H135" s="1"/>
      <c r="I135" s="1"/>
    </row>
    <row r="136" spans="1:10" x14ac:dyDescent="0.25">
      <c r="A136" t="s">
        <v>25</v>
      </c>
      <c r="B136">
        <v>106</v>
      </c>
      <c r="C136" t="s">
        <v>146</v>
      </c>
      <c r="D136" t="s">
        <v>11</v>
      </c>
      <c r="E136" s="1">
        <v>3258</v>
      </c>
      <c r="F136" s="1">
        <v>0</v>
      </c>
      <c r="G136" s="1">
        <v>3258</v>
      </c>
      <c r="H136" s="1">
        <v>0</v>
      </c>
      <c r="I136" s="1">
        <v>3258</v>
      </c>
      <c r="J136" t="s">
        <v>25</v>
      </c>
    </row>
    <row r="137" spans="1:10" x14ac:dyDescent="0.25">
      <c r="B137">
        <v>99</v>
      </c>
      <c r="C137" t="s">
        <v>147</v>
      </c>
      <c r="D137" t="s">
        <v>13</v>
      </c>
      <c r="E137" s="1">
        <v>0</v>
      </c>
      <c r="F137" s="1">
        <v>11200</v>
      </c>
      <c r="G137" s="1">
        <v>11200</v>
      </c>
      <c r="H137" s="1">
        <v>0</v>
      </c>
      <c r="I137" s="1">
        <v>11200</v>
      </c>
      <c r="J137" t="s">
        <v>25</v>
      </c>
    </row>
    <row r="138" spans="1:10" x14ac:dyDescent="0.25">
      <c r="B138">
        <v>67</v>
      </c>
      <c r="C138" t="s">
        <v>148</v>
      </c>
      <c r="D138" t="s">
        <v>11</v>
      </c>
      <c r="E138" s="1">
        <v>0</v>
      </c>
      <c r="F138" s="1">
        <v>8000</v>
      </c>
      <c r="G138" s="1">
        <v>8000</v>
      </c>
      <c r="H138" s="1">
        <v>350000</v>
      </c>
      <c r="I138" s="1">
        <v>358000</v>
      </c>
      <c r="J138" t="s">
        <v>25</v>
      </c>
    </row>
    <row r="139" spans="1:10" x14ac:dyDescent="0.25">
      <c r="B139">
        <v>12</v>
      </c>
      <c r="C139" t="s">
        <v>149</v>
      </c>
      <c r="D139" t="s">
        <v>11</v>
      </c>
      <c r="E139" s="1">
        <v>22727</v>
      </c>
      <c r="F139" s="1">
        <v>6135000</v>
      </c>
      <c r="G139" s="1">
        <v>6157727</v>
      </c>
      <c r="H139" s="1">
        <v>0</v>
      </c>
      <c r="I139" s="1">
        <v>6157727</v>
      </c>
      <c r="J139" t="s">
        <v>25</v>
      </c>
    </row>
    <row r="140" spans="1:10" x14ac:dyDescent="0.25">
      <c r="B140">
        <v>81</v>
      </c>
      <c r="C140" t="s">
        <v>150</v>
      </c>
      <c r="D140" t="s">
        <v>13</v>
      </c>
      <c r="E140" s="1">
        <v>145667</v>
      </c>
      <c r="F140" s="1">
        <v>0</v>
      </c>
      <c r="G140" s="1">
        <v>145667</v>
      </c>
      <c r="H140" s="1">
        <v>0</v>
      </c>
      <c r="I140" s="1">
        <v>145667</v>
      </c>
      <c r="J140" t="s">
        <v>25</v>
      </c>
    </row>
    <row r="141" spans="1:10" x14ac:dyDescent="0.25">
      <c r="A141" t="s">
        <v>26</v>
      </c>
      <c r="E141" s="1">
        <v>171652</v>
      </c>
      <c r="F141" s="1">
        <v>6154200</v>
      </c>
      <c r="G141" s="1">
        <v>6325852</v>
      </c>
      <c r="H141" s="1">
        <v>350000</v>
      </c>
      <c r="I141" s="1">
        <v>6675852</v>
      </c>
    </row>
    <row r="142" spans="1:10" s="4" customFormat="1" x14ac:dyDescent="0.25">
      <c r="A142" s="4" t="s">
        <v>202</v>
      </c>
      <c r="E142" s="5">
        <f>SUM(E136:E140)</f>
        <v>171652</v>
      </c>
      <c r="F142" s="5">
        <f t="shared" ref="F142:I142" si="6">SUM(F136:F140)</f>
        <v>6154200</v>
      </c>
      <c r="G142" s="5">
        <f t="shared" si="6"/>
        <v>6325852</v>
      </c>
      <c r="H142" s="5">
        <f t="shared" si="6"/>
        <v>350000</v>
      </c>
      <c r="I142" s="5">
        <f t="shared" si="6"/>
        <v>6675852</v>
      </c>
    </row>
    <row r="143" spans="1:10" x14ac:dyDescent="0.25">
      <c r="E143" s="1"/>
      <c r="F143" s="1"/>
      <c r="G143" s="1"/>
      <c r="H143" s="1"/>
      <c r="I143" s="1"/>
    </row>
    <row r="144" spans="1:10" x14ac:dyDescent="0.25">
      <c r="A144" t="s">
        <v>27</v>
      </c>
      <c r="B144">
        <v>95</v>
      </c>
      <c r="C144" t="s">
        <v>151</v>
      </c>
      <c r="D144" t="s">
        <v>11</v>
      </c>
      <c r="E144" s="1">
        <v>22727</v>
      </c>
      <c r="F144" s="1">
        <v>0</v>
      </c>
      <c r="G144" s="1">
        <v>22727</v>
      </c>
      <c r="H144" s="1">
        <v>0</v>
      </c>
      <c r="I144" s="1">
        <v>22727</v>
      </c>
      <c r="J144" t="s">
        <v>27</v>
      </c>
    </row>
    <row r="145" spans="1:10" x14ac:dyDescent="0.25">
      <c r="B145">
        <v>95</v>
      </c>
      <c r="C145" t="s">
        <v>152</v>
      </c>
      <c r="D145" t="s">
        <v>11</v>
      </c>
      <c r="E145" s="1">
        <v>22727</v>
      </c>
      <c r="F145" s="1">
        <v>0</v>
      </c>
      <c r="G145" s="1">
        <v>22727</v>
      </c>
      <c r="H145" s="1">
        <v>0</v>
      </c>
      <c r="I145" s="1">
        <v>22727</v>
      </c>
      <c r="J145" t="s">
        <v>27</v>
      </c>
    </row>
    <row r="146" spans="1:10" x14ac:dyDescent="0.25">
      <c r="B146">
        <v>40</v>
      </c>
      <c r="C146" t="s">
        <v>153</v>
      </c>
      <c r="D146" t="s">
        <v>13</v>
      </c>
      <c r="E146" s="1">
        <v>0</v>
      </c>
      <c r="F146" s="1">
        <v>1183200</v>
      </c>
      <c r="G146" s="1">
        <v>1183200</v>
      </c>
      <c r="H146" s="1">
        <v>0</v>
      </c>
      <c r="I146" s="1">
        <v>1183200</v>
      </c>
      <c r="J146" t="s">
        <v>27</v>
      </c>
    </row>
    <row r="147" spans="1:10" x14ac:dyDescent="0.25">
      <c r="B147">
        <v>44</v>
      </c>
      <c r="C147" t="s">
        <v>154</v>
      </c>
      <c r="D147" t="s">
        <v>11</v>
      </c>
      <c r="E147" s="1">
        <v>0</v>
      </c>
      <c r="F147" s="1">
        <v>922000</v>
      </c>
      <c r="G147" s="1">
        <v>922000</v>
      </c>
      <c r="H147" s="1">
        <v>0</v>
      </c>
      <c r="I147" s="1">
        <v>922000</v>
      </c>
      <c r="J147" t="s">
        <v>27</v>
      </c>
    </row>
    <row r="148" spans="1:10" x14ac:dyDescent="0.25">
      <c r="A148" t="s">
        <v>155</v>
      </c>
      <c r="E148" s="1">
        <v>45454</v>
      </c>
      <c r="F148" s="1">
        <v>2105200</v>
      </c>
      <c r="G148" s="1">
        <v>2150654</v>
      </c>
      <c r="H148" s="1">
        <v>0</v>
      </c>
      <c r="I148" s="1">
        <v>2150654</v>
      </c>
    </row>
    <row r="149" spans="1:10" s="4" customFormat="1" x14ac:dyDescent="0.25">
      <c r="A149" s="4" t="s">
        <v>203</v>
      </c>
      <c r="E149" s="5">
        <f>SUM(E144:E147)</f>
        <v>45454</v>
      </c>
      <c r="F149" s="5">
        <f t="shared" ref="F149:I149" si="7">SUM(F144:F147)</f>
        <v>2105200</v>
      </c>
      <c r="G149" s="5">
        <f t="shared" si="7"/>
        <v>2150654</v>
      </c>
      <c r="H149" s="5">
        <f t="shared" si="7"/>
        <v>0</v>
      </c>
      <c r="I149" s="5">
        <f t="shared" si="7"/>
        <v>2150654</v>
      </c>
    </row>
    <row r="151" spans="1:10" x14ac:dyDescent="0.25">
      <c r="A151" t="s">
        <v>28</v>
      </c>
      <c r="B151">
        <v>94</v>
      </c>
      <c r="C151" t="s">
        <v>156</v>
      </c>
      <c r="D151" t="s">
        <v>13</v>
      </c>
      <c r="E151" s="1">
        <v>38300</v>
      </c>
      <c r="F151" s="1">
        <v>0</v>
      </c>
      <c r="G151" s="1">
        <v>38300</v>
      </c>
      <c r="H151" s="1">
        <v>0</v>
      </c>
      <c r="I151" s="1">
        <v>38300</v>
      </c>
      <c r="J151" t="s">
        <v>28</v>
      </c>
    </row>
    <row r="152" spans="1:10" x14ac:dyDescent="0.25">
      <c r="B152">
        <v>70</v>
      </c>
      <c r="C152" t="s">
        <v>157</v>
      </c>
      <c r="D152" t="s">
        <v>13</v>
      </c>
      <c r="E152" s="1">
        <v>216667</v>
      </c>
      <c r="F152" s="1">
        <v>51000</v>
      </c>
      <c r="G152" s="1">
        <v>267667</v>
      </c>
      <c r="H152" s="1">
        <v>0</v>
      </c>
      <c r="I152" s="1">
        <v>267667</v>
      </c>
      <c r="J152" t="s">
        <v>28</v>
      </c>
    </row>
    <row r="153" spans="1:10" x14ac:dyDescent="0.25">
      <c r="B153">
        <v>87</v>
      </c>
      <c r="C153" t="s">
        <v>158</v>
      </c>
      <c r="D153" t="s">
        <v>11</v>
      </c>
      <c r="E153" s="1">
        <v>93000</v>
      </c>
      <c r="F153" s="1">
        <v>0</v>
      </c>
      <c r="G153" s="1">
        <v>93000</v>
      </c>
      <c r="H153" s="1">
        <v>0</v>
      </c>
      <c r="I153" s="1">
        <v>93000</v>
      </c>
      <c r="J153" t="s">
        <v>28</v>
      </c>
    </row>
    <row r="154" spans="1:10" x14ac:dyDescent="0.25">
      <c r="B154">
        <v>81</v>
      </c>
      <c r="C154" t="s">
        <v>159</v>
      </c>
      <c r="D154" t="s">
        <v>13</v>
      </c>
      <c r="E154" s="1">
        <v>145667</v>
      </c>
      <c r="F154" s="1">
        <v>0</v>
      </c>
      <c r="G154" s="1">
        <v>145667</v>
      </c>
      <c r="H154" s="1">
        <v>0</v>
      </c>
      <c r="I154" s="1">
        <v>145667</v>
      </c>
      <c r="J154" t="s">
        <v>28</v>
      </c>
    </row>
    <row r="155" spans="1:10" x14ac:dyDescent="0.25">
      <c r="B155">
        <v>95</v>
      </c>
      <c r="C155" t="s">
        <v>160</v>
      </c>
      <c r="D155" t="s">
        <v>11</v>
      </c>
      <c r="E155" s="1">
        <v>22727</v>
      </c>
      <c r="F155" s="1">
        <v>0</v>
      </c>
      <c r="G155" s="1">
        <v>22727</v>
      </c>
      <c r="H155" s="1">
        <v>0</v>
      </c>
      <c r="I155" s="1">
        <v>22727</v>
      </c>
      <c r="J155" t="s">
        <v>28</v>
      </c>
    </row>
    <row r="156" spans="1:10" x14ac:dyDescent="0.25">
      <c r="B156">
        <v>20</v>
      </c>
      <c r="C156" t="s">
        <v>161</v>
      </c>
      <c r="D156" t="s">
        <v>13</v>
      </c>
      <c r="E156" s="1">
        <v>0</v>
      </c>
      <c r="F156" s="1">
        <v>3500000</v>
      </c>
      <c r="G156" s="1">
        <v>3500000</v>
      </c>
      <c r="H156" s="1">
        <v>0</v>
      </c>
      <c r="I156" s="1">
        <v>3500000</v>
      </c>
      <c r="J156" t="s">
        <v>28</v>
      </c>
    </row>
    <row r="157" spans="1:10" x14ac:dyDescent="0.25">
      <c r="B157">
        <v>107</v>
      </c>
      <c r="C157" t="s">
        <v>162</v>
      </c>
      <c r="D157" t="s">
        <v>13</v>
      </c>
      <c r="E157" s="1">
        <v>0</v>
      </c>
      <c r="F157" s="1">
        <v>3000</v>
      </c>
      <c r="G157" s="1">
        <v>3000</v>
      </c>
      <c r="H157" s="1">
        <v>0</v>
      </c>
      <c r="I157" s="1">
        <v>3000</v>
      </c>
      <c r="J157" t="s">
        <v>28</v>
      </c>
    </row>
    <row r="158" spans="1:10" x14ac:dyDescent="0.25">
      <c r="B158">
        <v>81</v>
      </c>
      <c r="C158" t="s">
        <v>163</v>
      </c>
      <c r="D158" t="s">
        <v>13</v>
      </c>
      <c r="E158" s="1">
        <v>145667</v>
      </c>
      <c r="F158" s="1">
        <v>0</v>
      </c>
      <c r="G158" s="1">
        <v>145667</v>
      </c>
      <c r="H158" s="1">
        <v>0</v>
      </c>
      <c r="I158" s="1">
        <v>145667</v>
      </c>
      <c r="J158" t="s">
        <v>28</v>
      </c>
    </row>
    <row r="159" spans="1:10" x14ac:dyDescent="0.25">
      <c r="B159">
        <v>57</v>
      </c>
      <c r="C159" t="s">
        <v>164</v>
      </c>
      <c r="D159" t="s">
        <v>13</v>
      </c>
      <c r="E159" s="1">
        <v>0</v>
      </c>
      <c r="F159" s="1">
        <v>552000</v>
      </c>
      <c r="G159" s="1">
        <v>552000</v>
      </c>
      <c r="H159" s="1">
        <v>0</v>
      </c>
      <c r="I159" s="1">
        <v>552000</v>
      </c>
      <c r="J159" t="s">
        <v>28</v>
      </c>
    </row>
    <row r="160" spans="1:10" x14ac:dyDescent="0.25">
      <c r="B160">
        <v>57</v>
      </c>
      <c r="C160" t="s">
        <v>165</v>
      </c>
      <c r="D160" t="s">
        <v>11</v>
      </c>
      <c r="E160" s="1">
        <v>0</v>
      </c>
      <c r="F160" s="1">
        <v>552000</v>
      </c>
      <c r="G160" s="1">
        <v>552000</v>
      </c>
      <c r="H160" s="1">
        <v>0</v>
      </c>
      <c r="I160" s="1">
        <v>552000</v>
      </c>
      <c r="J160" t="s">
        <v>28</v>
      </c>
    </row>
    <row r="161" spans="2:10" x14ac:dyDescent="0.25">
      <c r="B161">
        <v>57</v>
      </c>
      <c r="C161" t="s">
        <v>166</v>
      </c>
      <c r="D161" t="s">
        <v>11</v>
      </c>
      <c r="E161" s="1">
        <v>0</v>
      </c>
      <c r="F161" s="1">
        <v>552000</v>
      </c>
      <c r="G161" s="1">
        <v>552000</v>
      </c>
      <c r="H161" s="1">
        <v>0</v>
      </c>
      <c r="I161" s="1">
        <v>552000</v>
      </c>
      <c r="J161" t="s">
        <v>28</v>
      </c>
    </row>
    <row r="162" spans="2:10" x14ac:dyDescent="0.25">
      <c r="B162">
        <v>90</v>
      </c>
      <c r="C162" t="s">
        <v>167</v>
      </c>
      <c r="D162" t="s">
        <v>11</v>
      </c>
      <c r="E162" s="1">
        <v>68643</v>
      </c>
      <c r="F162" s="1">
        <v>0</v>
      </c>
      <c r="G162" s="1">
        <v>68643</v>
      </c>
      <c r="H162" s="1">
        <v>0</v>
      </c>
      <c r="I162" s="1">
        <v>68643</v>
      </c>
      <c r="J162" t="s">
        <v>28</v>
      </c>
    </row>
    <row r="163" spans="2:10" x14ac:dyDescent="0.25">
      <c r="B163">
        <v>109</v>
      </c>
      <c r="C163" t="s">
        <v>168</v>
      </c>
      <c r="D163" t="s">
        <v>13</v>
      </c>
      <c r="E163" s="1">
        <v>0</v>
      </c>
      <c r="F163" s="1">
        <v>2000</v>
      </c>
      <c r="G163" s="1">
        <v>2000</v>
      </c>
      <c r="H163" s="1">
        <v>0</v>
      </c>
      <c r="I163" s="1">
        <v>2000</v>
      </c>
      <c r="J163" t="s">
        <v>28</v>
      </c>
    </row>
    <row r="164" spans="2:10" x14ac:dyDescent="0.25">
      <c r="B164">
        <v>90</v>
      </c>
      <c r="C164" t="s">
        <v>169</v>
      </c>
      <c r="D164" t="s">
        <v>11</v>
      </c>
      <c r="E164" s="1">
        <v>68643</v>
      </c>
      <c r="F164" s="1">
        <v>0</v>
      </c>
      <c r="G164" s="1">
        <v>68643</v>
      </c>
      <c r="H164" s="1">
        <v>0</v>
      </c>
      <c r="I164" s="1">
        <v>68643</v>
      </c>
      <c r="J164" t="s">
        <v>28</v>
      </c>
    </row>
    <row r="165" spans="2:10" x14ac:dyDescent="0.25">
      <c r="B165">
        <v>81</v>
      </c>
      <c r="C165" t="s">
        <v>170</v>
      </c>
      <c r="D165" t="s">
        <v>13</v>
      </c>
      <c r="E165" s="1">
        <v>145667</v>
      </c>
      <c r="F165" s="1">
        <v>0</v>
      </c>
      <c r="G165" s="1">
        <v>145667</v>
      </c>
      <c r="H165" s="1">
        <v>0</v>
      </c>
      <c r="I165" s="1">
        <v>145667</v>
      </c>
      <c r="J165" t="s">
        <v>28</v>
      </c>
    </row>
    <row r="166" spans="2:10" x14ac:dyDescent="0.25">
      <c r="B166">
        <v>80</v>
      </c>
      <c r="C166" t="s">
        <v>171</v>
      </c>
      <c r="D166" t="s">
        <v>13</v>
      </c>
      <c r="E166" s="1">
        <v>146000</v>
      </c>
      <c r="F166" s="1">
        <v>0</v>
      </c>
      <c r="G166" s="1">
        <v>146000</v>
      </c>
      <c r="H166" s="1">
        <v>0</v>
      </c>
      <c r="I166" s="1">
        <v>146000</v>
      </c>
      <c r="J166" t="s">
        <v>28</v>
      </c>
    </row>
    <row r="167" spans="2:10" x14ac:dyDescent="0.25">
      <c r="B167">
        <v>81</v>
      </c>
      <c r="C167" t="s">
        <v>172</v>
      </c>
      <c r="D167" t="s">
        <v>13</v>
      </c>
      <c r="E167" s="1">
        <v>145667</v>
      </c>
      <c r="F167" s="1">
        <v>0</v>
      </c>
      <c r="G167" s="1">
        <v>145667</v>
      </c>
      <c r="H167" s="1">
        <v>0</v>
      </c>
      <c r="I167" s="1">
        <v>145667</v>
      </c>
      <c r="J167" t="s">
        <v>28</v>
      </c>
    </row>
    <row r="168" spans="2:10" x14ac:dyDescent="0.25">
      <c r="B168">
        <v>82</v>
      </c>
      <c r="C168" t="s">
        <v>173</v>
      </c>
      <c r="D168" t="s">
        <v>11</v>
      </c>
      <c r="E168" s="1">
        <v>0</v>
      </c>
      <c r="F168" s="1">
        <v>0</v>
      </c>
      <c r="G168" s="1">
        <v>0</v>
      </c>
      <c r="H168" s="1">
        <v>129863</v>
      </c>
      <c r="I168" s="1">
        <v>129863</v>
      </c>
      <c r="J168" t="s">
        <v>28</v>
      </c>
    </row>
    <row r="169" spans="2:10" x14ac:dyDescent="0.25">
      <c r="B169">
        <v>57</v>
      </c>
      <c r="C169" t="s">
        <v>174</v>
      </c>
      <c r="D169" t="s">
        <v>13</v>
      </c>
      <c r="E169" s="1">
        <v>0</v>
      </c>
      <c r="F169" s="1">
        <v>552000</v>
      </c>
      <c r="G169" s="1">
        <v>552000</v>
      </c>
      <c r="H169" s="1">
        <v>0</v>
      </c>
      <c r="I169" s="1">
        <v>552000</v>
      </c>
      <c r="J169" t="s">
        <v>28</v>
      </c>
    </row>
    <row r="170" spans="2:10" x14ac:dyDescent="0.25">
      <c r="B170">
        <v>90</v>
      </c>
      <c r="C170" t="s">
        <v>175</v>
      </c>
      <c r="D170" t="s">
        <v>11</v>
      </c>
      <c r="E170" s="1">
        <v>68643</v>
      </c>
      <c r="F170" s="1">
        <v>0</v>
      </c>
      <c r="G170" s="1">
        <v>68643</v>
      </c>
      <c r="H170" s="1">
        <v>0</v>
      </c>
      <c r="I170" s="1">
        <v>68643</v>
      </c>
      <c r="J170" t="s">
        <v>28</v>
      </c>
    </row>
    <row r="171" spans="2:10" x14ac:dyDescent="0.25">
      <c r="B171">
        <v>95</v>
      </c>
      <c r="C171" t="s">
        <v>176</v>
      </c>
      <c r="D171" t="s">
        <v>11</v>
      </c>
      <c r="E171" s="1">
        <v>22727</v>
      </c>
      <c r="F171" s="1">
        <v>0</v>
      </c>
      <c r="G171" s="1">
        <v>22727</v>
      </c>
      <c r="H171" s="1">
        <v>0</v>
      </c>
      <c r="I171" s="1">
        <v>22727</v>
      </c>
      <c r="J171" t="s">
        <v>28</v>
      </c>
    </row>
    <row r="172" spans="2:10" x14ac:dyDescent="0.25">
      <c r="B172">
        <v>95</v>
      </c>
      <c r="C172" t="s">
        <v>177</v>
      </c>
      <c r="D172" t="s">
        <v>11</v>
      </c>
      <c r="E172" s="1">
        <v>22727</v>
      </c>
      <c r="F172" s="1">
        <v>0</v>
      </c>
      <c r="G172" s="1">
        <v>22727</v>
      </c>
      <c r="H172" s="1">
        <v>0</v>
      </c>
      <c r="I172" s="1">
        <v>22727</v>
      </c>
      <c r="J172" t="s">
        <v>28</v>
      </c>
    </row>
    <row r="173" spans="2:10" x14ac:dyDescent="0.25">
      <c r="B173">
        <v>81</v>
      </c>
      <c r="C173" t="s">
        <v>178</v>
      </c>
      <c r="D173" t="s">
        <v>13</v>
      </c>
      <c r="E173" s="1">
        <v>145667</v>
      </c>
      <c r="F173" s="1">
        <v>0</v>
      </c>
      <c r="G173" s="1">
        <v>145667</v>
      </c>
      <c r="H173" s="1">
        <v>0</v>
      </c>
      <c r="I173" s="1">
        <v>145667</v>
      </c>
      <c r="J173" t="s">
        <v>28</v>
      </c>
    </row>
    <row r="174" spans="2:10" x14ac:dyDescent="0.25">
      <c r="B174">
        <v>63</v>
      </c>
      <c r="C174" t="s">
        <v>179</v>
      </c>
      <c r="D174" t="s">
        <v>11</v>
      </c>
      <c r="E174" s="1">
        <v>0</v>
      </c>
      <c r="F174" s="1">
        <v>400000</v>
      </c>
      <c r="G174" s="1">
        <v>400000</v>
      </c>
      <c r="H174" s="1">
        <v>0</v>
      </c>
      <c r="I174" s="1">
        <v>400000</v>
      </c>
      <c r="J174" t="s">
        <v>28</v>
      </c>
    </row>
    <row r="175" spans="2:10" x14ac:dyDescent="0.25">
      <c r="B175">
        <v>36</v>
      </c>
      <c r="C175" t="s">
        <v>180</v>
      </c>
      <c r="D175" t="s">
        <v>11</v>
      </c>
      <c r="E175" s="1">
        <v>1345800</v>
      </c>
      <c r="F175" s="1">
        <v>0</v>
      </c>
      <c r="G175" s="1">
        <v>1345800</v>
      </c>
      <c r="H175" s="1">
        <v>0</v>
      </c>
      <c r="I175" s="1">
        <v>1345800</v>
      </c>
      <c r="J175" t="s">
        <v>28</v>
      </c>
    </row>
    <row r="176" spans="2:10" x14ac:dyDescent="0.25">
      <c r="B176">
        <v>81</v>
      </c>
      <c r="C176" t="s">
        <v>181</v>
      </c>
      <c r="D176" t="s">
        <v>11</v>
      </c>
      <c r="E176" s="1">
        <v>145667</v>
      </c>
      <c r="F176" s="1">
        <v>0</v>
      </c>
      <c r="G176" s="1">
        <v>145667</v>
      </c>
      <c r="H176" s="1">
        <v>0</v>
      </c>
      <c r="I176" s="1">
        <v>145667</v>
      </c>
      <c r="J176" t="s">
        <v>28</v>
      </c>
    </row>
    <row r="177" spans="1:10" x14ac:dyDescent="0.25">
      <c r="B177">
        <v>95</v>
      </c>
      <c r="C177" t="s">
        <v>182</v>
      </c>
      <c r="D177" t="s">
        <v>11</v>
      </c>
      <c r="E177" s="1">
        <v>22727</v>
      </c>
      <c r="F177" s="1">
        <v>0</v>
      </c>
      <c r="G177" s="1">
        <v>22727</v>
      </c>
      <c r="H177" s="1">
        <v>0</v>
      </c>
      <c r="I177" s="1">
        <v>22727</v>
      </c>
      <c r="J177" t="s">
        <v>28</v>
      </c>
    </row>
    <row r="178" spans="1:10" x14ac:dyDescent="0.25">
      <c r="B178">
        <v>72</v>
      </c>
      <c r="C178" t="s">
        <v>183</v>
      </c>
      <c r="D178" t="s">
        <v>13</v>
      </c>
      <c r="E178" s="1">
        <v>0</v>
      </c>
      <c r="F178" s="1">
        <v>250000</v>
      </c>
      <c r="G178" s="1">
        <v>250000</v>
      </c>
      <c r="H178" s="1">
        <v>0</v>
      </c>
      <c r="I178" s="1">
        <v>250000</v>
      </c>
      <c r="J178" t="s">
        <v>28</v>
      </c>
    </row>
    <row r="179" spans="1:10" x14ac:dyDescent="0.25">
      <c r="B179">
        <v>109</v>
      </c>
      <c r="C179" t="s">
        <v>184</v>
      </c>
      <c r="D179" t="s">
        <v>13</v>
      </c>
      <c r="E179" s="1">
        <v>0</v>
      </c>
      <c r="F179" s="1">
        <v>2000</v>
      </c>
      <c r="G179" s="1">
        <v>2000</v>
      </c>
      <c r="H179" s="1">
        <v>0</v>
      </c>
      <c r="I179" s="1">
        <v>2000</v>
      </c>
      <c r="J179" t="s">
        <v>28</v>
      </c>
    </row>
    <row r="180" spans="1:10" x14ac:dyDescent="0.25">
      <c r="B180">
        <v>94</v>
      </c>
      <c r="C180" t="s">
        <v>185</v>
      </c>
      <c r="D180" t="s">
        <v>13</v>
      </c>
      <c r="E180" s="1">
        <v>38300</v>
      </c>
      <c r="F180" s="1">
        <v>0</v>
      </c>
      <c r="G180" s="1">
        <v>38300</v>
      </c>
      <c r="H180" s="1">
        <v>0</v>
      </c>
      <c r="I180" s="1">
        <v>38300</v>
      </c>
      <c r="J180" t="s">
        <v>28</v>
      </c>
    </row>
    <row r="181" spans="1:10" x14ac:dyDescent="0.25">
      <c r="B181">
        <v>58</v>
      </c>
      <c r="C181" t="s">
        <v>186</v>
      </c>
      <c r="D181" t="s">
        <v>11</v>
      </c>
      <c r="E181" s="1">
        <v>0</v>
      </c>
      <c r="F181" s="1">
        <v>0</v>
      </c>
      <c r="G181" s="1">
        <v>0</v>
      </c>
      <c r="H181" s="1">
        <v>498485</v>
      </c>
      <c r="I181" s="1">
        <v>498485</v>
      </c>
      <c r="J181" t="s">
        <v>28</v>
      </c>
    </row>
    <row r="182" spans="1:10" x14ac:dyDescent="0.25">
      <c r="B182">
        <v>104</v>
      </c>
      <c r="C182" t="s">
        <v>187</v>
      </c>
      <c r="D182" t="s">
        <v>13</v>
      </c>
      <c r="E182" s="1">
        <v>0</v>
      </c>
      <c r="F182" s="1">
        <v>5000</v>
      </c>
      <c r="G182" s="1">
        <v>5000</v>
      </c>
      <c r="H182" s="1">
        <v>0</v>
      </c>
      <c r="I182" s="1">
        <v>5000</v>
      </c>
      <c r="J182" t="s">
        <v>28</v>
      </c>
    </row>
    <row r="183" spans="1:10" x14ac:dyDescent="0.25">
      <c r="B183">
        <v>92</v>
      </c>
      <c r="C183" t="s">
        <v>188</v>
      </c>
      <c r="D183" t="s">
        <v>13</v>
      </c>
      <c r="E183" s="1">
        <v>55400</v>
      </c>
      <c r="F183" s="1">
        <v>0</v>
      </c>
      <c r="G183" s="1">
        <v>55400</v>
      </c>
      <c r="H183" s="1">
        <v>0</v>
      </c>
      <c r="I183" s="1">
        <v>55400</v>
      </c>
      <c r="J183" t="s">
        <v>28</v>
      </c>
    </row>
    <row r="184" spans="1:10" x14ac:dyDescent="0.25">
      <c r="B184">
        <v>72</v>
      </c>
      <c r="C184" t="s">
        <v>189</v>
      </c>
      <c r="D184" t="s">
        <v>11</v>
      </c>
      <c r="E184" s="1">
        <v>0</v>
      </c>
      <c r="F184" s="1">
        <v>250000</v>
      </c>
      <c r="G184" s="1">
        <v>250000</v>
      </c>
      <c r="H184" s="1">
        <v>0</v>
      </c>
      <c r="I184" s="1">
        <v>250000</v>
      </c>
      <c r="J184" t="s">
        <v>28</v>
      </c>
    </row>
    <row r="185" spans="1:10" x14ac:dyDescent="0.25">
      <c r="B185">
        <v>42</v>
      </c>
      <c r="C185" t="s">
        <v>190</v>
      </c>
      <c r="D185" t="s">
        <v>13</v>
      </c>
      <c r="E185" s="1">
        <v>0</v>
      </c>
      <c r="F185" s="1">
        <v>1170000</v>
      </c>
      <c r="G185" s="1">
        <v>1170000</v>
      </c>
      <c r="H185" s="1">
        <v>0</v>
      </c>
      <c r="I185" s="1">
        <v>1170000</v>
      </c>
      <c r="J185" t="s">
        <v>28</v>
      </c>
    </row>
    <row r="186" spans="1:10" x14ac:dyDescent="0.25">
      <c r="B186">
        <v>81</v>
      </c>
      <c r="C186" t="s">
        <v>191</v>
      </c>
      <c r="D186" t="s">
        <v>13</v>
      </c>
      <c r="E186" s="1">
        <v>145667</v>
      </c>
      <c r="F186" s="1">
        <v>0</v>
      </c>
      <c r="G186" s="1">
        <v>145667</v>
      </c>
      <c r="H186" s="1">
        <v>0</v>
      </c>
      <c r="I186" s="1">
        <v>145667</v>
      </c>
      <c r="J186" t="s">
        <v>28</v>
      </c>
    </row>
    <row r="187" spans="1:10" x14ac:dyDescent="0.25">
      <c r="A187" t="s">
        <v>193</v>
      </c>
      <c r="E187" s="1">
        <v>3249973</v>
      </c>
      <c r="F187" s="1">
        <v>7841000</v>
      </c>
      <c r="G187" s="1">
        <v>11090973</v>
      </c>
      <c r="H187" s="1">
        <v>628348</v>
      </c>
      <c r="I187" s="1">
        <v>11719321</v>
      </c>
    </row>
    <row r="188" spans="1:10" s="4" customFormat="1" x14ac:dyDescent="0.25">
      <c r="A188" s="4" t="s">
        <v>204</v>
      </c>
      <c r="E188" s="5">
        <f>SUM(E151:E186)</f>
        <v>3249973</v>
      </c>
      <c r="F188" s="5">
        <f t="shared" ref="F188:I188" si="8">SUM(F151:F186)</f>
        <v>7841000</v>
      </c>
      <c r="G188" s="5">
        <f t="shared" si="8"/>
        <v>11090973</v>
      </c>
      <c r="H188" s="5">
        <f t="shared" si="8"/>
        <v>628348</v>
      </c>
      <c r="I188" s="5">
        <f t="shared" si="8"/>
        <v>11719321</v>
      </c>
    </row>
    <row r="190" spans="1:10" x14ac:dyDescent="0.25">
      <c r="A190" t="s">
        <v>29</v>
      </c>
      <c r="B190">
        <v>105</v>
      </c>
      <c r="C190" t="s">
        <v>192</v>
      </c>
      <c r="D190" t="s">
        <v>11</v>
      </c>
      <c r="E190" s="1">
        <v>4286</v>
      </c>
      <c r="F190" s="1">
        <v>0</v>
      </c>
      <c r="G190" s="1">
        <v>4286</v>
      </c>
      <c r="H190" s="1">
        <v>0</v>
      </c>
      <c r="I190" s="1">
        <v>4286</v>
      </c>
      <c r="J190" t="s">
        <v>29</v>
      </c>
    </row>
    <row r="191" spans="1:10" x14ac:dyDescent="0.25">
      <c r="A191" t="s">
        <v>194</v>
      </c>
      <c r="E191" s="1">
        <v>4286</v>
      </c>
      <c r="F191" s="1">
        <v>0</v>
      </c>
      <c r="G191" s="1">
        <v>4286</v>
      </c>
      <c r="H191" s="1">
        <v>0</v>
      </c>
      <c r="I191" s="1">
        <v>4286</v>
      </c>
    </row>
    <row r="192" spans="1:10" s="4" customFormat="1" x14ac:dyDescent="0.25">
      <c r="A192" s="4" t="s">
        <v>205</v>
      </c>
      <c r="E192" s="5">
        <f>SUM(E190)</f>
        <v>4286</v>
      </c>
      <c r="F192" s="5">
        <f t="shared" ref="F192:I192" si="9">SUM(F190)</f>
        <v>0</v>
      </c>
      <c r="G192" s="5">
        <f t="shared" si="9"/>
        <v>4286</v>
      </c>
      <c r="H192" s="5">
        <f t="shared" si="9"/>
        <v>0</v>
      </c>
      <c r="I192" s="5">
        <f t="shared" si="9"/>
        <v>4286</v>
      </c>
    </row>
    <row r="193" spans="1:9" x14ac:dyDescent="0.25">
      <c r="E193" s="1"/>
      <c r="F193" s="1"/>
      <c r="G193" s="1"/>
      <c r="H193" s="1"/>
      <c r="I193" s="1"/>
    </row>
    <row r="194" spans="1:9" x14ac:dyDescent="0.25">
      <c r="A194" t="s">
        <v>30</v>
      </c>
      <c r="E194" s="1">
        <v>0</v>
      </c>
      <c r="F194" s="1">
        <v>10607140</v>
      </c>
      <c r="G194" s="1">
        <v>10607140</v>
      </c>
      <c r="H194" s="1">
        <v>15219366</v>
      </c>
      <c r="I194" s="1">
        <v>25826506</v>
      </c>
    </row>
    <row r="196" spans="1:9" x14ac:dyDescent="0.25">
      <c r="A196" t="s">
        <v>195</v>
      </c>
      <c r="E196" s="1">
        <v>42910050</v>
      </c>
      <c r="F196" s="1">
        <v>237584300</v>
      </c>
      <c r="G196" s="1">
        <v>280494350</v>
      </c>
      <c r="H196" s="1">
        <v>27503483</v>
      </c>
      <c r="I196" s="1">
        <v>307997833</v>
      </c>
    </row>
    <row r="197" spans="1:9" s="4" customFormat="1" x14ac:dyDescent="0.25">
      <c r="A197" s="4" t="s">
        <v>206</v>
      </c>
      <c r="E197" s="5">
        <f>SUM(E188,E192,E149,E142,E134,E124,E88,E80,E62,E37, E194)</f>
        <v>42910050</v>
      </c>
      <c r="F197" s="5">
        <f t="shared" ref="F197:I197" si="10">SUM(F188,F192,F149,F142,F134,F124,F88,F80,F62,F37, F194)</f>
        <v>237584300</v>
      </c>
      <c r="G197" s="5">
        <f t="shared" si="10"/>
        <v>280494350</v>
      </c>
      <c r="H197" s="5">
        <f t="shared" si="10"/>
        <v>27503483</v>
      </c>
      <c r="I197" s="5">
        <f t="shared" si="10"/>
        <v>307997833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2012_tb3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Rudy Huezo</cp:lastModifiedBy>
  <dcterms:created xsi:type="dcterms:W3CDTF">2019-01-20T20:27:57Z</dcterms:created>
  <dcterms:modified xsi:type="dcterms:W3CDTF">2019-01-20T22:55:37Z</dcterms:modified>
</cp:coreProperties>
</file>