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nditure-reports-project\resources\pdfs\Finished\"/>
    </mc:Choice>
  </mc:AlternateContent>
  <xr:revisionPtr revIDLastSave="0" documentId="13_ncr:1_{4425F558-12D7-4E33-B80B-576CE337DB1E}" xr6:coauthVersionLast="40" xr6:coauthVersionMax="40" xr10:uidLastSave="{00000000-0000-0000-0000-000000000000}"/>
  <bookViews>
    <workbookView xWindow="0" yWindow="0" windowWidth="21570" windowHeight="7320" xr2:uid="{00000000-000D-0000-FFFF-FFFF00000000}"/>
  </bookViews>
  <sheets>
    <sheet name="2013_tb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65" i="1" l="1"/>
  <c r="H265" i="1"/>
  <c r="G265" i="1"/>
  <c r="F265" i="1"/>
  <c r="E265" i="1"/>
  <c r="I260" i="1"/>
  <c r="H260" i="1"/>
  <c r="G260" i="1"/>
  <c r="F260" i="1"/>
  <c r="E260" i="1"/>
  <c r="I256" i="1"/>
  <c r="H256" i="1"/>
  <c r="G256" i="1"/>
  <c r="F256" i="1"/>
  <c r="E256" i="1"/>
  <c r="I252" i="1"/>
  <c r="H252" i="1"/>
  <c r="G252" i="1"/>
  <c r="F252" i="1"/>
  <c r="E252" i="1"/>
  <c r="I192" i="1"/>
  <c r="H192" i="1"/>
  <c r="G192" i="1"/>
  <c r="F192" i="1"/>
  <c r="E192" i="1"/>
  <c r="I183" i="1"/>
  <c r="H183" i="1"/>
  <c r="G183" i="1"/>
  <c r="F183" i="1"/>
  <c r="E183" i="1"/>
  <c r="I177" i="1"/>
  <c r="H177" i="1"/>
  <c r="G177" i="1"/>
  <c r="F177" i="1"/>
  <c r="E177" i="1"/>
  <c r="I162" i="1"/>
  <c r="H162" i="1"/>
  <c r="G162" i="1"/>
  <c r="F162" i="1"/>
  <c r="E162" i="1"/>
  <c r="I158" i="1"/>
  <c r="H158" i="1"/>
  <c r="G158" i="1"/>
  <c r="F158" i="1"/>
  <c r="E158" i="1"/>
  <c r="I143" i="1"/>
  <c r="H143" i="1"/>
  <c r="G143" i="1"/>
  <c r="F143" i="1"/>
  <c r="E143" i="1"/>
  <c r="I97" i="1"/>
  <c r="H97" i="1"/>
  <c r="G97" i="1"/>
  <c r="F97" i="1"/>
  <c r="E97" i="1"/>
  <c r="I86" i="1"/>
  <c r="H86" i="1"/>
  <c r="G86" i="1"/>
  <c r="F86" i="1"/>
  <c r="E86" i="1"/>
  <c r="I66" i="1"/>
  <c r="H66" i="1"/>
  <c r="G66" i="1"/>
  <c r="F66" i="1"/>
  <c r="E66" i="1"/>
  <c r="I31" i="1"/>
  <c r="H31" i="1"/>
  <c r="G31" i="1"/>
  <c r="F31" i="1"/>
  <c r="E31" i="1"/>
</calcChain>
</file>

<file path=xl/sharedStrings.xml><?xml version="1.0" encoding="utf-8"?>
<sst xmlns="http://schemas.openxmlformats.org/spreadsheetml/2006/main" count="711" uniqueCount="277">
  <si>
    <t>Group Name</t>
  </si>
  <si>
    <t>Rank</t>
  </si>
  <si>
    <t>Species (50 CFR Part 17)</t>
  </si>
  <si>
    <t>Status</t>
  </si>
  <si>
    <t>FWS Total</t>
  </si>
  <si>
    <t>Other Fed</t>
  </si>
  <si>
    <t>Federal Total</t>
  </si>
  <si>
    <t>States Total</t>
  </si>
  <si>
    <t>Species Total</t>
  </si>
  <si>
    <t>Mammals</t>
  </si>
  <si>
    <t>Bat, Indiana (Myotis sodalis)</t>
  </si>
  <si>
    <t>E</t>
  </si>
  <si>
    <t>T</t>
  </si>
  <si>
    <t>Bear, polar (Ursus maritimus)</t>
  </si>
  <si>
    <t>EXPN</t>
  </si>
  <si>
    <t>Birds</t>
  </si>
  <si>
    <t>Birds subtotal</t>
  </si>
  <si>
    <t>Reptiles</t>
  </si>
  <si>
    <t>SAT</t>
  </si>
  <si>
    <t>Skink, sand (Neoseps reynoldsi)</t>
  </si>
  <si>
    <t>Amphibians</t>
  </si>
  <si>
    <t>Fishes</t>
  </si>
  <si>
    <t>Fishes subtotal</t>
  </si>
  <si>
    <t>Clams</t>
  </si>
  <si>
    <t>Clams subtotal</t>
  </si>
  <si>
    <t>Snails</t>
  </si>
  <si>
    <t>Snails subtotal</t>
  </si>
  <si>
    <t>Insects</t>
  </si>
  <si>
    <t>Insects subtotal</t>
  </si>
  <si>
    <t>Arachnids</t>
  </si>
  <si>
    <t>Crustaceans</t>
  </si>
  <si>
    <t>Ohai (Sesbania tomentosa)</t>
  </si>
  <si>
    <t>Pigeon wings (Clitoria fragrans)</t>
  </si>
  <si>
    <t>Pink, swamp (Helonias bullata)</t>
  </si>
  <si>
    <t>Plum, scrub (Prunus geniculata)</t>
  </si>
  <si>
    <t>Pondberry (Lindera melissifolia)</t>
  </si>
  <si>
    <t>Lichens</t>
  </si>
  <si>
    <t>Multi-species</t>
  </si>
  <si>
    <t>TABLE 3. FY 2013 REPORTED LAND ACQUISITION EXPENDITURES FOR
ENDANGERED AND THREATENED SPECIES</t>
  </si>
  <si>
    <t>Bear, grizzly (Ursus arctos horribilis) - lower 48 States, except where EXPN or delisted</t>
  </si>
  <si>
    <t>Bear, Louisiana black (Ursus americanus luteolus)</t>
  </si>
  <si>
    <t>Fox, San Joaquin kit (Vulpes macrotis mutica) - CA</t>
  </si>
  <si>
    <t>Kangaroo rat, giant (Dipodomys ingens)</t>
  </si>
  <si>
    <t>Kangaroo rat, Tipton (Dipodomys nitratoides nitratoides)</t>
  </si>
  <si>
    <t>Lynx, Canada (Lynx canadensis) =- Contiguous U.S. DPS</t>
  </si>
  <si>
    <t>Manatee, West Indian (Trichechus manatus)</t>
  </si>
  <si>
    <t>Otter, Northern Sea (Enhydra lutris kenyoni) - southwest Alaska DPS</t>
  </si>
  <si>
    <t>Panther, Florida (Puma (=Felis) concolor coryi)</t>
  </si>
  <si>
    <t>Rabbit, riparian brush (Sylvilagus bachmani riparius) - CA</t>
  </si>
  <si>
    <t>Seal, Hawaiian monk (Monachus schauinslandi)</t>
  </si>
  <si>
    <t>Sea-lion, Steller (Eumetopias jubatus) - Eastern DPS</t>
  </si>
  <si>
    <t>Sea-lion, Steller (Eumetopias jubatus) - Western DPS</t>
  </si>
  <si>
    <t>Shrew, Buena Vista Lake ornate (Sorex ornatus relictus)</t>
  </si>
  <si>
    <t>Squirrel, Delmarva Peninsula fox (Sciurus niger cinereus) - except Sussex Co., DE</t>
  </si>
  <si>
    <t>Vole, Florida salt marsh (Microtus pennsylvanicus dukecampbelli)</t>
  </si>
  <si>
    <t>Whale, bowhead (Balaena mysticetus)</t>
  </si>
  <si>
    <t>Whale, gray (Eschrichtius robustus) - Western North Pacific DPS</t>
  </si>
  <si>
    <t>Whale, humpback (Megaptera novaeangliae)</t>
  </si>
  <si>
    <t>Whale, North Pacific Right (Eubalaena japonica)</t>
  </si>
  <si>
    <t>Wolf, gray (Canis lupus) - AL, AR, CA, CO, CT, DE, FL, GA, KS, KY, LA, MA, MD, ME, MO, MS, NC, NE, NH, NJ, NV, NY, OK, PA, RI, SC, TN, VA, VT, WV;  portions of AZ, NM, TX not included in an EXPN; portions of IA, IN, IL, ND, OH, OR, SD, UT, WA; Mexico.</t>
  </si>
  <si>
    <t>Wolf, gray (Canis lupus) - Mexican gray wolf EXPN</t>
  </si>
  <si>
    <t>Wolf, red (Canis rufus) - except EXPN</t>
  </si>
  <si>
    <t>Woodrat, riparian (=San Joaquin Valley) (Neotoma fuscipes riparia)</t>
  </si>
  <si>
    <t>Mammals subtotal</t>
  </si>
  <si>
    <t>Type</t>
  </si>
  <si>
    <t>Mammals subtotal verified</t>
  </si>
  <si>
    <t>Albatross, short-tailed (Phoebastria (=Diomedea) albatrus)</t>
  </si>
  <si>
    <t>Caracara, Audubon's crested (Polyborus plancus audubonii) - FL pop.</t>
  </si>
  <si>
    <t>Coot, Hawaiian (Fulica americana alai)</t>
  </si>
  <si>
    <t>Crane, whooping (Grus americana) - except where EXPN</t>
  </si>
  <si>
    <t>Crane, whooping (Grus americana) - CO, ID, FL, NM, UT, western WY</t>
  </si>
  <si>
    <t>Duck, Hawaiian (=koloa) (Anas wyvilliana)</t>
  </si>
  <si>
    <t>Eider, spectacled (Somateria fischeri)</t>
  </si>
  <si>
    <t>Eider, Steller's (Polysticta stelleri) - AK breeding pop.</t>
  </si>
  <si>
    <t>Falcon, northern aplomado (Falco femoralis septentrionalis) =- except where EXPN</t>
  </si>
  <si>
    <t>Flycatcher, southwestern willow (Empidonax traillii extimus)</t>
  </si>
  <si>
    <t>Gnatcatcher, coastal California (Polioptila californica californica)</t>
  </si>
  <si>
    <t>Kite, Everglade snail (Rostrhamus sociabilis plumbeus) - FL pop.</t>
  </si>
  <si>
    <t>Moorhen, Hawaiian common (Gallinula chloropus sandvicensis)</t>
  </si>
  <si>
    <t>Murrelet, marbled (Brachyramphus marmoratus) - CA, OR, WA</t>
  </si>
  <si>
    <t>Owl, northern spotted (Strix occidentalis caurina)</t>
  </si>
  <si>
    <t>Plover, piping (Charadrius melodus) - Great Lakes watershed</t>
  </si>
  <si>
    <t>Plover, piping (Charadrius melodus) - except Great Lakes watershed</t>
  </si>
  <si>
    <t>Plover, western snowy (Charadrius alexandrinus nivosus) - Pacific coast pop.</t>
  </si>
  <si>
    <t>Rail, California clapper (Rallus longirostris obsoletus)</t>
  </si>
  <si>
    <t>Rail, Yuma clapper (Rallus longirostris yumanensis) - U.S.A. only</t>
  </si>
  <si>
    <t>Scrub-jay, Florida (Aphelocoma coerulescens)</t>
  </si>
  <si>
    <t>Sparrow, Florida grasshopper (Ammodramus savannarum floridanus)</t>
  </si>
  <si>
    <t>Stilt, Hawaiian (Himantopus mexicanus knudseni)</t>
  </si>
  <si>
    <t>Stork, wood (Mycteria americana) - AL, FL, GA, MS, NC, SC</t>
  </si>
  <si>
    <t>Tern, least (Sterna antillarum) - interior pop.</t>
  </si>
  <si>
    <t>Tern, roseate (Sterna dougallii dougallii) - northeast U.S. nesting pop.</t>
  </si>
  <si>
    <t>Vireo, black-capped (Vireo atricapilla)</t>
  </si>
  <si>
    <t>Vireo, least Bell's (Vireo bellii pusillus)</t>
  </si>
  <si>
    <t>Warbler, Kirtland's (Setophaga kirtlandii (= Dendroica kirtlandii))</t>
  </si>
  <si>
    <t>Warbler (=wood), golden-cheeked (Dendroica chrysoparia)</t>
  </si>
  <si>
    <t>Woodpecker, ivory-billed (Campephilus principalis)</t>
  </si>
  <si>
    <t>Woodpecker, red-cockaded (Picoides borealis)</t>
  </si>
  <si>
    <t>Birds subtotal verified</t>
  </si>
  <si>
    <t>Alligator, American (Alligator mississippiensis)</t>
  </si>
  <si>
    <t>Lizard, blunt-nosed leopard (Gambelia silus)</t>
  </si>
  <si>
    <t>Plymouth Red-Bellied Turtle (Pseudemys rubriventris bangsi)</t>
  </si>
  <si>
    <t>Sea turtle, green (Chelonia mydas) - FL, Mexico nesting pops.</t>
  </si>
  <si>
    <t>Sea turtle, green (Chelonia mydas) - Except where endangered</t>
  </si>
  <si>
    <t>Sea turtle, Kemp's ridley (Lepidochelys kempii)</t>
  </si>
  <si>
    <t>Sea turtle, leatherback (Dermochelys coriacea)</t>
  </si>
  <si>
    <t>Sea turtle, loggerhead (Caretta caretta) - Northwest Atlantic Ocean DPS</t>
  </si>
  <si>
    <t>Skink, bluetail mole (Eumeces egregius lividus)</t>
  </si>
  <si>
    <t>Snake, copperbelly water (Nerodia erythrogaster neglecta) - IN, MI, OH</t>
  </si>
  <si>
    <t>Snake, eastern indigo (Drymarchon corais couperi)</t>
  </si>
  <si>
    <t>Snake, giant garter (Thamnophis gigas)</t>
  </si>
  <si>
    <t>Tortoise, desert (Gopherus agassizii) - outside/taken from Sonoran Desert</t>
  </si>
  <si>
    <t>Tortoise, gopher (Gopherus polyphemus) - W of Mobile/Tombigbee Rs.</t>
  </si>
  <si>
    <t>Turtle, bog (=Muhlenberg) (Clemmys muhlenbergii) - northern</t>
  </si>
  <si>
    <t>Turtle, ringed map (Graptemys oculifera)</t>
  </si>
  <si>
    <t>Reptiles subtotal</t>
  </si>
  <si>
    <t>Reptiles subtotal verified</t>
  </si>
  <si>
    <t>Frog, California red-legged (Rana draytonii)</t>
  </si>
  <si>
    <t>Salamander, California tiger (Ambystoma californiense) - CA =- Santa Barbara Co.</t>
  </si>
  <si>
    <t>Salamander, California tiger (Ambystoma californiense) - CA =- Sonoma County</t>
  </si>
  <si>
    <t>Salamander, California tiger (Ambystoma californiense) - Central CA DPS</t>
  </si>
  <si>
    <t>Salamander, frosted flatwoods (Ambystoma cingulatum)</t>
  </si>
  <si>
    <t>Salamander, San Marcos (Eurycea nana)</t>
  </si>
  <si>
    <t>Salamander, Texas blind (Typhlomolge rathbuni)</t>
  </si>
  <si>
    <t>Toad, arroyo (=arroyo southwestern) (Anaxyrus californicus)</t>
  </si>
  <si>
    <t>Amphibians subtotal</t>
  </si>
  <si>
    <t>Chub, Oregon (Oregonichthys crameri)</t>
  </si>
  <si>
    <t>Dace, Ash Meadows speckled (Rhinichthys osculus nevadensis)</t>
  </si>
  <si>
    <t>Darter, fountain (Etheostoma fonticola)</t>
  </si>
  <si>
    <t>Eulachon, Pacific (Thaleichthys pacificus) - Southern DPS</t>
  </si>
  <si>
    <t>Gambusia, Pecos (Gambusia nobilis)</t>
  </si>
  <si>
    <t>Gambusia, San Marcos (Gambusia georgei)</t>
  </si>
  <si>
    <t>Madtom, Neosho (Noturus placidus)</t>
  </si>
  <si>
    <t>Minnow, Rio Grande silvery (Hybognathus amarus) - except EXPN</t>
  </si>
  <si>
    <t>Pikeminnow (=squawfish), Colorado (Ptychocheilus lucius) =- except Salt and Verde R. drainages, AZ</t>
  </si>
  <si>
    <t>Pupfish, Ash Meadows Amargosa (Cyprinodon nevadensis mionectes)</t>
  </si>
  <si>
    <t>Pupfish, Comanche Springs (Cyprinodon elegans)</t>
  </si>
  <si>
    <t>Pupfish, Devils Hole (Cyprinodon diabolis)</t>
  </si>
  <si>
    <t>Pupfish, Warm Springs (Cyprinodon nevadensis pectoralis)</t>
  </si>
  <si>
    <t>Salmon, Atlantic (Salmo salar) - Gulf of Maine DPS</t>
  </si>
  <si>
    <t>Salmon, chinook (Oncorhynchus (=Salmo) tshawytscha) - Snake River fall-run ESU</t>
  </si>
  <si>
    <t>Salmon, chinook (Oncorhynchus (=Salmo) tshawytscha) - Snake River spring/summer-run ESU</t>
  </si>
  <si>
    <t>Salmon, chinook (Oncorhynchus (=Salmo) tshawytscha) - Sacramento River winter-run ESU</t>
  </si>
  <si>
    <t>Salmon, chinook (Oncorhynchus (=Salmo) tshawytscha) - Lower Columbia River ESU</t>
  </si>
  <si>
    <t>Salmon, chinook (Oncorhynchus (=Salmo) tshawytscha) - Upper Willamette River ESU</t>
  </si>
  <si>
    <t>Salmon, chinook (Oncorhynchus (=Salmo) tshawytscha) - Upper Columbia spring-run ESU</t>
  </si>
  <si>
    <t>Salmon, chinook (Oncorhynchus (=Salmo) tshawytscha) - Central Valley spring-run ESU</t>
  </si>
  <si>
    <t>Salmon, coho (Oncorhynchus (=Salmo) kisutch) - So. OR/No. CA Coast ESU</t>
  </si>
  <si>
    <t>Salmon, coho (Oncorhynchus (=Salmo) kisutch) - OR Coast ESU</t>
  </si>
  <si>
    <t>Salmon, sockeye (Oncorhynchus (=Salmo) nerka) - Snake River ESU</t>
  </si>
  <si>
    <t>Shiner, Arkansas River (Notropis girardi) - Arkansas R. Basin</t>
  </si>
  <si>
    <t>Shiner, Pecos bluntnose (Notropis simus pecosensis)</t>
  </si>
  <si>
    <t>Shiner, Topeka (Notropis topeka (=tristis))</t>
  </si>
  <si>
    <t>Steelhead (Oncorhynchus (=Salmo) mykiss) - CA Central Valley DPS</t>
  </si>
  <si>
    <t>Steelhead (Oncorhynchus (=Salmo) mykiss) - Snake River Basin DPS</t>
  </si>
  <si>
    <t>Steelhead (Oncorhynchus (=Salmo) mykiss) - Lower Columbia River DPS</t>
  </si>
  <si>
    <t>Steelhead (Oncorhynchus (=Salmo) mykiss) - So. CA DPS</t>
  </si>
  <si>
    <t>Steelhead (Oncorhynchus (=Salmo) mykiss) - Upper Columbia River DPS</t>
  </si>
  <si>
    <t>Steelhead (Oncorhynchus (=Salmo) mykiss) - Upper Willamette River DPS</t>
  </si>
  <si>
    <t>Steelhead (Oncorhynchus (=Salmo) mykiss) - Middle Columbia River DPS</t>
  </si>
  <si>
    <t>Sturgeon, Atlantic (Acipenser oxyrinchus)</t>
  </si>
  <si>
    <t>Sturgeon, Atlantic (Acipenser oxyrinchus oxyrinchus) - Gulf of Maine DPS</t>
  </si>
  <si>
    <t>Sturgeon, Green (Acipenser medirostris) - Southern DPS</t>
  </si>
  <si>
    <t>Sturgeon, pallid (Scaphirhynchus albus)</t>
  </si>
  <si>
    <t>Sturgeon, shortnose (Acipenser brevirostrum)</t>
  </si>
  <si>
    <t>Sturgeon, white (Acipenser transmontanus) - ID, MT, Canada (B.C.), Kootenai R. system</t>
  </si>
  <si>
    <t>Sucker, Lost River (Deltistes luxatus)</t>
  </si>
  <si>
    <t>Sucker, shortnose (Chasmistes brevirostris)</t>
  </si>
  <si>
    <t>Trout, bull (Salvelinus confluentus) -  conterminous, lower 48 states</t>
  </si>
  <si>
    <t>Bankclimber, purple (mussel) (Elliptoideus sloatianus)</t>
  </si>
  <si>
    <t>Heelsplitter, Alabama (=inflated) (Potamilus inflatus)</t>
  </si>
  <si>
    <t xml:space="preserve"> </t>
  </si>
  <si>
    <t>Amphibians subtotal verified</t>
  </si>
  <si>
    <t>Fishes subtotal verified</t>
  </si>
  <si>
    <t>Higgins eye (pearlymussel) (Lampsilis higginsii)</t>
  </si>
  <si>
    <t>Mucket, pink (pearlymussel) (Lampsilis abrupta)</t>
  </si>
  <si>
    <t>Mussel, scaleshell (Leptodea leptodon)</t>
  </si>
  <si>
    <t>Mussel, sheepnose (Plethobasus cyphyus)</t>
  </si>
  <si>
    <t>Pimpleback, orangefoot (pearlymussel) (Plethobasus cooperianus)</t>
  </si>
  <si>
    <t>Pocketbook, fat (Potamilus capax)</t>
  </si>
  <si>
    <t>Pocketbook, shinyrayed (Lampsilis subangulata)</t>
  </si>
  <si>
    <t>Riffleshell, northern (Epioblasma torulosa rangiana)</t>
  </si>
  <si>
    <t>Spectaclecase (mussel) (Cumberlandia monodonta)</t>
  </si>
  <si>
    <t>Wedgemussel, dwarf (Alasmidonta heterodon)</t>
  </si>
  <si>
    <t>Clams subtotal verified</t>
  </si>
  <si>
    <t>Snail, Iowa Pleistocene (Discus macclintocki)</t>
  </si>
  <si>
    <t>Snails subtotal verified</t>
  </si>
  <si>
    <t>Beetle, American burying (Nicrophorus americanus)</t>
  </si>
  <si>
    <t>Beetle, Comal Springs dryopid (Stygoparnus comalensis)</t>
  </si>
  <si>
    <t>Beetle, Comal Springs riffle (Heterelmis comalensis)</t>
  </si>
  <si>
    <t>Beetle, Helotes mold (Batrisodes venyivi)</t>
  </si>
  <si>
    <t>Beetle [no common name] (Rhadine exilis)</t>
  </si>
  <si>
    <t>Beetle [no common name] (Rhadine infernalis)</t>
  </si>
  <si>
    <t>Beetle, valley elderberry longhorn (Desmocerus californicus dimorphus)</t>
  </si>
  <si>
    <t>Butterfly, Karner blue (Lycaeides melissa samuelis)</t>
  </si>
  <si>
    <t>Butterfly, Quino checkerspot (Euphydryas editha quino (=E. e. wrighti))</t>
  </si>
  <si>
    <t>Naucorid, Ash Meadows (Ambrysus amargosus)</t>
  </si>
  <si>
    <t>Tiger beetle, Puritan (Cicindela puritana)</t>
  </si>
  <si>
    <t>Tiger beetle, Salt Creek (Cicindela nevadica lincolniana)</t>
  </si>
  <si>
    <t>Insects subtotal verified</t>
  </si>
  <si>
    <t>Harvestman, Cokendolpher Cave (Texella cokendolpheri)</t>
  </si>
  <si>
    <t>Meshweaver, Government Canyon Bat Cave (Cicurina vespera)</t>
  </si>
  <si>
    <t>Meshweaver, Madla's Cave (Cicurina madla)</t>
  </si>
  <si>
    <t>Arachnids subtotal</t>
  </si>
  <si>
    <t>Arachnids subtotal verified</t>
  </si>
  <si>
    <t>Amphipod, Peck's cave (Stygobromus (=Stygonectes) pecki)</t>
  </si>
  <si>
    <t>Fairy shrimp, Conservancy (Branchinecta conservatio)</t>
  </si>
  <si>
    <t>Fairy shrimp, longhorn (Branchinecta longiantenna)</t>
  </si>
  <si>
    <t>Fairy shrimp, San Diego (Branchinecta sandiegonensis)</t>
  </si>
  <si>
    <t>Fairy shrimp, vernal pool (Branchinecta lynchi)</t>
  </si>
  <si>
    <t>Tadpole shrimp, vernal pool (Lepidurus packardi)</t>
  </si>
  <si>
    <t>Crustaceans subtotal</t>
  </si>
  <si>
    <t>Crustaceans subtotal verified</t>
  </si>
  <si>
    <t>Flowering Plants</t>
  </si>
  <si>
    <t>Ambrosia, San Diego (Ambrosia pumila)</t>
  </si>
  <si>
    <t>Beargrass, Britton's (Nolina brittoniana)</t>
  </si>
  <si>
    <t>Blazingstar, Ash Meadows (Mentzelia leucophylla)</t>
  </si>
  <si>
    <t>Blazingstar, scrub (Liatris ohlingerae)</t>
  </si>
  <si>
    <t>Bonamia, Florida (Bonamia grandiflora)</t>
  </si>
  <si>
    <t>Buckwheat, scrub (Eriogonum longifolium var. gnaphalifolium)</t>
  </si>
  <si>
    <t>Bulrush, Northeastern (Scirpus ancistrochaetus)</t>
  </si>
  <si>
    <t>Button-celery, San Diego (Eryngium aristulatum var. parishii)</t>
  </si>
  <si>
    <t>Centaury, spring-loving (Centaurium namophilum)</t>
  </si>
  <si>
    <t>Checker-mallow, Nelson's (Sidalcea nelsoniana)</t>
  </si>
  <si>
    <t>Flannelbush, Mexican (Fremontodendron mexicanum)</t>
  </si>
  <si>
    <t>Fringe-tree, pygmy (Chionanthus pygmaeus)</t>
  </si>
  <si>
    <t>Grass, Colusa (Neostapfia colusana)</t>
  </si>
  <si>
    <t>Gumplant, Ash Meadows (Grindelia fraxinipratensis)</t>
  </si>
  <si>
    <t>Harebells, Avon Park (Crotalaria avonensis)</t>
  </si>
  <si>
    <t>Howellia, water (Howellia aquatilis)</t>
  </si>
  <si>
    <t>Hypericum, highlands scrub (Hypericum cumulicola)</t>
  </si>
  <si>
    <t>Ivesia, Ash Meadows (Ivesia kingii var. eremica)</t>
  </si>
  <si>
    <t>Jewelflower, California (Caulanthus californicus)</t>
  </si>
  <si>
    <t>Loosestrife, rough-leaved (Lysimachia asperulaefolia)</t>
  </si>
  <si>
    <t>Lupine, scrub (Lupinus aridorum)</t>
  </si>
  <si>
    <t>Mallow, Kern (Eremalche kernensis)</t>
  </si>
  <si>
    <t>Manzanita, Del Mar (Arctostaphylos glandulosa ssp. crassifolia)</t>
  </si>
  <si>
    <t>Mesa-mint, Otay (Pogogyne nudiuscula)</t>
  </si>
  <si>
    <t>Mesa-mint, San Diego (Pogogyne abramsii)</t>
  </si>
  <si>
    <t>Milk-vetch, Ash meadows (Astragalus phoenix)</t>
  </si>
  <si>
    <t>Milk-vetch, Jesup's (Astragalus robbinsii var. jesupi)</t>
  </si>
  <si>
    <t>Mint, Garrett's (Dicerandra christmanii)</t>
  </si>
  <si>
    <t>Monkshood, northern wild (Aconitum noveboracense)</t>
  </si>
  <si>
    <t>Mustard, Carter's (Warea carteri)</t>
  </si>
  <si>
    <t>Navarretia, spreading (Navarretia fossalis)</t>
  </si>
  <si>
    <t>Niterwort, Amargosa (Nitrophila mohavensis)</t>
  </si>
  <si>
    <t>Orchid, eastern prairie fringed (Platanthera leucophaea)</t>
  </si>
  <si>
    <t>Orchid, western prairie fringed (Platanthera praeclara)</t>
  </si>
  <si>
    <t>Orcutt grass, California (Orcuttia californica)</t>
  </si>
  <si>
    <t>Owl's-clover, fleshy (Castilleja campestris ssp. succulenta)</t>
  </si>
  <si>
    <t>Pogonia, small whorled (Isotria medeoloides)</t>
  </si>
  <si>
    <t>Polygala, Lewton's (Polygala lewtonii)</t>
  </si>
  <si>
    <t>Rosemary, short-leaved (Conradina brevifolia)</t>
  </si>
  <si>
    <t>Roseroot, Leedy's (Rhodiola integrifolia ssp. leedyi)</t>
  </si>
  <si>
    <t>Sandlace (Polygonella myriophylla)</t>
  </si>
  <si>
    <t>Snakeroot (Eryngium cuneifolium)</t>
  </si>
  <si>
    <t>Spurge, Hoover's (Chamaesyce hooveri)</t>
  </si>
  <si>
    <t>Sunray, Ash Meadows (Enceliopsis nudicaulis var. corrugata)</t>
  </si>
  <si>
    <t>Tarplant, Otay (Deinandra (=Hemizonia) conjugens)</t>
  </si>
  <si>
    <t>Thornmint, San Diego (Acanthomintha ilicifolia)</t>
  </si>
  <si>
    <t>Tuctoria, Greene's (Tuctoria greenei)</t>
  </si>
  <si>
    <t>Whitlow-wort, papery (Paronychia chartacea)</t>
  </si>
  <si>
    <t>Wild-rice, Texas (Zizania texana)</t>
  </si>
  <si>
    <t>Wireweed (Polygonella basiramia)</t>
  </si>
  <si>
    <t>Wooly-threads, San Joaquin (Monolopia (=Lembertia) congdonii)</t>
  </si>
  <si>
    <t>Ziziphus, Florida (Ziziphus celata)</t>
  </si>
  <si>
    <t>Flowering Plants subtotal</t>
  </si>
  <si>
    <t>Ferns and Allies</t>
  </si>
  <si>
    <t>Fern, Aleutian shield (Polystichum aleuticum)</t>
  </si>
  <si>
    <t>Ferns and Allies subtotal</t>
  </si>
  <si>
    <t>Cladonia, Florida perforate (Cladonia perforata)</t>
  </si>
  <si>
    <t>Lichens subtotal</t>
  </si>
  <si>
    <t>Total Land Expenditures</t>
  </si>
  <si>
    <t>Flowering Plants subtotal verified</t>
  </si>
  <si>
    <t>Ferns and Allies subtotal verified</t>
  </si>
  <si>
    <t>Lichens subtotal verified</t>
  </si>
  <si>
    <t>Total Land Expenditures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</si>
</sst>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6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6" fillId="2" borderId="0" xfId="6"/>
    <xf numFmtId="6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5"/>
  <sheetViews>
    <sheetView tabSelected="1" workbookViewId="0">
      <pane ySplit="3" topLeftCell="A4" activePane="bottomLeft" state="frozen"/>
      <selection pane="bottomLeft" activeCell="E263" sqref="E263"/>
    </sheetView>
  </sheetViews>
  <sheetFormatPr defaultRowHeight="15" x14ac:dyDescent="0.25"/>
  <cols>
    <col min="1" max="1" width="26.42578125" customWidth="1"/>
    <col min="2" max="2" width="5.28515625" bestFit="1" customWidth="1"/>
    <col min="3" max="3" width="30.7109375" bestFit="1" customWidth="1"/>
    <col min="4" max="4" width="6.42578125" bestFit="1" customWidth="1"/>
    <col min="5" max="7" width="12.85546875" bestFit="1" customWidth="1"/>
    <col min="8" max="8" width="11.85546875" bestFit="1" customWidth="1"/>
    <col min="9" max="9" width="12.85546875" bestFit="1" customWidth="1"/>
    <col min="10" max="10" width="15.85546875" bestFit="1" customWidth="1"/>
  </cols>
  <sheetData>
    <row r="1" spans="1:10" s="3" customFormat="1" x14ac:dyDescent="0.25">
      <c r="A1" s="4" t="s">
        <v>38</v>
      </c>
    </row>
    <row r="3" spans="1:10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64</v>
      </c>
    </row>
    <row r="4" spans="1:10" x14ac:dyDescent="0.25">
      <c r="A4" t="s">
        <v>9</v>
      </c>
      <c r="B4">
        <v>7</v>
      </c>
      <c r="C4" t="s">
        <v>10</v>
      </c>
      <c r="D4" t="s">
        <v>11</v>
      </c>
      <c r="E4" s="1">
        <v>3720796</v>
      </c>
      <c r="F4" s="1">
        <v>6250100</v>
      </c>
      <c r="G4" s="1">
        <v>9970896</v>
      </c>
      <c r="H4" s="1">
        <v>0</v>
      </c>
      <c r="I4" s="1">
        <v>9970896</v>
      </c>
      <c r="J4" t="s">
        <v>9</v>
      </c>
    </row>
    <row r="5" spans="1:10" x14ac:dyDescent="0.25">
      <c r="B5">
        <v>6</v>
      </c>
      <c r="C5" t="s">
        <v>39</v>
      </c>
      <c r="D5" t="s">
        <v>12</v>
      </c>
      <c r="E5" s="1">
        <v>6617089</v>
      </c>
      <c r="F5" s="1">
        <v>0</v>
      </c>
      <c r="G5" s="1">
        <v>6617089</v>
      </c>
      <c r="H5" s="1">
        <v>4400000</v>
      </c>
      <c r="I5" s="1">
        <v>11017089</v>
      </c>
      <c r="J5" t="s">
        <v>9</v>
      </c>
    </row>
    <row r="6" spans="1:10" x14ac:dyDescent="0.25">
      <c r="B6">
        <v>4</v>
      </c>
      <c r="C6" t="s">
        <v>40</v>
      </c>
      <c r="D6" t="s">
        <v>12</v>
      </c>
      <c r="E6" s="1">
        <v>0</v>
      </c>
      <c r="F6" s="1">
        <v>14811361</v>
      </c>
      <c r="G6" s="1">
        <v>14811361</v>
      </c>
      <c r="H6" s="1">
        <v>0</v>
      </c>
      <c r="I6" s="1">
        <v>14811361</v>
      </c>
      <c r="J6" t="s">
        <v>9</v>
      </c>
    </row>
    <row r="7" spans="1:10" x14ac:dyDescent="0.25">
      <c r="B7">
        <v>111</v>
      </c>
      <c r="C7" t="s">
        <v>13</v>
      </c>
      <c r="D7" t="s">
        <v>12</v>
      </c>
      <c r="E7" s="1">
        <v>24000</v>
      </c>
      <c r="F7" s="1">
        <v>0</v>
      </c>
      <c r="G7" s="1">
        <v>24000</v>
      </c>
      <c r="H7" s="1">
        <v>0</v>
      </c>
      <c r="I7" s="1">
        <v>24000</v>
      </c>
      <c r="J7" t="s">
        <v>9</v>
      </c>
    </row>
    <row r="8" spans="1:10" x14ac:dyDescent="0.25">
      <c r="B8">
        <v>37</v>
      </c>
      <c r="C8" t="s">
        <v>41</v>
      </c>
      <c r="D8" t="s">
        <v>11</v>
      </c>
      <c r="E8" s="1">
        <v>90625</v>
      </c>
      <c r="F8" s="1">
        <v>1449583</v>
      </c>
      <c r="G8" s="1">
        <v>1540208</v>
      </c>
      <c r="H8" s="1">
        <v>0</v>
      </c>
      <c r="I8" s="1">
        <v>1540208</v>
      </c>
      <c r="J8" t="s">
        <v>9</v>
      </c>
    </row>
    <row r="9" spans="1:10" x14ac:dyDescent="0.25">
      <c r="B9">
        <v>68</v>
      </c>
      <c r="C9" t="s">
        <v>42</v>
      </c>
      <c r="D9" t="s">
        <v>11</v>
      </c>
      <c r="E9" s="1">
        <v>0</v>
      </c>
      <c r="F9" s="1">
        <v>482633</v>
      </c>
      <c r="G9" s="1">
        <v>482633</v>
      </c>
      <c r="H9" s="1">
        <v>0</v>
      </c>
      <c r="I9" s="1">
        <v>482633</v>
      </c>
      <c r="J9" t="s">
        <v>9</v>
      </c>
    </row>
    <row r="10" spans="1:10" x14ac:dyDescent="0.25">
      <c r="B10">
        <v>84</v>
      </c>
      <c r="C10" t="s">
        <v>43</v>
      </c>
      <c r="D10" t="s">
        <v>11</v>
      </c>
      <c r="E10" s="1">
        <v>90625</v>
      </c>
      <c r="F10" s="1">
        <v>82000</v>
      </c>
      <c r="G10" s="1">
        <v>172625</v>
      </c>
      <c r="H10" s="1">
        <v>0</v>
      </c>
      <c r="I10" s="1">
        <v>172625</v>
      </c>
      <c r="J10" t="s">
        <v>9</v>
      </c>
    </row>
    <row r="11" spans="1:10" x14ac:dyDescent="0.25">
      <c r="B11">
        <v>24</v>
      </c>
      <c r="C11" t="s">
        <v>44</v>
      </c>
      <c r="D11" t="s">
        <v>12</v>
      </c>
      <c r="E11" s="1">
        <v>3153256</v>
      </c>
      <c r="F11" s="1">
        <v>0</v>
      </c>
      <c r="G11" s="1">
        <v>3153256</v>
      </c>
      <c r="H11" s="1">
        <v>0</v>
      </c>
      <c r="I11" s="1">
        <v>3153256</v>
      </c>
      <c r="J11" t="s">
        <v>9</v>
      </c>
    </row>
    <row r="12" spans="1:10" x14ac:dyDescent="0.25">
      <c r="B12">
        <v>69</v>
      </c>
      <c r="C12" t="s">
        <v>45</v>
      </c>
      <c r="D12" t="s">
        <v>11</v>
      </c>
      <c r="E12" s="1">
        <v>445740</v>
      </c>
      <c r="F12" s="1">
        <v>0</v>
      </c>
      <c r="G12" s="1">
        <v>445740</v>
      </c>
      <c r="H12" s="1">
        <v>0</v>
      </c>
      <c r="I12" s="1">
        <v>445740</v>
      </c>
      <c r="J12" t="s">
        <v>9</v>
      </c>
    </row>
    <row r="13" spans="1:10" x14ac:dyDescent="0.25">
      <c r="B13">
        <v>73</v>
      </c>
      <c r="C13" t="s">
        <v>46</v>
      </c>
      <c r="D13" t="s">
        <v>12</v>
      </c>
      <c r="E13" s="1">
        <v>338800</v>
      </c>
      <c r="F13" s="1">
        <v>0</v>
      </c>
      <c r="G13" s="1">
        <v>338800</v>
      </c>
      <c r="H13" s="1">
        <v>0</v>
      </c>
      <c r="I13" s="1">
        <v>338800</v>
      </c>
      <c r="J13" t="s">
        <v>9</v>
      </c>
    </row>
    <row r="14" spans="1:10" x14ac:dyDescent="0.25">
      <c r="B14">
        <v>28</v>
      </c>
      <c r="C14" t="s">
        <v>47</v>
      </c>
      <c r="D14" t="s">
        <v>11</v>
      </c>
      <c r="E14" s="1">
        <v>0</v>
      </c>
      <c r="F14" s="1">
        <v>2350000</v>
      </c>
      <c r="G14" s="1">
        <v>2350000</v>
      </c>
      <c r="H14" s="1">
        <v>0</v>
      </c>
      <c r="I14" s="1">
        <v>2350000</v>
      </c>
      <c r="J14" t="s">
        <v>9</v>
      </c>
    </row>
    <row r="15" spans="1:10" x14ac:dyDescent="0.25">
      <c r="B15">
        <v>39</v>
      </c>
      <c r="C15" t="s">
        <v>48</v>
      </c>
      <c r="D15" t="s">
        <v>11</v>
      </c>
      <c r="E15" s="1">
        <v>573924</v>
      </c>
      <c r="F15" s="1">
        <v>807000</v>
      </c>
      <c r="G15" s="1">
        <v>1380924</v>
      </c>
      <c r="H15" s="1">
        <v>0</v>
      </c>
      <c r="I15" s="1">
        <v>1380924</v>
      </c>
      <c r="J15" t="s">
        <v>9</v>
      </c>
    </row>
    <row r="16" spans="1:10" x14ac:dyDescent="0.25">
      <c r="B16">
        <v>85</v>
      </c>
      <c r="C16" t="s">
        <v>49</v>
      </c>
      <c r="D16" t="s">
        <v>11</v>
      </c>
      <c r="E16" s="1">
        <v>162213</v>
      </c>
      <c r="F16" s="1">
        <v>0</v>
      </c>
      <c r="G16" s="1">
        <v>162213</v>
      </c>
      <c r="H16" s="1">
        <v>0</v>
      </c>
      <c r="I16" s="1">
        <v>162213</v>
      </c>
      <c r="J16" t="s">
        <v>9</v>
      </c>
    </row>
    <row r="17" spans="1:10" x14ac:dyDescent="0.25">
      <c r="B17">
        <v>117</v>
      </c>
      <c r="C17" t="s">
        <v>50</v>
      </c>
      <c r="D17" t="s">
        <v>12</v>
      </c>
      <c r="E17" s="1">
        <v>0</v>
      </c>
      <c r="F17" s="1">
        <v>750</v>
      </c>
      <c r="G17" s="1">
        <v>750</v>
      </c>
      <c r="H17" s="1">
        <v>0</v>
      </c>
      <c r="I17" s="1">
        <v>750</v>
      </c>
      <c r="J17" t="s">
        <v>9</v>
      </c>
    </row>
    <row r="18" spans="1:10" x14ac:dyDescent="0.25">
      <c r="B18">
        <v>117</v>
      </c>
      <c r="C18" t="s">
        <v>51</v>
      </c>
      <c r="D18" t="s">
        <v>11</v>
      </c>
      <c r="E18" s="1">
        <v>0</v>
      </c>
      <c r="F18" s="1">
        <v>750</v>
      </c>
      <c r="G18" s="1">
        <v>750</v>
      </c>
      <c r="H18" s="1">
        <v>0</v>
      </c>
      <c r="I18" s="1">
        <v>750</v>
      </c>
      <c r="J18" t="s">
        <v>9</v>
      </c>
    </row>
    <row r="19" spans="1:10" x14ac:dyDescent="0.25">
      <c r="B19">
        <v>107</v>
      </c>
      <c r="C19" t="s">
        <v>52</v>
      </c>
      <c r="D19" t="s">
        <v>11</v>
      </c>
      <c r="E19" s="1">
        <v>29375</v>
      </c>
      <c r="F19" s="1">
        <v>0</v>
      </c>
      <c r="G19" s="1">
        <v>29375</v>
      </c>
      <c r="H19" s="1">
        <v>0</v>
      </c>
      <c r="I19" s="1">
        <v>29375</v>
      </c>
      <c r="J19" t="s">
        <v>9</v>
      </c>
    </row>
    <row r="20" spans="1:10" x14ac:dyDescent="0.25">
      <c r="B20">
        <v>59</v>
      </c>
      <c r="C20" t="s">
        <v>53</v>
      </c>
      <c r="D20" t="s">
        <v>11</v>
      </c>
      <c r="E20" s="1">
        <v>536500</v>
      </c>
      <c r="F20" s="1">
        <v>0</v>
      </c>
      <c r="G20" s="1">
        <v>536500</v>
      </c>
      <c r="H20" s="1">
        <v>0</v>
      </c>
      <c r="I20" s="1">
        <v>536500</v>
      </c>
      <c r="J20" t="s">
        <v>9</v>
      </c>
    </row>
    <row r="21" spans="1:10" x14ac:dyDescent="0.25">
      <c r="B21">
        <v>103</v>
      </c>
      <c r="C21" t="s">
        <v>54</v>
      </c>
      <c r="D21" t="s">
        <v>11</v>
      </c>
      <c r="E21" s="1">
        <v>49200</v>
      </c>
      <c r="F21" s="1">
        <v>0</v>
      </c>
      <c r="G21" s="1">
        <v>49200</v>
      </c>
      <c r="H21" s="1">
        <v>0</v>
      </c>
      <c r="I21" s="1">
        <v>49200</v>
      </c>
      <c r="J21" t="s">
        <v>9</v>
      </c>
    </row>
    <row r="22" spans="1:10" x14ac:dyDescent="0.25">
      <c r="B22">
        <v>111</v>
      </c>
      <c r="C22" t="s">
        <v>55</v>
      </c>
      <c r="D22" t="s">
        <v>11</v>
      </c>
      <c r="E22" s="1">
        <v>24000</v>
      </c>
      <c r="F22" s="1">
        <v>0</v>
      </c>
      <c r="G22" s="1">
        <v>24000</v>
      </c>
      <c r="H22" s="1">
        <v>0</v>
      </c>
      <c r="I22" s="1">
        <v>24000</v>
      </c>
      <c r="J22" t="s">
        <v>9</v>
      </c>
    </row>
    <row r="23" spans="1:10" x14ac:dyDescent="0.25">
      <c r="B23">
        <v>109</v>
      </c>
      <c r="C23" t="s">
        <v>56</v>
      </c>
      <c r="D23" t="s">
        <v>11</v>
      </c>
      <c r="E23" s="1">
        <v>24000</v>
      </c>
      <c r="F23" s="1">
        <v>784</v>
      </c>
      <c r="G23" s="1">
        <v>24784</v>
      </c>
      <c r="H23" s="1">
        <v>0</v>
      </c>
      <c r="I23" s="1">
        <v>24784</v>
      </c>
      <c r="J23" t="s">
        <v>9</v>
      </c>
    </row>
    <row r="24" spans="1:10" x14ac:dyDescent="0.25">
      <c r="B24">
        <v>110</v>
      </c>
      <c r="C24" t="s">
        <v>57</v>
      </c>
      <c r="D24" t="s">
        <v>11</v>
      </c>
      <c r="E24" s="1">
        <v>24000</v>
      </c>
      <c r="F24" s="1">
        <v>122</v>
      </c>
      <c r="G24" s="1">
        <v>24122</v>
      </c>
      <c r="H24" s="1">
        <v>0</v>
      </c>
      <c r="I24" s="1">
        <v>24122</v>
      </c>
      <c r="J24" t="s">
        <v>9</v>
      </c>
    </row>
    <row r="25" spans="1:10" x14ac:dyDescent="0.25">
      <c r="B25">
        <v>111</v>
      </c>
      <c r="C25" t="s">
        <v>58</v>
      </c>
      <c r="D25" t="s">
        <v>11</v>
      </c>
      <c r="E25" s="1">
        <v>24000</v>
      </c>
      <c r="F25" s="1">
        <v>0</v>
      </c>
      <c r="G25" s="1">
        <v>24000</v>
      </c>
      <c r="H25" s="1">
        <v>0</v>
      </c>
      <c r="I25" s="1">
        <v>24000</v>
      </c>
      <c r="J25" t="s">
        <v>9</v>
      </c>
    </row>
    <row r="26" spans="1:10" x14ac:dyDescent="0.25">
      <c r="B26">
        <v>17</v>
      </c>
      <c r="C26" t="s">
        <v>59</v>
      </c>
      <c r="D26" t="s">
        <v>11</v>
      </c>
      <c r="E26" s="1">
        <v>0</v>
      </c>
      <c r="F26" s="1">
        <v>0</v>
      </c>
      <c r="G26" s="1">
        <v>0</v>
      </c>
      <c r="H26" s="1">
        <v>4400000</v>
      </c>
      <c r="I26" s="1">
        <v>4400000</v>
      </c>
      <c r="J26" t="s">
        <v>9</v>
      </c>
    </row>
    <row r="27" spans="1:10" x14ac:dyDescent="0.25">
      <c r="B27">
        <v>62</v>
      </c>
      <c r="C27" t="s">
        <v>60</v>
      </c>
      <c r="D27" t="s">
        <v>14</v>
      </c>
      <c r="E27" s="1">
        <v>523795</v>
      </c>
      <c r="F27" s="1">
        <v>0</v>
      </c>
      <c r="G27" s="1">
        <v>523795</v>
      </c>
      <c r="H27" s="1">
        <v>0</v>
      </c>
      <c r="I27" s="1">
        <v>523795</v>
      </c>
      <c r="J27" t="s">
        <v>9</v>
      </c>
    </row>
    <row r="28" spans="1:10" x14ac:dyDescent="0.25">
      <c r="B28">
        <v>104</v>
      </c>
      <c r="C28" t="s">
        <v>61</v>
      </c>
      <c r="D28" t="s">
        <v>11</v>
      </c>
      <c r="E28" s="1">
        <v>45167</v>
      </c>
      <c r="F28" s="1">
        <v>0</v>
      </c>
      <c r="G28" s="1">
        <v>45167</v>
      </c>
      <c r="H28" s="1">
        <v>0</v>
      </c>
      <c r="I28" s="1">
        <v>45167</v>
      </c>
      <c r="J28" t="s">
        <v>9</v>
      </c>
    </row>
    <row r="29" spans="1:10" x14ac:dyDescent="0.25">
      <c r="B29">
        <v>57</v>
      </c>
      <c r="C29" t="s">
        <v>62</v>
      </c>
      <c r="D29" t="s">
        <v>11</v>
      </c>
      <c r="E29" s="1">
        <v>573924</v>
      </c>
      <c r="F29" s="1">
        <v>0</v>
      </c>
      <c r="G29" s="1">
        <v>573924</v>
      </c>
      <c r="H29" s="1">
        <v>0</v>
      </c>
      <c r="I29" s="1">
        <v>573924</v>
      </c>
      <c r="J29" t="s">
        <v>9</v>
      </c>
    </row>
    <row r="30" spans="1:10" x14ac:dyDescent="0.25">
      <c r="A30" t="s">
        <v>63</v>
      </c>
      <c r="E30" s="1">
        <v>17071029</v>
      </c>
      <c r="F30" s="1">
        <v>26235083</v>
      </c>
      <c r="G30" s="1">
        <v>43306112</v>
      </c>
      <c r="H30" s="1">
        <v>8800000</v>
      </c>
      <c r="I30" s="1">
        <v>52106112</v>
      </c>
    </row>
    <row r="31" spans="1:10" s="5" customFormat="1" x14ac:dyDescent="0.25">
      <c r="A31" s="5" t="s">
        <v>65</v>
      </c>
      <c r="E31" s="6">
        <f>SUM(E4:E29)</f>
        <v>17071029</v>
      </c>
      <c r="F31" s="6">
        <f t="shared" ref="F31:I31" si="0">SUM(F4:F29)</f>
        <v>26235083</v>
      </c>
      <c r="G31" s="6">
        <f t="shared" si="0"/>
        <v>43306112</v>
      </c>
      <c r="H31" s="6">
        <f t="shared" si="0"/>
        <v>8800000</v>
      </c>
      <c r="I31" s="6">
        <f t="shared" si="0"/>
        <v>52106112</v>
      </c>
    </row>
    <row r="33" spans="1:10" x14ac:dyDescent="0.25">
      <c r="A33" t="s">
        <v>15</v>
      </c>
      <c r="B33">
        <v>111</v>
      </c>
      <c r="C33" t="s">
        <v>66</v>
      </c>
      <c r="D33" t="s">
        <v>11</v>
      </c>
      <c r="E33" s="1">
        <v>24000</v>
      </c>
      <c r="F33" s="1">
        <v>0</v>
      </c>
      <c r="G33" s="1">
        <v>24000</v>
      </c>
      <c r="H33" s="1">
        <v>0</v>
      </c>
      <c r="I33" s="1">
        <v>24000</v>
      </c>
      <c r="J33" t="s">
        <v>15</v>
      </c>
    </row>
    <row r="34" spans="1:10" x14ac:dyDescent="0.25">
      <c r="B34">
        <v>3</v>
      </c>
      <c r="C34" t="s">
        <v>67</v>
      </c>
      <c r="D34" t="s">
        <v>12</v>
      </c>
      <c r="E34" s="1">
        <v>692</v>
      </c>
      <c r="F34" s="1">
        <v>18200000</v>
      </c>
      <c r="G34" s="1">
        <v>18200692</v>
      </c>
      <c r="H34" s="1">
        <v>0</v>
      </c>
      <c r="I34" s="1">
        <v>18200692</v>
      </c>
      <c r="J34" t="s">
        <v>15</v>
      </c>
    </row>
    <row r="35" spans="1:10" x14ac:dyDescent="0.25">
      <c r="B35">
        <v>85</v>
      </c>
      <c r="C35" t="s">
        <v>68</v>
      </c>
      <c r="D35" t="s">
        <v>11</v>
      </c>
      <c r="E35" s="1">
        <v>162213</v>
      </c>
      <c r="F35" s="1">
        <v>0</v>
      </c>
      <c r="G35" s="1">
        <v>162213</v>
      </c>
      <c r="H35" s="1">
        <v>0</v>
      </c>
      <c r="I35" s="1">
        <v>162213</v>
      </c>
      <c r="J35" t="s">
        <v>15</v>
      </c>
    </row>
    <row r="36" spans="1:10" x14ac:dyDescent="0.25">
      <c r="B36">
        <v>19</v>
      </c>
      <c r="C36" t="s">
        <v>69</v>
      </c>
      <c r="D36" t="s">
        <v>11</v>
      </c>
      <c r="E36" s="1">
        <v>573676</v>
      </c>
      <c r="F36" s="1">
        <v>3418000</v>
      </c>
      <c r="G36" s="1">
        <v>3991676</v>
      </c>
      <c r="H36" s="1">
        <v>0</v>
      </c>
      <c r="I36" s="1">
        <v>3991676</v>
      </c>
      <c r="J36" t="s">
        <v>15</v>
      </c>
    </row>
    <row r="37" spans="1:10" x14ac:dyDescent="0.25">
      <c r="B37">
        <v>89</v>
      </c>
      <c r="C37" t="s">
        <v>70</v>
      </c>
      <c r="D37" t="s">
        <v>14</v>
      </c>
      <c r="E37" s="1">
        <v>144167</v>
      </c>
      <c r="F37" s="1">
        <v>0</v>
      </c>
      <c r="G37" s="1">
        <v>144167</v>
      </c>
      <c r="H37" s="1">
        <v>0</v>
      </c>
      <c r="I37" s="1">
        <v>144167</v>
      </c>
      <c r="J37" t="s">
        <v>15</v>
      </c>
    </row>
    <row r="38" spans="1:10" x14ac:dyDescent="0.25">
      <c r="B38">
        <v>85</v>
      </c>
      <c r="C38" t="s">
        <v>71</v>
      </c>
      <c r="D38" t="s">
        <v>11</v>
      </c>
      <c r="E38" s="1">
        <v>162213</v>
      </c>
      <c r="F38" s="1">
        <v>0</v>
      </c>
      <c r="G38" s="1">
        <v>162213</v>
      </c>
      <c r="H38" s="1">
        <v>0</v>
      </c>
      <c r="I38" s="1">
        <v>162213</v>
      </c>
      <c r="J38" t="s">
        <v>15</v>
      </c>
    </row>
    <row r="39" spans="1:10" x14ac:dyDescent="0.25">
      <c r="B39">
        <v>81</v>
      </c>
      <c r="C39" t="s">
        <v>72</v>
      </c>
      <c r="D39" t="s">
        <v>12</v>
      </c>
      <c r="E39" s="1">
        <v>229000</v>
      </c>
      <c r="F39" s="1">
        <v>0</v>
      </c>
      <c r="G39" s="1">
        <v>229000</v>
      </c>
      <c r="H39" s="1">
        <v>0</v>
      </c>
      <c r="I39" s="1">
        <v>229000</v>
      </c>
      <c r="J39" t="s">
        <v>15</v>
      </c>
    </row>
    <row r="40" spans="1:10" x14ac:dyDescent="0.25">
      <c r="B40">
        <v>51</v>
      </c>
      <c r="C40" t="s">
        <v>73</v>
      </c>
      <c r="D40" t="s">
        <v>12</v>
      </c>
      <c r="E40" s="1">
        <v>677300</v>
      </c>
      <c r="F40" s="1">
        <v>0</v>
      </c>
      <c r="G40" s="1">
        <v>677300</v>
      </c>
      <c r="H40" s="1">
        <v>0</v>
      </c>
      <c r="I40" s="1">
        <v>677300</v>
      </c>
      <c r="J40" t="s">
        <v>15</v>
      </c>
    </row>
    <row r="41" spans="1:10" x14ac:dyDescent="0.25">
      <c r="B41">
        <v>50</v>
      </c>
      <c r="C41" t="s">
        <v>74</v>
      </c>
      <c r="D41" t="s">
        <v>11</v>
      </c>
      <c r="E41" s="1">
        <v>769525</v>
      </c>
      <c r="F41" s="1">
        <v>0</v>
      </c>
      <c r="G41" s="1">
        <v>769525</v>
      </c>
      <c r="H41" s="1">
        <v>0</v>
      </c>
      <c r="I41" s="1">
        <v>769525</v>
      </c>
      <c r="J41" t="s">
        <v>15</v>
      </c>
    </row>
    <row r="42" spans="1:10" x14ac:dyDescent="0.25">
      <c r="B42">
        <v>29</v>
      </c>
      <c r="C42" t="s">
        <v>75</v>
      </c>
      <c r="D42" t="s">
        <v>11</v>
      </c>
      <c r="E42" s="1">
        <v>1485714</v>
      </c>
      <c r="F42" s="1">
        <v>799000</v>
      </c>
      <c r="G42" s="1">
        <v>2284714</v>
      </c>
      <c r="H42" s="1">
        <v>53055</v>
      </c>
      <c r="I42" s="1">
        <v>2337769</v>
      </c>
      <c r="J42" t="s">
        <v>15</v>
      </c>
    </row>
    <row r="43" spans="1:10" x14ac:dyDescent="0.25">
      <c r="B43">
        <v>1</v>
      </c>
      <c r="C43" t="s">
        <v>76</v>
      </c>
      <c r="D43" t="s">
        <v>12</v>
      </c>
      <c r="E43" s="1">
        <v>18000</v>
      </c>
      <c r="F43" s="1">
        <v>167875000</v>
      </c>
      <c r="G43" s="1">
        <v>167893000</v>
      </c>
      <c r="H43" s="1">
        <v>0</v>
      </c>
      <c r="I43" s="1">
        <v>167893000</v>
      </c>
      <c r="J43" t="s">
        <v>15</v>
      </c>
    </row>
    <row r="44" spans="1:10" x14ac:dyDescent="0.25">
      <c r="B44">
        <v>42</v>
      </c>
      <c r="C44" t="s">
        <v>77</v>
      </c>
      <c r="D44" t="s">
        <v>11</v>
      </c>
      <c r="E44" s="1">
        <v>0</v>
      </c>
      <c r="F44" s="1">
        <v>1000000</v>
      </c>
      <c r="G44" s="1">
        <v>1000000</v>
      </c>
      <c r="H44" s="1">
        <v>0</v>
      </c>
      <c r="I44" s="1">
        <v>1000000</v>
      </c>
      <c r="J44" t="s">
        <v>15</v>
      </c>
    </row>
    <row r="45" spans="1:10" x14ac:dyDescent="0.25">
      <c r="B45">
        <v>85</v>
      </c>
      <c r="C45" t="s">
        <v>78</v>
      </c>
      <c r="D45" t="s">
        <v>11</v>
      </c>
      <c r="E45" s="1">
        <v>162213</v>
      </c>
      <c r="F45" s="1">
        <v>0</v>
      </c>
      <c r="G45" s="1">
        <v>162213</v>
      </c>
      <c r="H45" s="1">
        <v>0</v>
      </c>
      <c r="I45" s="1">
        <v>162213</v>
      </c>
      <c r="J45" t="s">
        <v>15</v>
      </c>
    </row>
    <row r="46" spans="1:10" x14ac:dyDescent="0.25">
      <c r="B46">
        <v>58</v>
      </c>
      <c r="C46" t="s">
        <v>79</v>
      </c>
      <c r="D46" t="s">
        <v>12</v>
      </c>
      <c r="E46" s="1">
        <v>550833</v>
      </c>
      <c r="F46" s="1">
        <v>0</v>
      </c>
      <c r="G46" s="1">
        <v>550833</v>
      </c>
      <c r="H46" s="1">
        <v>0</v>
      </c>
      <c r="I46" s="1">
        <v>550833</v>
      </c>
      <c r="J46" t="s">
        <v>15</v>
      </c>
    </row>
    <row r="47" spans="1:10" x14ac:dyDescent="0.25">
      <c r="B47">
        <v>20</v>
      </c>
      <c r="C47" t="s">
        <v>80</v>
      </c>
      <c r="D47" t="s">
        <v>12</v>
      </c>
      <c r="E47" s="1">
        <v>0</v>
      </c>
      <c r="F47" s="1">
        <v>3678200</v>
      </c>
      <c r="G47" s="1">
        <v>3678200</v>
      </c>
      <c r="H47" s="1">
        <v>0</v>
      </c>
      <c r="I47" s="1">
        <v>3678200</v>
      </c>
      <c r="J47" t="s">
        <v>15</v>
      </c>
    </row>
    <row r="48" spans="1:10" x14ac:dyDescent="0.25">
      <c r="B48">
        <v>98</v>
      </c>
      <c r="C48" t="s">
        <v>81</v>
      </c>
      <c r="D48" t="s">
        <v>11</v>
      </c>
      <c r="E48" s="1">
        <v>72250</v>
      </c>
      <c r="F48" s="1">
        <v>3800</v>
      </c>
      <c r="G48" s="1">
        <v>76050</v>
      </c>
      <c r="H48" s="1">
        <v>0</v>
      </c>
      <c r="I48" s="1">
        <v>76050</v>
      </c>
      <c r="J48" t="s">
        <v>15</v>
      </c>
    </row>
    <row r="49" spans="2:10" x14ac:dyDescent="0.25">
      <c r="B49">
        <v>9</v>
      </c>
      <c r="C49" t="s">
        <v>82</v>
      </c>
      <c r="D49" t="s">
        <v>12</v>
      </c>
      <c r="E49" s="1">
        <v>5136643</v>
      </c>
      <c r="F49" s="1">
        <v>3417000</v>
      </c>
      <c r="G49" s="1">
        <v>8553643</v>
      </c>
      <c r="H49" s="1">
        <v>0</v>
      </c>
      <c r="I49" s="1">
        <v>8553643</v>
      </c>
      <c r="J49" t="s">
        <v>15</v>
      </c>
    </row>
    <row r="50" spans="2:10" x14ac:dyDescent="0.25">
      <c r="B50">
        <v>58</v>
      </c>
      <c r="C50" t="s">
        <v>83</v>
      </c>
      <c r="D50" t="s">
        <v>12</v>
      </c>
      <c r="E50" s="1">
        <v>550833</v>
      </c>
      <c r="F50" s="1">
        <v>0</v>
      </c>
      <c r="G50" s="1">
        <v>550833</v>
      </c>
      <c r="H50" s="1">
        <v>0</v>
      </c>
      <c r="I50" s="1">
        <v>550833</v>
      </c>
      <c r="J50" t="s">
        <v>15</v>
      </c>
    </row>
    <row r="51" spans="2:10" x14ac:dyDescent="0.25">
      <c r="B51">
        <v>106</v>
      </c>
      <c r="C51" t="s">
        <v>84</v>
      </c>
      <c r="D51" t="s">
        <v>11</v>
      </c>
      <c r="E51" s="1">
        <v>0</v>
      </c>
      <c r="F51" s="1">
        <v>30000</v>
      </c>
      <c r="G51" s="1">
        <v>30000</v>
      </c>
      <c r="H51" s="1">
        <v>0</v>
      </c>
      <c r="I51" s="1">
        <v>30000</v>
      </c>
      <c r="J51" t="s">
        <v>15</v>
      </c>
    </row>
    <row r="52" spans="2:10" x14ac:dyDescent="0.25">
      <c r="B52">
        <v>114</v>
      </c>
      <c r="C52" t="s">
        <v>85</v>
      </c>
      <c r="D52" t="s">
        <v>11</v>
      </c>
      <c r="E52" s="1">
        <v>15714</v>
      </c>
      <c r="F52" s="1">
        <v>0</v>
      </c>
      <c r="G52" s="1">
        <v>15714</v>
      </c>
      <c r="H52" s="1">
        <v>0</v>
      </c>
      <c r="I52" s="1">
        <v>15714</v>
      </c>
      <c r="J52" t="s">
        <v>15</v>
      </c>
    </row>
    <row r="53" spans="2:10" x14ac:dyDescent="0.25">
      <c r="B53">
        <v>102</v>
      </c>
      <c r="C53" t="s">
        <v>86</v>
      </c>
      <c r="D53" t="s">
        <v>12</v>
      </c>
      <c r="E53" s="1">
        <v>49892</v>
      </c>
      <c r="F53" s="1">
        <v>0</v>
      </c>
      <c r="G53" s="1">
        <v>49892</v>
      </c>
      <c r="H53" s="1">
        <v>0</v>
      </c>
      <c r="I53" s="1">
        <v>49892</v>
      </c>
      <c r="J53" t="s">
        <v>15</v>
      </c>
    </row>
    <row r="54" spans="2:10" x14ac:dyDescent="0.25">
      <c r="B54">
        <v>32</v>
      </c>
      <c r="C54" t="s">
        <v>87</v>
      </c>
      <c r="D54" t="s">
        <v>11</v>
      </c>
      <c r="E54" s="1">
        <v>0</v>
      </c>
      <c r="F54" s="1">
        <v>2000000</v>
      </c>
      <c r="G54" s="1">
        <v>2000000</v>
      </c>
      <c r="H54" s="1">
        <v>0</v>
      </c>
      <c r="I54" s="1">
        <v>2000000</v>
      </c>
      <c r="J54" t="s">
        <v>15</v>
      </c>
    </row>
    <row r="55" spans="2:10" x14ac:dyDescent="0.25">
      <c r="B55">
        <v>85</v>
      </c>
      <c r="C55" t="s">
        <v>88</v>
      </c>
      <c r="D55" t="s">
        <v>11</v>
      </c>
      <c r="E55" s="1">
        <v>162213</v>
      </c>
      <c r="F55" s="1">
        <v>0</v>
      </c>
      <c r="G55" s="1">
        <v>162213</v>
      </c>
      <c r="H55" s="1">
        <v>0</v>
      </c>
      <c r="I55" s="1">
        <v>162213</v>
      </c>
      <c r="J55" t="s">
        <v>15</v>
      </c>
    </row>
    <row r="56" spans="2:10" x14ac:dyDescent="0.25">
      <c r="B56">
        <v>2</v>
      </c>
      <c r="C56" t="s">
        <v>89</v>
      </c>
      <c r="D56" t="s">
        <v>11</v>
      </c>
      <c r="E56" s="1">
        <v>394766</v>
      </c>
      <c r="F56" s="1">
        <v>17830000</v>
      </c>
      <c r="G56" s="1">
        <v>18224766</v>
      </c>
      <c r="H56" s="1">
        <v>0</v>
      </c>
      <c r="I56" s="1">
        <v>18224766</v>
      </c>
      <c r="J56" t="s">
        <v>15</v>
      </c>
    </row>
    <row r="57" spans="2:10" x14ac:dyDescent="0.25">
      <c r="B57">
        <v>21</v>
      </c>
      <c r="C57" t="s">
        <v>90</v>
      </c>
      <c r="D57" t="s">
        <v>11</v>
      </c>
      <c r="E57" s="1">
        <v>0</v>
      </c>
      <c r="F57" s="1">
        <v>3468000</v>
      </c>
      <c r="G57" s="1">
        <v>3468000</v>
      </c>
      <c r="H57" s="1">
        <v>0</v>
      </c>
      <c r="I57" s="1">
        <v>3468000</v>
      </c>
      <c r="J57" t="s">
        <v>15</v>
      </c>
    </row>
    <row r="58" spans="2:10" x14ac:dyDescent="0.25">
      <c r="B58">
        <v>108</v>
      </c>
      <c r="C58" t="s">
        <v>91</v>
      </c>
      <c r="D58" t="s">
        <v>11</v>
      </c>
      <c r="E58" s="1">
        <v>26000</v>
      </c>
      <c r="F58" s="1">
        <v>0</v>
      </c>
      <c r="G58" s="1">
        <v>26000</v>
      </c>
      <c r="H58" s="1">
        <v>0</v>
      </c>
      <c r="I58" s="1">
        <v>26000</v>
      </c>
      <c r="J58" t="s">
        <v>15</v>
      </c>
    </row>
    <row r="59" spans="2:10" x14ac:dyDescent="0.25">
      <c r="B59">
        <v>53</v>
      </c>
      <c r="C59" t="s">
        <v>92</v>
      </c>
      <c r="D59" t="s">
        <v>11</v>
      </c>
      <c r="E59" s="1">
        <v>0</v>
      </c>
      <c r="F59" s="1">
        <v>0</v>
      </c>
      <c r="G59" s="1">
        <v>0</v>
      </c>
      <c r="H59" s="1">
        <v>613542</v>
      </c>
      <c r="I59" s="1">
        <v>613542</v>
      </c>
      <c r="J59" t="s">
        <v>15</v>
      </c>
    </row>
    <row r="60" spans="2:10" x14ac:dyDescent="0.25">
      <c r="B60">
        <v>55</v>
      </c>
      <c r="C60" t="s">
        <v>93</v>
      </c>
      <c r="D60" t="s">
        <v>11</v>
      </c>
      <c r="E60" s="1">
        <v>591924</v>
      </c>
      <c r="F60" s="1">
        <v>0</v>
      </c>
      <c r="G60" s="1">
        <v>591924</v>
      </c>
      <c r="H60" s="1">
        <v>0</v>
      </c>
      <c r="I60" s="1">
        <v>591924</v>
      </c>
      <c r="J60" t="s">
        <v>15</v>
      </c>
    </row>
    <row r="61" spans="2:10" x14ac:dyDescent="0.25">
      <c r="B61">
        <v>100</v>
      </c>
      <c r="C61" t="s">
        <v>94</v>
      </c>
      <c r="D61" t="s">
        <v>11</v>
      </c>
      <c r="E61" s="1">
        <v>72250</v>
      </c>
      <c r="F61" s="1">
        <v>0</v>
      </c>
      <c r="G61" s="1">
        <v>72250</v>
      </c>
      <c r="H61" s="1">
        <v>0</v>
      </c>
      <c r="I61" s="1">
        <v>72250</v>
      </c>
      <c r="J61" t="s">
        <v>15</v>
      </c>
    </row>
    <row r="62" spans="2:10" x14ac:dyDescent="0.25">
      <c r="B62">
        <v>53</v>
      </c>
      <c r="C62" t="s">
        <v>95</v>
      </c>
      <c r="D62" t="s">
        <v>11</v>
      </c>
      <c r="E62" s="1">
        <v>0</v>
      </c>
      <c r="F62" s="1">
        <v>0</v>
      </c>
      <c r="G62" s="1">
        <v>0</v>
      </c>
      <c r="H62" s="1">
        <v>613542</v>
      </c>
      <c r="I62" s="1">
        <v>613542</v>
      </c>
      <c r="J62" t="s">
        <v>15</v>
      </c>
    </row>
    <row r="63" spans="2:10" x14ac:dyDescent="0.25">
      <c r="B63">
        <v>71</v>
      </c>
      <c r="C63" t="s">
        <v>96</v>
      </c>
      <c r="D63" t="s">
        <v>11</v>
      </c>
      <c r="E63" s="1">
        <v>431286</v>
      </c>
      <c r="F63" s="1">
        <v>0</v>
      </c>
      <c r="G63" s="1">
        <v>431286</v>
      </c>
      <c r="H63" s="1">
        <v>0</v>
      </c>
      <c r="I63" s="1">
        <v>431286</v>
      </c>
      <c r="J63" t="s">
        <v>15</v>
      </c>
    </row>
    <row r="64" spans="2:10" x14ac:dyDescent="0.25">
      <c r="B64">
        <v>26</v>
      </c>
      <c r="C64" t="s">
        <v>97</v>
      </c>
      <c r="D64" t="s">
        <v>11</v>
      </c>
      <c r="E64" s="1">
        <v>2563762</v>
      </c>
      <c r="F64" s="1">
        <v>0</v>
      </c>
      <c r="G64" s="1">
        <v>2563762</v>
      </c>
      <c r="H64" s="1">
        <v>42000</v>
      </c>
      <c r="I64" s="1">
        <v>2605762</v>
      </c>
      <c r="J64" t="s">
        <v>15</v>
      </c>
    </row>
    <row r="65" spans="1:10" x14ac:dyDescent="0.25">
      <c r="A65" t="s">
        <v>16</v>
      </c>
      <c r="E65" s="1">
        <v>15027079</v>
      </c>
      <c r="F65" s="1">
        <v>221719000</v>
      </c>
      <c r="G65" s="1">
        <v>236746079</v>
      </c>
      <c r="H65" s="1">
        <v>1322139</v>
      </c>
      <c r="I65" s="1">
        <v>238068218</v>
      </c>
    </row>
    <row r="66" spans="1:10" s="5" customFormat="1" x14ac:dyDescent="0.25">
      <c r="A66" s="5" t="s">
        <v>98</v>
      </c>
      <c r="E66" s="6">
        <f>SUM(E33:E64)</f>
        <v>15027079</v>
      </c>
      <c r="F66" s="6">
        <f t="shared" ref="F66:I66" si="1">SUM(F33:F64)</f>
        <v>221719000</v>
      </c>
      <c r="G66" s="6">
        <f t="shared" si="1"/>
        <v>236746079</v>
      </c>
      <c r="H66" s="6">
        <f t="shared" si="1"/>
        <v>1322139</v>
      </c>
      <c r="I66" s="6">
        <f t="shared" si="1"/>
        <v>238068218</v>
      </c>
    </row>
    <row r="67" spans="1:10" x14ac:dyDescent="0.25">
      <c r="E67" s="1"/>
      <c r="F67" s="1"/>
      <c r="G67" s="1"/>
      <c r="H67" s="1"/>
      <c r="I67" s="1"/>
    </row>
    <row r="68" spans="1:10" x14ac:dyDescent="0.25">
      <c r="A68" t="s">
        <v>17</v>
      </c>
      <c r="B68">
        <v>75</v>
      </c>
      <c r="C68" t="s">
        <v>99</v>
      </c>
      <c r="D68" t="s">
        <v>18</v>
      </c>
      <c r="E68" s="1">
        <v>0</v>
      </c>
      <c r="F68" s="1">
        <v>325000</v>
      </c>
      <c r="G68" s="1">
        <v>325000</v>
      </c>
      <c r="H68" s="1">
        <v>0</v>
      </c>
      <c r="I68" s="1">
        <v>325000</v>
      </c>
      <c r="J68" t="s">
        <v>17</v>
      </c>
    </row>
    <row r="69" spans="1:10" x14ac:dyDescent="0.25">
      <c r="B69">
        <v>52</v>
      </c>
      <c r="C69" t="s">
        <v>100</v>
      </c>
      <c r="D69" t="s">
        <v>11</v>
      </c>
      <c r="E69" s="1">
        <v>90625</v>
      </c>
      <c r="F69" s="1">
        <v>523833</v>
      </c>
      <c r="G69" s="1">
        <v>614458</v>
      </c>
      <c r="H69" s="1">
        <v>0</v>
      </c>
      <c r="I69" s="1">
        <v>614458</v>
      </c>
      <c r="J69" t="s">
        <v>17</v>
      </c>
    </row>
    <row r="70" spans="1:10" x14ac:dyDescent="0.25">
      <c r="B70">
        <v>66</v>
      </c>
      <c r="C70" t="s">
        <v>101</v>
      </c>
      <c r="D70" t="s">
        <v>11</v>
      </c>
      <c r="E70" s="1">
        <v>0</v>
      </c>
      <c r="F70" s="1">
        <v>0</v>
      </c>
      <c r="G70" s="1">
        <v>0</v>
      </c>
      <c r="H70" s="1">
        <v>500000</v>
      </c>
      <c r="I70" s="1">
        <v>500000</v>
      </c>
      <c r="J70" t="s">
        <v>17</v>
      </c>
    </row>
    <row r="71" spans="1:10" x14ac:dyDescent="0.25">
      <c r="B71">
        <v>89</v>
      </c>
      <c r="C71" t="s">
        <v>102</v>
      </c>
      <c r="D71" t="s">
        <v>11</v>
      </c>
      <c r="E71" s="1">
        <v>144167</v>
      </c>
      <c r="F71" s="1">
        <v>0</v>
      </c>
      <c r="G71" s="1">
        <v>144167</v>
      </c>
      <c r="H71" s="1">
        <v>0</v>
      </c>
      <c r="I71" s="1">
        <v>144167</v>
      </c>
      <c r="J71" t="s">
        <v>17</v>
      </c>
    </row>
    <row r="72" spans="1:10" x14ac:dyDescent="0.25">
      <c r="B72">
        <v>115</v>
      </c>
      <c r="C72" t="s">
        <v>103</v>
      </c>
      <c r="D72" t="s">
        <v>12</v>
      </c>
      <c r="E72" s="1">
        <v>9857</v>
      </c>
      <c r="F72" s="1">
        <v>0</v>
      </c>
      <c r="G72" s="1">
        <v>9857</v>
      </c>
      <c r="H72" s="1">
        <v>0</v>
      </c>
      <c r="I72" s="1">
        <v>9857</v>
      </c>
      <c r="J72" t="s">
        <v>17</v>
      </c>
    </row>
    <row r="73" spans="1:10" x14ac:dyDescent="0.25">
      <c r="B73">
        <v>45</v>
      </c>
      <c r="C73" t="s">
        <v>104</v>
      </c>
      <c r="D73" t="s">
        <v>11</v>
      </c>
      <c r="E73" s="1">
        <v>913692</v>
      </c>
      <c r="F73" s="1">
        <v>0</v>
      </c>
      <c r="G73" s="1">
        <v>913692</v>
      </c>
      <c r="H73" s="1">
        <v>0</v>
      </c>
      <c r="I73" s="1">
        <v>913692</v>
      </c>
      <c r="J73" t="s">
        <v>17</v>
      </c>
    </row>
    <row r="74" spans="1:10" x14ac:dyDescent="0.25">
      <c r="B74">
        <v>89</v>
      </c>
      <c r="C74" t="s">
        <v>105</v>
      </c>
      <c r="D74" t="s">
        <v>11</v>
      </c>
      <c r="E74" s="1">
        <v>144167</v>
      </c>
      <c r="F74" s="1">
        <v>0</v>
      </c>
      <c r="G74" s="1">
        <v>144167</v>
      </c>
      <c r="H74" s="1">
        <v>0</v>
      </c>
      <c r="I74" s="1">
        <v>144167</v>
      </c>
      <c r="J74" t="s">
        <v>17</v>
      </c>
    </row>
    <row r="75" spans="1:10" x14ac:dyDescent="0.25">
      <c r="B75">
        <v>44</v>
      </c>
      <c r="C75" t="s">
        <v>106</v>
      </c>
      <c r="D75" t="s">
        <v>12</v>
      </c>
      <c r="E75" s="1">
        <v>923549</v>
      </c>
      <c r="F75" s="1">
        <v>0</v>
      </c>
      <c r="G75" s="1">
        <v>923549</v>
      </c>
      <c r="H75" s="1">
        <v>0</v>
      </c>
      <c r="I75" s="1">
        <v>923549</v>
      </c>
      <c r="J75" t="s">
        <v>17</v>
      </c>
    </row>
    <row r="76" spans="1:10" x14ac:dyDescent="0.25">
      <c r="B76">
        <v>118</v>
      </c>
      <c r="C76" t="s">
        <v>107</v>
      </c>
      <c r="D76" t="s">
        <v>12</v>
      </c>
      <c r="E76" s="1">
        <v>692</v>
      </c>
      <c r="F76" s="1">
        <v>0</v>
      </c>
      <c r="G76" s="1">
        <v>692</v>
      </c>
      <c r="H76" s="1">
        <v>0</v>
      </c>
      <c r="I76" s="1">
        <v>692</v>
      </c>
      <c r="J76" t="s">
        <v>17</v>
      </c>
    </row>
    <row r="77" spans="1:10" x14ac:dyDescent="0.25">
      <c r="B77">
        <v>118</v>
      </c>
      <c r="C77" t="s">
        <v>19</v>
      </c>
      <c r="D77" t="s">
        <v>12</v>
      </c>
      <c r="E77" s="1">
        <v>692</v>
      </c>
      <c r="F77" s="1">
        <v>0</v>
      </c>
      <c r="G77" s="1">
        <v>692</v>
      </c>
      <c r="H77" s="1">
        <v>0</v>
      </c>
      <c r="I77" s="1">
        <v>692</v>
      </c>
      <c r="J77" t="s">
        <v>17</v>
      </c>
    </row>
    <row r="78" spans="1:10" x14ac:dyDescent="0.25">
      <c r="B78">
        <v>96</v>
      </c>
      <c r="C78" t="s">
        <v>108</v>
      </c>
      <c r="D78" t="s">
        <v>12</v>
      </c>
      <c r="E78" s="1">
        <v>0</v>
      </c>
      <c r="F78" s="1">
        <v>84700</v>
      </c>
      <c r="G78" s="1">
        <v>84700</v>
      </c>
      <c r="H78" s="1">
        <v>0</v>
      </c>
      <c r="I78" s="1">
        <v>84700</v>
      </c>
      <c r="J78" t="s">
        <v>17</v>
      </c>
    </row>
    <row r="79" spans="1:10" x14ac:dyDescent="0.25">
      <c r="B79">
        <v>5</v>
      </c>
      <c r="C79" t="s">
        <v>109</v>
      </c>
      <c r="D79" t="s">
        <v>12</v>
      </c>
      <c r="E79" s="1">
        <v>49892</v>
      </c>
      <c r="F79" s="1">
        <v>12620000</v>
      </c>
      <c r="G79" s="1">
        <v>12669892</v>
      </c>
      <c r="H79" s="1">
        <v>0</v>
      </c>
      <c r="I79" s="1">
        <v>12669892</v>
      </c>
      <c r="J79" t="s">
        <v>17</v>
      </c>
    </row>
    <row r="80" spans="1:10" x14ac:dyDescent="0.25">
      <c r="B80">
        <v>41</v>
      </c>
      <c r="C80" t="s">
        <v>110</v>
      </c>
      <c r="D80" t="s">
        <v>12</v>
      </c>
      <c r="E80" s="1">
        <v>202489</v>
      </c>
      <c r="F80" s="1">
        <v>1024300</v>
      </c>
      <c r="G80" s="1">
        <v>1226789</v>
      </c>
      <c r="H80" s="1">
        <v>0</v>
      </c>
      <c r="I80" s="1">
        <v>1226789</v>
      </c>
      <c r="J80" t="s">
        <v>17</v>
      </c>
    </row>
    <row r="81" spans="1:10" x14ac:dyDescent="0.25">
      <c r="B81">
        <v>11</v>
      </c>
      <c r="C81" t="s">
        <v>111</v>
      </c>
      <c r="D81" t="s">
        <v>18</v>
      </c>
      <c r="E81" s="1">
        <v>0</v>
      </c>
      <c r="F81" s="1">
        <v>7000000</v>
      </c>
      <c r="G81" s="1">
        <v>7000000</v>
      </c>
      <c r="H81" s="1">
        <v>0</v>
      </c>
      <c r="I81" s="1">
        <v>7000000</v>
      </c>
      <c r="J81" t="s">
        <v>17</v>
      </c>
    </row>
    <row r="82" spans="1:10" x14ac:dyDescent="0.25">
      <c r="B82">
        <v>101</v>
      </c>
      <c r="C82" t="s">
        <v>112</v>
      </c>
      <c r="D82" t="s">
        <v>12</v>
      </c>
      <c r="E82" s="1">
        <v>63325</v>
      </c>
      <c r="F82" s="1">
        <v>0</v>
      </c>
      <c r="G82" s="1">
        <v>63325</v>
      </c>
      <c r="H82" s="1">
        <v>0</v>
      </c>
      <c r="I82" s="1">
        <v>63325</v>
      </c>
      <c r="J82" t="s">
        <v>17</v>
      </c>
    </row>
    <row r="83" spans="1:10" x14ac:dyDescent="0.25">
      <c r="B83">
        <v>16</v>
      </c>
      <c r="C83" t="s">
        <v>113</v>
      </c>
      <c r="D83" t="s">
        <v>12</v>
      </c>
      <c r="E83" s="1">
        <v>647500</v>
      </c>
      <c r="F83" s="1">
        <v>4303853</v>
      </c>
      <c r="G83" s="1">
        <v>4951353</v>
      </c>
      <c r="H83" s="1">
        <v>0</v>
      </c>
      <c r="I83" s="1">
        <v>4951353</v>
      </c>
      <c r="J83" t="s">
        <v>17</v>
      </c>
    </row>
    <row r="84" spans="1:10" x14ac:dyDescent="0.25">
      <c r="B84">
        <v>101</v>
      </c>
      <c r="C84" t="s">
        <v>114</v>
      </c>
      <c r="D84" t="s">
        <v>12</v>
      </c>
      <c r="E84" s="1">
        <v>63325</v>
      </c>
      <c r="F84" s="1">
        <v>0</v>
      </c>
      <c r="G84" s="1">
        <v>63325</v>
      </c>
      <c r="H84" s="1">
        <v>0</v>
      </c>
      <c r="I84" s="1">
        <v>63325</v>
      </c>
      <c r="J84" t="s">
        <v>17</v>
      </c>
    </row>
    <row r="85" spans="1:10" x14ac:dyDescent="0.25">
      <c r="A85" t="s">
        <v>115</v>
      </c>
      <c r="E85" s="1">
        <v>3253972</v>
      </c>
      <c r="F85" s="1">
        <v>25881686</v>
      </c>
      <c r="G85" s="1">
        <v>29135658</v>
      </c>
      <c r="H85" s="1">
        <v>500000</v>
      </c>
      <c r="I85" s="1">
        <v>29635658</v>
      </c>
    </row>
    <row r="86" spans="1:10" s="5" customFormat="1" x14ac:dyDescent="0.25">
      <c r="A86" s="5" t="s">
        <v>116</v>
      </c>
      <c r="E86" s="6">
        <f>SUM(E68:E84)</f>
        <v>3253972</v>
      </c>
      <c r="F86" s="6">
        <f t="shared" ref="F86:I86" si="2">SUM(F68:F84)</f>
        <v>25881686</v>
      </c>
      <c r="G86" s="6">
        <f t="shared" si="2"/>
        <v>29135658</v>
      </c>
      <c r="H86" s="6">
        <f t="shared" si="2"/>
        <v>500000</v>
      </c>
      <c r="I86" s="6">
        <f t="shared" si="2"/>
        <v>29635658</v>
      </c>
    </row>
    <row r="88" spans="1:10" x14ac:dyDescent="0.25">
      <c r="A88" t="s">
        <v>20</v>
      </c>
      <c r="B88">
        <v>56</v>
      </c>
      <c r="C88" t="s">
        <v>117</v>
      </c>
      <c r="D88" t="s">
        <v>12</v>
      </c>
      <c r="E88" s="1">
        <v>0</v>
      </c>
      <c r="F88" s="1">
        <v>577420</v>
      </c>
      <c r="G88" s="1">
        <v>577420</v>
      </c>
      <c r="H88" s="1">
        <v>0</v>
      </c>
      <c r="I88" s="1">
        <v>577420</v>
      </c>
      <c r="J88" t="s">
        <v>20</v>
      </c>
    </row>
    <row r="89" spans="1:10" x14ac:dyDescent="0.25">
      <c r="B89">
        <v>99</v>
      </c>
      <c r="C89" t="s">
        <v>118</v>
      </c>
      <c r="D89" t="s">
        <v>11</v>
      </c>
      <c r="E89" s="1">
        <v>0</v>
      </c>
      <c r="F89" s="1">
        <v>72560</v>
      </c>
      <c r="G89" s="1">
        <v>72560</v>
      </c>
      <c r="H89" s="1">
        <v>0</v>
      </c>
      <c r="I89" s="1">
        <v>72560</v>
      </c>
      <c r="J89" t="s">
        <v>20</v>
      </c>
    </row>
    <row r="90" spans="1:10" x14ac:dyDescent="0.25">
      <c r="B90">
        <v>105</v>
      </c>
      <c r="C90" t="s">
        <v>119</v>
      </c>
      <c r="D90" t="s">
        <v>11</v>
      </c>
      <c r="E90" s="1">
        <v>0</v>
      </c>
      <c r="F90" s="1">
        <v>42560</v>
      </c>
      <c r="G90" s="1">
        <v>42560</v>
      </c>
      <c r="H90" s="1">
        <v>0</v>
      </c>
      <c r="I90" s="1">
        <v>42560</v>
      </c>
      <c r="J90" t="s">
        <v>20</v>
      </c>
    </row>
    <row r="91" spans="1:10" x14ac:dyDescent="0.25">
      <c r="B91">
        <v>38</v>
      </c>
      <c r="C91" t="s">
        <v>120</v>
      </c>
      <c r="D91" t="s">
        <v>12</v>
      </c>
      <c r="E91" s="1">
        <v>202489</v>
      </c>
      <c r="F91" s="1">
        <v>1208860</v>
      </c>
      <c r="G91" s="1">
        <v>1411349</v>
      </c>
      <c r="H91" s="1">
        <v>0</v>
      </c>
      <c r="I91" s="1">
        <v>1411349</v>
      </c>
      <c r="J91" t="s">
        <v>20</v>
      </c>
    </row>
    <row r="92" spans="1:10" x14ac:dyDescent="0.25">
      <c r="B92">
        <v>87</v>
      </c>
      <c r="C92" t="s">
        <v>121</v>
      </c>
      <c r="D92" t="s">
        <v>12</v>
      </c>
      <c r="E92" s="1">
        <v>154024</v>
      </c>
      <c r="F92" s="1">
        <v>0</v>
      </c>
      <c r="G92" s="1">
        <v>154024</v>
      </c>
      <c r="H92" s="1">
        <v>0</v>
      </c>
      <c r="I92" s="1">
        <v>154024</v>
      </c>
      <c r="J92" t="s">
        <v>20</v>
      </c>
    </row>
    <row r="93" spans="1:10" x14ac:dyDescent="0.25">
      <c r="B93">
        <v>53</v>
      </c>
      <c r="C93" t="s">
        <v>122</v>
      </c>
      <c r="D93" t="s">
        <v>12</v>
      </c>
      <c r="E93" s="1">
        <v>0</v>
      </c>
      <c r="F93" s="1">
        <v>0</v>
      </c>
      <c r="G93" s="1">
        <v>0</v>
      </c>
      <c r="H93" s="1">
        <v>613542</v>
      </c>
      <c r="I93" s="1">
        <v>613542</v>
      </c>
      <c r="J93" t="s">
        <v>20</v>
      </c>
    </row>
    <row r="94" spans="1:10" x14ac:dyDescent="0.25">
      <c r="B94">
        <v>53</v>
      </c>
      <c r="C94" t="s">
        <v>123</v>
      </c>
      <c r="D94" t="s">
        <v>11</v>
      </c>
      <c r="E94" s="1">
        <v>0</v>
      </c>
      <c r="F94" s="1">
        <v>0</v>
      </c>
      <c r="G94" s="1">
        <v>0</v>
      </c>
      <c r="H94" s="1">
        <v>613542</v>
      </c>
      <c r="I94" s="1">
        <v>613542</v>
      </c>
      <c r="J94" t="s">
        <v>20</v>
      </c>
    </row>
    <row r="95" spans="1:10" x14ac:dyDescent="0.25">
      <c r="B95">
        <v>48</v>
      </c>
      <c r="C95" t="s">
        <v>124</v>
      </c>
      <c r="D95" t="s">
        <v>11</v>
      </c>
      <c r="E95" s="1">
        <v>18000</v>
      </c>
      <c r="F95" s="1">
        <v>875000</v>
      </c>
      <c r="G95" s="1">
        <v>893000</v>
      </c>
      <c r="H95" s="1">
        <v>0</v>
      </c>
      <c r="I95" s="1">
        <v>893000</v>
      </c>
      <c r="J95" t="s">
        <v>20</v>
      </c>
    </row>
    <row r="96" spans="1:10" x14ac:dyDescent="0.25">
      <c r="A96" t="s">
        <v>125</v>
      </c>
      <c r="E96" s="1">
        <v>374513</v>
      </c>
      <c r="F96" s="1">
        <v>2776400</v>
      </c>
      <c r="G96" s="1">
        <v>3150913</v>
      </c>
      <c r="H96" s="1">
        <v>1227084</v>
      </c>
      <c r="I96" s="1">
        <v>4377997</v>
      </c>
    </row>
    <row r="97" spans="1:10" s="5" customFormat="1" x14ac:dyDescent="0.25">
      <c r="A97" s="5" t="s">
        <v>172</v>
      </c>
      <c r="B97" s="5" t="s">
        <v>171</v>
      </c>
      <c r="E97" s="6">
        <f>SUM(E88:E95)</f>
        <v>374513</v>
      </c>
      <c r="F97" s="6">
        <f t="shared" ref="F97:I97" si="3">SUM(F88:F95)</f>
        <v>2776400</v>
      </c>
      <c r="G97" s="6">
        <f t="shared" si="3"/>
        <v>3150913</v>
      </c>
      <c r="H97" s="6">
        <f t="shared" si="3"/>
        <v>1227084</v>
      </c>
      <c r="I97" s="6">
        <f t="shared" si="3"/>
        <v>4377997</v>
      </c>
    </row>
    <row r="99" spans="1:10" x14ac:dyDescent="0.25">
      <c r="A99" t="s">
        <v>21</v>
      </c>
      <c r="B99">
        <v>23</v>
      </c>
      <c r="C99" t="s">
        <v>126</v>
      </c>
      <c r="D99" t="s">
        <v>12</v>
      </c>
      <c r="E99" s="1">
        <v>0</v>
      </c>
      <c r="F99" s="1">
        <v>3291726</v>
      </c>
      <c r="G99" s="1">
        <v>3291726</v>
      </c>
      <c r="H99" s="1">
        <v>0</v>
      </c>
      <c r="I99" s="1">
        <v>3291726</v>
      </c>
      <c r="J99" t="s">
        <v>21</v>
      </c>
    </row>
    <row r="100" spans="1:10" x14ac:dyDescent="0.25">
      <c r="B100">
        <v>114</v>
      </c>
      <c r="C100" t="s">
        <v>127</v>
      </c>
      <c r="D100" t="s">
        <v>11</v>
      </c>
      <c r="E100" s="1">
        <v>15714</v>
      </c>
      <c r="F100" s="1">
        <v>0</v>
      </c>
      <c r="G100" s="1">
        <v>15714</v>
      </c>
      <c r="H100" s="1">
        <v>0</v>
      </c>
      <c r="I100" s="1">
        <v>15714</v>
      </c>
      <c r="J100" t="s">
        <v>21</v>
      </c>
    </row>
    <row r="101" spans="1:10" x14ac:dyDescent="0.25">
      <c r="B101">
        <v>53</v>
      </c>
      <c r="C101" t="s">
        <v>128</v>
      </c>
      <c r="D101" t="s">
        <v>11</v>
      </c>
      <c r="E101" s="1">
        <v>0</v>
      </c>
      <c r="F101" s="1">
        <v>0</v>
      </c>
      <c r="G101" s="1">
        <v>0</v>
      </c>
      <c r="H101" s="1">
        <v>613542</v>
      </c>
      <c r="I101" s="1">
        <v>613542</v>
      </c>
      <c r="J101" t="s">
        <v>21</v>
      </c>
    </row>
    <row r="102" spans="1:10" x14ac:dyDescent="0.25">
      <c r="B102">
        <v>58</v>
      </c>
      <c r="C102" t="s">
        <v>129</v>
      </c>
      <c r="D102" t="s">
        <v>12</v>
      </c>
      <c r="E102" s="1">
        <v>550833</v>
      </c>
      <c r="F102" s="1">
        <v>0</v>
      </c>
      <c r="G102" s="1">
        <v>550833</v>
      </c>
      <c r="H102" s="1">
        <v>0</v>
      </c>
      <c r="I102" s="1">
        <v>550833</v>
      </c>
      <c r="J102" t="s">
        <v>21</v>
      </c>
    </row>
    <row r="103" spans="1:10" x14ac:dyDescent="0.25">
      <c r="B103">
        <v>95</v>
      </c>
      <c r="C103" t="s">
        <v>130</v>
      </c>
      <c r="D103" t="s">
        <v>11</v>
      </c>
      <c r="E103" s="1">
        <v>0</v>
      </c>
      <c r="F103" s="1">
        <v>100000</v>
      </c>
      <c r="G103" s="1">
        <v>100000</v>
      </c>
      <c r="H103" s="1">
        <v>0</v>
      </c>
      <c r="I103" s="1">
        <v>100000</v>
      </c>
      <c r="J103" t="s">
        <v>21</v>
      </c>
    </row>
    <row r="104" spans="1:10" x14ac:dyDescent="0.25">
      <c r="B104">
        <v>53</v>
      </c>
      <c r="C104" t="s">
        <v>131</v>
      </c>
      <c r="D104" t="s">
        <v>11</v>
      </c>
      <c r="E104" s="1">
        <v>0</v>
      </c>
      <c r="F104" s="1">
        <v>0</v>
      </c>
      <c r="G104" s="1">
        <v>0</v>
      </c>
      <c r="H104" s="1">
        <v>613542</v>
      </c>
      <c r="I104" s="1">
        <v>613542</v>
      </c>
      <c r="J104" t="s">
        <v>21</v>
      </c>
    </row>
    <row r="105" spans="1:10" x14ac:dyDescent="0.25">
      <c r="B105">
        <v>79</v>
      </c>
      <c r="C105" t="s">
        <v>132</v>
      </c>
      <c r="D105" t="s">
        <v>12</v>
      </c>
      <c r="E105" s="1">
        <v>243250</v>
      </c>
      <c r="F105" s="1">
        <v>0</v>
      </c>
      <c r="G105" s="1">
        <v>243250</v>
      </c>
      <c r="H105" s="1">
        <v>0</v>
      </c>
      <c r="I105" s="1">
        <v>243250</v>
      </c>
      <c r="J105" t="s">
        <v>21</v>
      </c>
    </row>
    <row r="106" spans="1:10" x14ac:dyDescent="0.25">
      <c r="B106">
        <v>13</v>
      </c>
      <c r="C106" t="s">
        <v>133</v>
      </c>
      <c r="D106" t="s">
        <v>11</v>
      </c>
      <c r="E106" s="1">
        <v>0</v>
      </c>
      <c r="F106" s="1">
        <v>5400000</v>
      </c>
      <c r="G106" s="1">
        <v>5400000</v>
      </c>
      <c r="H106" s="1">
        <v>0</v>
      </c>
      <c r="I106" s="1">
        <v>5400000</v>
      </c>
      <c r="J106" t="s">
        <v>21</v>
      </c>
    </row>
    <row r="107" spans="1:10" x14ac:dyDescent="0.25">
      <c r="B107">
        <v>34</v>
      </c>
      <c r="C107" t="s">
        <v>134</v>
      </c>
      <c r="D107" t="s">
        <v>11</v>
      </c>
      <c r="E107" s="1">
        <v>0</v>
      </c>
      <c r="F107" s="1">
        <v>1800000</v>
      </c>
      <c r="G107" s="1">
        <v>1800000</v>
      </c>
      <c r="H107" s="1">
        <v>0</v>
      </c>
      <c r="I107" s="1">
        <v>1800000</v>
      </c>
      <c r="J107" t="s">
        <v>21</v>
      </c>
    </row>
    <row r="108" spans="1:10" x14ac:dyDescent="0.25">
      <c r="B108">
        <v>114</v>
      </c>
      <c r="C108" t="s">
        <v>135</v>
      </c>
      <c r="D108" t="s">
        <v>11</v>
      </c>
      <c r="E108" s="1">
        <v>15714</v>
      </c>
      <c r="F108" s="1">
        <v>0</v>
      </c>
      <c r="G108" s="1">
        <v>15714</v>
      </c>
      <c r="H108" s="1">
        <v>0</v>
      </c>
      <c r="I108" s="1">
        <v>15714</v>
      </c>
      <c r="J108" t="s">
        <v>21</v>
      </c>
    </row>
    <row r="109" spans="1:10" x14ac:dyDescent="0.25">
      <c r="B109">
        <v>112</v>
      </c>
      <c r="C109" t="s">
        <v>136</v>
      </c>
      <c r="D109" t="s">
        <v>11</v>
      </c>
      <c r="E109" s="1">
        <v>0</v>
      </c>
      <c r="F109" s="1">
        <v>20000</v>
      </c>
      <c r="G109" s="1">
        <v>20000</v>
      </c>
      <c r="H109" s="1">
        <v>0</v>
      </c>
      <c r="I109" s="1">
        <v>20000</v>
      </c>
      <c r="J109" t="s">
        <v>21</v>
      </c>
    </row>
    <row r="110" spans="1:10" x14ac:dyDescent="0.25">
      <c r="B110">
        <v>114</v>
      </c>
      <c r="C110" t="s">
        <v>137</v>
      </c>
      <c r="D110" t="s">
        <v>11</v>
      </c>
      <c r="E110" s="1">
        <v>15714</v>
      </c>
      <c r="F110" s="1">
        <v>0</v>
      </c>
      <c r="G110" s="1">
        <v>15714</v>
      </c>
      <c r="H110" s="1">
        <v>0</v>
      </c>
      <c r="I110" s="1">
        <v>15714</v>
      </c>
      <c r="J110" t="s">
        <v>21</v>
      </c>
    </row>
    <row r="111" spans="1:10" x14ac:dyDescent="0.25">
      <c r="B111">
        <v>114</v>
      </c>
      <c r="C111" t="s">
        <v>138</v>
      </c>
      <c r="D111" t="s">
        <v>11</v>
      </c>
      <c r="E111" s="1">
        <v>15714</v>
      </c>
      <c r="F111" s="1">
        <v>0</v>
      </c>
      <c r="G111" s="1">
        <v>15714</v>
      </c>
      <c r="H111" s="1">
        <v>0</v>
      </c>
      <c r="I111" s="1">
        <v>15714</v>
      </c>
      <c r="J111" t="s">
        <v>21</v>
      </c>
    </row>
    <row r="112" spans="1:10" x14ac:dyDescent="0.25">
      <c r="B112">
        <v>108</v>
      </c>
      <c r="C112" t="s">
        <v>139</v>
      </c>
      <c r="D112" t="s">
        <v>11</v>
      </c>
      <c r="E112" s="1">
        <v>26000</v>
      </c>
      <c r="F112" s="1">
        <v>0</v>
      </c>
      <c r="G112" s="1">
        <v>26000</v>
      </c>
      <c r="H112" s="1">
        <v>0</v>
      </c>
      <c r="I112" s="1">
        <v>26000</v>
      </c>
      <c r="J112" t="s">
        <v>21</v>
      </c>
    </row>
    <row r="113" spans="2:10" x14ac:dyDescent="0.25">
      <c r="B113">
        <v>80</v>
      </c>
      <c r="C113" t="s">
        <v>140</v>
      </c>
      <c r="D113" t="s">
        <v>12</v>
      </c>
      <c r="E113" s="1">
        <v>0</v>
      </c>
      <c r="F113" s="1">
        <v>238000</v>
      </c>
      <c r="G113" s="1">
        <v>238000</v>
      </c>
      <c r="H113" s="1">
        <v>0</v>
      </c>
      <c r="I113" s="1">
        <v>238000</v>
      </c>
      <c r="J113" t="s">
        <v>21</v>
      </c>
    </row>
    <row r="114" spans="2:10" x14ac:dyDescent="0.25">
      <c r="B114">
        <v>64</v>
      </c>
      <c r="C114" t="s">
        <v>141</v>
      </c>
      <c r="D114" t="s">
        <v>12</v>
      </c>
      <c r="E114" s="1">
        <v>0</v>
      </c>
      <c r="F114" s="1">
        <v>514357</v>
      </c>
      <c r="G114" s="1">
        <v>514357</v>
      </c>
      <c r="H114" s="1">
        <v>0</v>
      </c>
      <c r="I114" s="1">
        <v>514357</v>
      </c>
      <c r="J114" t="s">
        <v>21</v>
      </c>
    </row>
    <row r="115" spans="2:10" x14ac:dyDescent="0.25">
      <c r="B115">
        <v>46</v>
      </c>
      <c r="C115" t="s">
        <v>142</v>
      </c>
      <c r="D115" t="s">
        <v>11</v>
      </c>
      <c r="E115" s="1">
        <v>573924</v>
      </c>
      <c r="F115" s="1">
        <v>333000</v>
      </c>
      <c r="G115" s="1">
        <v>906924</v>
      </c>
      <c r="H115" s="1">
        <v>0</v>
      </c>
      <c r="I115" s="1">
        <v>906924</v>
      </c>
      <c r="J115" t="s">
        <v>21</v>
      </c>
    </row>
    <row r="116" spans="2:10" x14ac:dyDescent="0.25">
      <c r="B116">
        <v>30</v>
      </c>
      <c r="C116" t="s">
        <v>143</v>
      </c>
      <c r="D116" t="s">
        <v>12</v>
      </c>
      <c r="E116" s="1">
        <v>0</v>
      </c>
      <c r="F116" s="1">
        <v>2313479</v>
      </c>
      <c r="G116" s="1">
        <v>2313479</v>
      </c>
      <c r="H116" s="1">
        <v>0</v>
      </c>
      <c r="I116" s="1">
        <v>2313479</v>
      </c>
      <c r="J116" t="s">
        <v>21</v>
      </c>
    </row>
    <row r="117" spans="2:10" x14ac:dyDescent="0.25">
      <c r="B117">
        <v>15</v>
      </c>
      <c r="C117" t="s">
        <v>144</v>
      </c>
      <c r="D117" t="s">
        <v>12</v>
      </c>
      <c r="E117" s="1">
        <v>0</v>
      </c>
      <c r="F117" s="1">
        <v>4979838</v>
      </c>
      <c r="G117" s="1">
        <v>4979838</v>
      </c>
      <c r="H117" s="1">
        <v>0</v>
      </c>
      <c r="I117" s="1">
        <v>4979838</v>
      </c>
      <c r="J117" t="s">
        <v>21</v>
      </c>
    </row>
    <row r="118" spans="2:10" x14ac:dyDescent="0.25">
      <c r="B118">
        <v>35</v>
      </c>
      <c r="C118" t="s">
        <v>145</v>
      </c>
      <c r="D118" t="s">
        <v>11</v>
      </c>
      <c r="E118" s="1">
        <v>0</v>
      </c>
      <c r="F118" s="1">
        <v>1744803</v>
      </c>
      <c r="G118" s="1">
        <v>1744803</v>
      </c>
      <c r="H118" s="1">
        <v>0</v>
      </c>
      <c r="I118" s="1">
        <v>1744803</v>
      </c>
      <c r="J118" t="s">
        <v>21</v>
      </c>
    </row>
    <row r="119" spans="2:10" x14ac:dyDescent="0.25">
      <c r="B119">
        <v>92</v>
      </c>
      <c r="C119" t="s">
        <v>146</v>
      </c>
      <c r="D119" t="s">
        <v>12</v>
      </c>
      <c r="E119" s="1">
        <v>0</v>
      </c>
      <c r="F119" s="1">
        <v>136000</v>
      </c>
      <c r="G119" s="1">
        <v>136000</v>
      </c>
      <c r="H119" s="1">
        <v>0</v>
      </c>
      <c r="I119" s="1">
        <v>136000</v>
      </c>
      <c r="J119" t="s">
        <v>21</v>
      </c>
    </row>
    <row r="120" spans="2:10" x14ac:dyDescent="0.25">
      <c r="B120">
        <v>36</v>
      </c>
      <c r="C120" t="s">
        <v>147</v>
      </c>
      <c r="D120" t="s">
        <v>12</v>
      </c>
      <c r="E120" s="1">
        <v>0</v>
      </c>
      <c r="F120" s="1">
        <v>1739000</v>
      </c>
      <c r="G120" s="1">
        <v>1739000</v>
      </c>
      <c r="H120" s="1">
        <v>0</v>
      </c>
      <c r="I120" s="1">
        <v>1739000</v>
      </c>
      <c r="J120" t="s">
        <v>21</v>
      </c>
    </row>
    <row r="121" spans="2:10" x14ac:dyDescent="0.25">
      <c r="B121">
        <v>60</v>
      </c>
      <c r="C121" t="s">
        <v>148</v>
      </c>
      <c r="D121" t="s">
        <v>12</v>
      </c>
      <c r="E121" s="1">
        <v>0</v>
      </c>
      <c r="F121" s="1">
        <v>0</v>
      </c>
      <c r="G121" s="1">
        <v>0</v>
      </c>
      <c r="H121" s="1">
        <v>527150</v>
      </c>
      <c r="I121" s="1">
        <v>527150</v>
      </c>
      <c r="J121" t="s">
        <v>21</v>
      </c>
    </row>
    <row r="122" spans="2:10" x14ac:dyDescent="0.25">
      <c r="B122">
        <v>10</v>
      </c>
      <c r="C122" t="s">
        <v>149</v>
      </c>
      <c r="D122" t="s">
        <v>11</v>
      </c>
      <c r="E122" s="1">
        <v>0</v>
      </c>
      <c r="F122" s="1">
        <v>7709651</v>
      </c>
      <c r="G122" s="1">
        <v>7709651</v>
      </c>
      <c r="H122" s="1">
        <v>0</v>
      </c>
      <c r="I122" s="1">
        <v>7709651</v>
      </c>
      <c r="J122" t="s">
        <v>21</v>
      </c>
    </row>
    <row r="123" spans="2:10" x14ac:dyDescent="0.25">
      <c r="B123">
        <v>116</v>
      </c>
      <c r="C123" t="s">
        <v>150</v>
      </c>
      <c r="D123" t="s">
        <v>12</v>
      </c>
      <c r="E123" s="1">
        <v>0</v>
      </c>
      <c r="F123" s="1">
        <v>2000</v>
      </c>
      <c r="G123" s="1">
        <v>2000</v>
      </c>
      <c r="H123" s="1">
        <v>0</v>
      </c>
      <c r="I123" s="1">
        <v>2000</v>
      </c>
      <c r="J123" t="s">
        <v>21</v>
      </c>
    </row>
    <row r="124" spans="2:10" x14ac:dyDescent="0.25">
      <c r="B124">
        <v>42</v>
      </c>
      <c r="C124" t="s">
        <v>151</v>
      </c>
      <c r="D124" t="s">
        <v>12</v>
      </c>
      <c r="E124" s="1">
        <v>0</v>
      </c>
      <c r="F124" s="1">
        <v>1000000</v>
      </c>
      <c r="G124" s="1">
        <v>1000000</v>
      </c>
      <c r="H124" s="1">
        <v>0</v>
      </c>
      <c r="I124" s="1">
        <v>1000000</v>
      </c>
      <c r="J124" t="s">
        <v>21</v>
      </c>
    </row>
    <row r="125" spans="2:10" x14ac:dyDescent="0.25">
      <c r="B125">
        <v>49</v>
      </c>
      <c r="C125" t="s">
        <v>152</v>
      </c>
      <c r="D125" t="s">
        <v>11</v>
      </c>
      <c r="E125" s="1">
        <v>816926</v>
      </c>
      <c r="F125" s="1">
        <v>0</v>
      </c>
      <c r="G125" s="1">
        <v>816926</v>
      </c>
      <c r="H125" s="1">
        <v>0</v>
      </c>
      <c r="I125" s="1">
        <v>816926</v>
      </c>
      <c r="J125" t="s">
        <v>21</v>
      </c>
    </row>
    <row r="126" spans="2:10" x14ac:dyDescent="0.25">
      <c r="B126">
        <v>92</v>
      </c>
      <c r="C126" t="s">
        <v>153</v>
      </c>
      <c r="D126" t="s">
        <v>12</v>
      </c>
      <c r="E126" s="1">
        <v>0</v>
      </c>
      <c r="F126" s="1">
        <v>136000</v>
      </c>
      <c r="G126" s="1">
        <v>136000</v>
      </c>
      <c r="H126" s="1">
        <v>0</v>
      </c>
      <c r="I126" s="1">
        <v>136000</v>
      </c>
      <c r="J126" t="s">
        <v>21</v>
      </c>
    </row>
    <row r="127" spans="2:10" x14ac:dyDescent="0.25">
      <c r="B127">
        <v>63</v>
      </c>
      <c r="C127" t="s">
        <v>154</v>
      </c>
      <c r="D127" t="s">
        <v>12</v>
      </c>
      <c r="E127" s="1">
        <v>0</v>
      </c>
      <c r="F127" s="1">
        <v>515614</v>
      </c>
      <c r="G127" s="1">
        <v>515614</v>
      </c>
      <c r="H127" s="1">
        <v>0</v>
      </c>
      <c r="I127" s="1">
        <v>515614</v>
      </c>
      <c r="J127" t="s">
        <v>21</v>
      </c>
    </row>
    <row r="128" spans="2:10" x14ac:dyDescent="0.25">
      <c r="B128">
        <v>25</v>
      </c>
      <c r="C128" t="s">
        <v>155</v>
      </c>
      <c r="D128" t="s">
        <v>12</v>
      </c>
      <c r="E128" s="1">
        <v>0</v>
      </c>
      <c r="F128" s="1">
        <v>2156541</v>
      </c>
      <c r="G128" s="1">
        <v>2156541</v>
      </c>
      <c r="H128" s="1">
        <v>527000</v>
      </c>
      <c r="I128" s="1">
        <v>2683541</v>
      </c>
      <c r="J128" t="s">
        <v>21</v>
      </c>
    </row>
    <row r="129" spans="1:10" x14ac:dyDescent="0.25">
      <c r="B129">
        <v>57</v>
      </c>
      <c r="C129" t="s">
        <v>156</v>
      </c>
      <c r="D129" t="s">
        <v>11</v>
      </c>
      <c r="E129" s="1">
        <v>573924</v>
      </c>
      <c r="F129" s="1">
        <v>0</v>
      </c>
      <c r="G129" s="1">
        <v>573924</v>
      </c>
      <c r="H129" s="1">
        <v>0</v>
      </c>
      <c r="I129" s="1">
        <v>573924</v>
      </c>
      <c r="J129" t="s">
        <v>21</v>
      </c>
    </row>
    <row r="130" spans="1:10" x14ac:dyDescent="0.25">
      <c r="B130">
        <v>61</v>
      </c>
      <c r="C130" t="s">
        <v>157</v>
      </c>
      <c r="D130" t="s">
        <v>12</v>
      </c>
      <c r="E130" s="1">
        <v>0</v>
      </c>
      <c r="F130" s="1">
        <v>310077</v>
      </c>
      <c r="G130" s="1">
        <v>310077</v>
      </c>
      <c r="H130" s="1">
        <v>217000</v>
      </c>
      <c r="I130" s="1">
        <v>527077</v>
      </c>
      <c r="J130" t="s">
        <v>21</v>
      </c>
    </row>
    <row r="131" spans="1:10" x14ac:dyDescent="0.25">
      <c r="B131">
        <v>14</v>
      </c>
      <c r="C131" t="s">
        <v>158</v>
      </c>
      <c r="D131" t="s">
        <v>12</v>
      </c>
      <c r="E131" s="1">
        <v>0</v>
      </c>
      <c r="F131" s="1">
        <v>4980795</v>
      </c>
      <c r="G131" s="1">
        <v>4980795</v>
      </c>
      <c r="H131" s="1">
        <v>0</v>
      </c>
      <c r="I131" s="1">
        <v>4980795</v>
      </c>
      <c r="J131" t="s">
        <v>21</v>
      </c>
    </row>
    <row r="132" spans="1:10" x14ac:dyDescent="0.25">
      <c r="B132">
        <v>8</v>
      </c>
      <c r="C132" t="s">
        <v>159</v>
      </c>
      <c r="D132" t="s">
        <v>12</v>
      </c>
      <c r="E132" s="1">
        <v>0</v>
      </c>
      <c r="F132" s="1">
        <v>7030547</v>
      </c>
      <c r="G132" s="1">
        <v>7030547</v>
      </c>
      <c r="H132" s="1">
        <v>2356000</v>
      </c>
      <c r="I132" s="1">
        <v>9386547</v>
      </c>
      <c r="J132" t="s">
        <v>21</v>
      </c>
    </row>
    <row r="133" spans="1:10" x14ac:dyDescent="0.25">
      <c r="B133">
        <v>76</v>
      </c>
      <c r="C133" t="s">
        <v>160</v>
      </c>
      <c r="D133" t="s">
        <v>12</v>
      </c>
      <c r="E133" s="1">
        <v>308358</v>
      </c>
      <c r="F133" s="1">
        <v>0</v>
      </c>
      <c r="G133" s="1">
        <v>308358</v>
      </c>
      <c r="H133" s="1">
        <v>0</v>
      </c>
      <c r="I133" s="1">
        <v>308358</v>
      </c>
      <c r="J133" t="s">
        <v>21</v>
      </c>
    </row>
    <row r="134" spans="1:10" x14ac:dyDescent="0.25">
      <c r="B134">
        <v>119</v>
      </c>
      <c r="C134" t="s">
        <v>161</v>
      </c>
      <c r="D134" t="s">
        <v>12</v>
      </c>
      <c r="E134" s="1">
        <v>0</v>
      </c>
      <c r="F134" s="1">
        <v>500</v>
      </c>
      <c r="G134" s="1">
        <v>500</v>
      </c>
      <c r="H134" s="1">
        <v>0</v>
      </c>
      <c r="I134" s="1">
        <v>500</v>
      </c>
      <c r="J134" t="s">
        <v>21</v>
      </c>
    </row>
    <row r="135" spans="1:10" x14ac:dyDescent="0.25">
      <c r="B135">
        <v>90</v>
      </c>
      <c r="C135" t="s">
        <v>162</v>
      </c>
      <c r="D135" t="s">
        <v>12</v>
      </c>
      <c r="E135" s="1">
        <v>0</v>
      </c>
      <c r="F135" s="1">
        <v>144000</v>
      </c>
      <c r="G135" s="1">
        <v>144000</v>
      </c>
      <c r="H135" s="1">
        <v>0</v>
      </c>
      <c r="I135" s="1">
        <v>144000</v>
      </c>
      <c r="J135" t="s">
        <v>21</v>
      </c>
    </row>
    <row r="136" spans="1:10" x14ac:dyDescent="0.25">
      <c r="B136">
        <v>18</v>
      </c>
      <c r="C136" t="s">
        <v>163</v>
      </c>
      <c r="D136" t="s">
        <v>11</v>
      </c>
      <c r="E136" s="1">
        <v>744010</v>
      </c>
      <c r="F136" s="1">
        <v>3417000</v>
      </c>
      <c r="G136" s="1">
        <v>4161010</v>
      </c>
      <c r="H136" s="1">
        <v>0</v>
      </c>
      <c r="I136" s="1">
        <v>4161010</v>
      </c>
      <c r="J136" t="s">
        <v>21</v>
      </c>
    </row>
    <row r="137" spans="1:10" x14ac:dyDescent="0.25">
      <c r="B137">
        <v>78</v>
      </c>
      <c r="C137" t="s">
        <v>164</v>
      </c>
      <c r="D137" t="s">
        <v>11</v>
      </c>
      <c r="E137" s="1">
        <v>245874</v>
      </c>
      <c r="F137" s="1">
        <v>500</v>
      </c>
      <c r="G137" s="1">
        <v>246374</v>
      </c>
      <c r="H137" s="1">
        <v>0</v>
      </c>
      <c r="I137" s="1">
        <v>246374</v>
      </c>
      <c r="J137" t="s">
        <v>21</v>
      </c>
    </row>
    <row r="138" spans="1:10" x14ac:dyDescent="0.25">
      <c r="B138">
        <v>22</v>
      </c>
      <c r="C138" t="s">
        <v>165</v>
      </c>
      <c r="D138" t="s">
        <v>11</v>
      </c>
      <c r="E138" s="1">
        <v>0</v>
      </c>
      <c r="F138" s="1">
        <v>3302899</v>
      </c>
      <c r="G138" s="1">
        <v>3302899</v>
      </c>
      <c r="H138" s="1">
        <v>0</v>
      </c>
      <c r="I138" s="1">
        <v>3302899</v>
      </c>
      <c r="J138" t="s">
        <v>21</v>
      </c>
    </row>
    <row r="139" spans="1:10" x14ac:dyDescent="0.25">
      <c r="B139">
        <v>27</v>
      </c>
      <c r="C139" t="s">
        <v>166</v>
      </c>
      <c r="D139" t="s">
        <v>11</v>
      </c>
      <c r="E139" s="1">
        <v>0</v>
      </c>
      <c r="F139" s="1">
        <v>2595000</v>
      </c>
      <c r="G139" s="1">
        <v>2595000</v>
      </c>
      <c r="H139" s="1">
        <v>0</v>
      </c>
      <c r="I139" s="1">
        <v>2595000</v>
      </c>
      <c r="J139" t="s">
        <v>21</v>
      </c>
    </row>
    <row r="140" spans="1:10" x14ac:dyDescent="0.25">
      <c r="B140">
        <v>27</v>
      </c>
      <c r="C140" t="s">
        <v>167</v>
      </c>
      <c r="D140" t="s">
        <v>11</v>
      </c>
      <c r="E140" s="1">
        <v>0</v>
      </c>
      <c r="F140" s="1">
        <v>2595000</v>
      </c>
      <c r="G140" s="1">
        <v>2595000</v>
      </c>
      <c r="H140" s="1">
        <v>0</v>
      </c>
      <c r="I140" s="1">
        <v>2595000</v>
      </c>
      <c r="J140" t="s">
        <v>21</v>
      </c>
    </row>
    <row r="141" spans="1:10" x14ac:dyDescent="0.25">
      <c r="B141">
        <v>12</v>
      </c>
      <c r="C141" t="s">
        <v>168</v>
      </c>
      <c r="D141" t="s">
        <v>12</v>
      </c>
      <c r="E141" s="1">
        <v>493750</v>
      </c>
      <c r="F141" s="1">
        <v>3890272</v>
      </c>
      <c r="G141" s="1">
        <v>4384022</v>
      </c>
      <c r="H141" s="1">
        <v>1900000</v>
      </c>
      <c r="I141" s="1">
        <v>6284022</v>
      </c>
      <c r="J141" t="s">
        <v>21</v>
      </c>
    </row>
    <row r="142" spans="1:10" x14ac:dyDescent="0.25">
      <c r="A142" t="s">
        <v>22</v>
      </c>
      <c r="E142" s="1">
        <v>4639705</v>
      </c>
      <c r="F142" s="1">
        <v>62396599</v>
      </c>
      <c r="G142" s="1">
        <v>67036304</v>
      </c>
      <c r="H142" s="1">
        <v>6754234</v>
      </c>
      <c r="I142" s="1">
        <v>73790538</v>
      </c>
    </row>
    <row r="143" spans="1:10" s="5" customFormat="1" x14ac:dyDescent="0.25">
      <c r="A143" s="5" t="s">
        <v>173</v>
      </c>
      <c r="E143" s="6">
        <f>SUM(E99:E141)</f>
        <v>4639705</v>
      </c>
      <c r="F143" s="6">
        <f t="shared" ref="F143:I143" si="4">SUM(F99:F141)</f>
        <v>62396599</v>
      </c>
      <c r="G143" s="6">
        <f t="shared" si="4"/>
        <v>67036304</v>
      </c>
      <c r="H143" s="6">
        <f t="shared" si="4"/>
        <v>6754234</v>
      </c>
      <c r="I143" s="6">
        <f t="shared" si="4"/>
        <v>73790538</v>
      </c>
    </row>
    <row r="144" spans="1:10" x14ac:dyDescent="0.25">
      <c r="E144" s="1"/>
      <c r="F144" s="1"/>
      <c r="G144" s="1"/>
      <c r="H144" s="1"/>
      <c r="I144" s="1"/>
    </row>
    <row r="145" spans="1:10" x14ac:dyDescent="0.25">
      <c r="A145" t="s">
        <v>23</v>
      </c>
      <c r="B145">
        <v>89</v>
      </c>
      <c r="C145" t="s">
        <v>169</v>
      </c>
      <c r="D145" t="s">
        <v>12</v>
      </c>
      <c r="E145" s="1">
        <v>144167</v>
      </c>
      <c r="F145" s="1">
        <v>0</v>
      </c>
      <c r="G145" s="1">
        <v>144167</v>
      </c>
      <c r="H145" s="1">
        <v>0</v>
      </c>
      <c r="I145" s="1">
        <v>144167</v>
      </c>
      <c r="J145" t="s">
        <v>23</v>
      </c>
    </row>
    <row r="146" spans="1:10" x14ac:dyDescent="0.25">
      <c r="B146">
        <v>101</v>
      </c>
      <c r="C146" t="s">
        <v>170</v>
      </c>
      <c r="D146" t="s">
        <v>12</v>
      </c>
      <c r="E146" s="1">
        <v>63325</v>
      </c>
      <c r="F146" s="1">
        <v>0</v>
      </c>
      <c r="G146" s="1">
        <v>63325</v>
      </c>
      <c r="H146" s="1">
        <v>0</v>
      </c>
      <c r="I146" s="1">
        <v>63325</v>
      </c>
      <c r="J146" t="s">
        <v>23</v>
      </c>
    </row>
    <row r="147" spans="1:10" x14ac:dyDescent="0.25">
      <c r="B147">
        <v>86</v>
      </c>
      <c r="C147" t="s">
        <v>174</v>
      </c>
      <c r="D147" t="s">
        <v>11</v>
      </c>
      <c r="E147" s="1">
        <v>154625</v>
      </c>
      <c r="F147" s="1">
        <v>0</v>
      </c>
      <c r="G147" s="1">
        <v>154625</v>
      </c>
      <c r="H147" s="1">
        <v>0</v>
      </c>
      <c r="I147" s="1">
        <v>154625</v>
      </c>
      <c r="J147" t="s">
        <v>23</v>
      </c>
    </row>
    <row r="148" spans="1:10" x14ac:dyDescent="0.25">
      <c r="B148">
        <v>71</v>
      </c>
      <c r="C148" t="s">
        <v>175</v>
      </c>
      <c r="D148" t="s">
        <v>11</v>
      </c>
      <c r="E148" s="1">
        <v>431286</v>
      </c>
      <c r="F148" s="1">
        <v>0</v>
      </c>
      <c r="G148" s="1">
        <v>431286</v>
      </c>
      <c r="H148" s="1">
        <v>0</v>
      </c>
      <c r="I148" s="1">
        <v>431286</v>
      </c>
      <c r="J148" t="s">
        <v>23</v>
      </c>
    </row>
    <row r="149" spans="1:10" x14ac:dyDescent="0.25">
      <c r="B149">
        <v>71</v>
      </c>
      <c r="C149" t="s">
        <v>176</v>
      </c>
      <c r="D149" t="s">
        <v>11</v>
      </c>
      <c r="E149" s="1">
        <v>431286</v>
      </c>
      <c r="F149" s="1">
        <v>0</v>
      </c>
      <c r="G149" s="1">
        <v>431286</v>
      </c>
      <c r="H149" s="1">
        <v>0</v>
      </c>
      <c r="I149" s="1">
        <v>431286</v>
      </c>
      <c r="J149" t="s">
        <v>23</v>
      </c>
    </row>
    <row r="150" spans="1:10" x14ac:dyDescent="0.25">
      <c r="B150">
        <v>86</v>
      </c>
      <c r="C150" t="s">
        <v>177</v>
      </c>
      <c r="D150" t="s">
        <v>11</v>
      </c>
      <c r="E150" s="1">
        <v>154625</v>
      </c>
      <c r="F150" s="1">
        <v>0</v>
      </c>
      <c r="G150" s="1">
        <v>154625</v>
      </c>
      <c r="H150" s="1">
        <v>0</v>
      </c>
      <c r="I150" s="1">
        <v>154625</v>
      </c>
      <c r="J150" t="s">
        <v>23</v>
      </c>
    </row>
    <row r="151" spans="1:10" x14ac:dyDescent="0.25">
      <c r="B151">
        <v>119</v>
      </c>
      <c r="C151" t="s">
        <v>178</v>
      </c>
      <c r="D151" t="s">
        <v>11</v>
      </c>
      <c r="E151" s="1">
        <v>0</v>
      </c>
      <c r="F151" s="1">
        <v>500</v>
      </c>
      <c r="G151" s="1">
        <v>500</v>
      </c>
      <c r="H151" s="1">
        <v>0</v>
      </c>
      <c r="I151" s="1">
        <v>500</v>
      </c>
      <c r="J151" t="s">
        <v>23</v>
      </c>
    </row>
    <row r="152" spans="1:10" x14ac:dyDescent="0.25">
      <c r="B152">
        <v>71</v>
      </c>
      <c r="C152" t="s">
        <v>179</v>
      </c>
      <c r="D152" t="s">
        <v>11</v>
      </c>
      <c r="E152" s="1">
        <v>431286</v>
      </c>
      <c r="F152" s="1">
        <v>0</v>
      </c>
      <c r="G152" s="1">
        <v>431286</v>
      </c>
      <c r="H152" s="1">
        <v>0</v>
      </c>
      <c r="I152" s="1">
        <v>431286</v>
      </c>
      <c r="J152" t="s">
        <v>23</v>
      </c>
    </row>
    <row r="153" spans="1:10" x14ac:dyDescent="0.25">
      <c r="B153">
        <v>120</v>
      </c>
      <c r="C153" t="s">
        <v>180</v>
      </c>
      <c r="D153" t="s">
        <v>11</v>
      </c>
      <c r="E153" s="1">
        <v>0</v>
      </c>
      <c r="F153" s="1">
        <v>100</v>
      </c>
      <c r="G153" s="1">
        <v>100</v>
      </c>
      <c r="H153" s="1">
        <v>0</v>
      </c>
      <c r="I153" s="1">
        <v>100</v>
      </c>
      <c r="J153" t="s">
        <v>23</v>
      </c>
    </row>
    <row r="154" spans="1:10" x14ac:dyDescent="0.25">
      <c r="B154">
        <v>94</v>
      </c>
      <c r="C154" t="s">
        <v>181</v>
      </c>
      <c r="D154" t="s">
        <v>11</v>
      </c>
      <c r="E154" s="1">
        <v>104000</v>
      </c>
      <c r="F154" s="1">
        <v>0</v>
      </c>
      <c r="G154" s="1">
        <v>104000</v>
      </c>
      <c r="H154" s="1">
        <v>0</v>
      </c>
      <c r="I154" s="1">
        <v>104000</v>
      </c>
      <c r="J154" t="s">
        <v>23</v>
      </c>
    </row>
    <row r="155" spans="1:10" x14ac:dyDescent="0.25">
      <c r="B155">
        <v>86</v>
      </c>
      <c r="C155" t="s">
        <v>182</v>
      </c>
      <c r="D155" t="s">
        <v>11</v>
      </c>
      <c r="E155" s="1">
        <v>154625</v>
      </c>
      <c r="F155" s="1">
        <v>0</v>
      </c>
      <c r="G155" s="1">
        <v>154625</v>
      </c>
      <c r="H155" s="1">
        <v>0</v>
      </c>
      <c r="I155" s="1">
        <v>154625</v>
      </c>
      <c r="J155" t="s">
        <v>23</v>
      </c>
    </row>
    <row r="156" spans="1:10" x14ac:dyDescent="0.25">
      <c r="B156">
        <v>65</v>
      </c>
      <c r="C156" t="s">
        <v>183</v>
      </c>
      <c r="D156" t="s">
        <v>11</v>
      </c>
      <c r="E156" s="1">
        <v>510086</v>
      </c>
      <c r="F156" s="1">
        <v>0</v>
      </c>
      <c r="G156" s="1">
        <v>510086</v>
      </c>
      <c r="H156" s="1">
        <v>0</v>
      </c>
      <c r="I156" s="1">
        <v>510086</v>
      </c>
      <c r="J156" t="s">
        <v>23</v>
      </c>
    </row>
    <row r="157" spans="1:10" x14ac:dyDescent="0.25">
      <c r="A157" t="s">
        <v>24</v>
      </c>
      <c r="E157" s="1">
        <v>2579311</v>
      </c>
      <c r="F157" s="1">
        <v>600</v>
      </c>
      <c r="G157" s="1">
        <v>2579911</v>
      </c>
      <c r="H157" s="1">
        <v>0</v>
      </c>
      <c r="I157" s="1">
        <v>2579911</v>
      </c>
    </row>
    <row r="158" spans="1:10" s="5" customFormat="1" x14ac:dyDescent="0.25">
      <c r="A158" s="5" t="s">
        <v>184</v>
      </c>
      <c r="E158" s="6">
        <f>SUM(E145:E156)</f>
        <v>2579311</v>
      </c>
      <c r="F158" s="6">
        <f t="shared" ref="F158:I158" si="5">SUM(F145:F156)</f>
        <v>600</v>
      </c>
      <c r="G158" s="6">
        <f t="shared" si="5"/>
        <v>2579911</v>
      </c>
      <c r="H158" s="6">
        <f t="shared" si="5"/>
        <v>0</v>
      </c>
      <c r="I158" s="6">
        <f t="shared" si="5"/>
        <v>2579911</v>
      </c>
    </row>
    <row r="159" spans="1:10" x14ac:dyDescent="0.25">
      <c r="E159" s="1"/>
      <c r="F159" s="1"/>
      <c r="G159" s="1"/>
      <c r="H159" s="1"/>
      <c r="I159" s="1"/>
    </row>
    <row r="160" spans="1:10" x14ac:dyDescent="0.25">
      <c r="A160" t="s">
        <v>25</v>
      </c>
      <c r="B160">
        <v>82</v>
      </c>
      <c r="C160" t="s">
        <v>185</v>
      </c>
      <c r="D160" t="s">
        <v>11</v>
      </c>
      <c r="E160" s="1">
        <v>214667</v>
      </c>
      <c r="F160" s="1">
        <v>0</v>
      </c>
      <c r="G160" s="1">
        <v>214667</v>
      </c>
      <c r="H160" s="1">
        <v>0</v>
      </c>
      <c r="I160" s="1">
        <v>214667</v>
      </c>
      <c r="J160" t="s">
        <v>25</v>
      </c>
    </row>
    <row r="161" spans="1:10" x14ac:dyDescent="0.25">
      <c r="A161" t="s">
        <v>26</v>
      </c>
      <c r="E161" s="1">
        <v>214667</v>
      </c>
      <c r="F161" s="1">
        <v>0</v>
      </c>
      <c r="G161" s="1">
        <v>214667</v>
      </c>
      <c r="H161" s="1">
        <v>0</v>
      </c>
      <c r="I161" s="1">
        <v>214667</v>
      </c>
    </row>
    <row r="162" spans="1:10" s="5" customFormat="1" x14ac:dyDescent="0.25">
      <c r="A162" s="5" t="s">
        <v>186</v>
      </c>
      <c r="E162" s="6">
        <f>SUM(E160)</f>
        <v>214667</v>
      </c>
      <c r="F162" s="6">
        <f t="shared" ref="F162:I162" si="6">SUM(F160)</f>
        <v>0</v>
      </c>
      <c r="G162" s="6">
        <f t="shared" si="6"/>
        <v>214667</v>
      </c>
      <c r="H162" s="6">
        <f t="shared" si="6"/>
        <v>0</v>
      </c>
      <c r="I162" s="6">
        <f t="shared" si="6"/>
        <v>214667</v>
      </c>
    </row>
    <row r="163" spans="1:10" x14ac:dyDescent="0.25">
      <c r="E163" s="1"/>
      <c r="F163" s="1"/>
      <c r="G163" s="1"/>
      <c r="H163" s="1"/>
      <c r="I163" s="1"/>
    </row>
    <row r="164" spans="1:10" x14ac:dyDescent="0.25">
      <c r="A164" t="s">
        <v>27</v>
      </c>
      <c r="B164">
        <v>77</v>
      </c>
      <c r="C164" t="s">
        <v>187</v>
      </c>
      <c r="D164" t="s">
        <v>11</v>
      </c>
      <c r="E164" s="1">
        <v>243250</v>
      </c>
      <c r="F164" s="1">
        <v>55100</v>
      </c>
      <c r="G164" s="1">
        <v>298350</v>
      </c>
      <c r="H164" s="1">
        <v>0</v>
      </c>
      <c r="I164" s="1">
        <v>298350</v>
      </c>
      <c r="J164" t="s">
        <v>27</v>
      </c>
    </row>
    <row r="165" spans="1:10" x14ac:dyDescent="0.25">
      <c r="B165">
        <v>53</v>
      </c>
      <c r="C165" t="s">
        <v>188</v>
      </c>
      <c r="D165" t="s">
        <v>11</v>
      </c>
      <c r="E165" s="1">
        <v>0</v>
      </c>
      <c r="F165" s="1">
        <v>0</v>
      </c>
      <c r="G165" s="1">
        <v>0</v>
      </c>
      <c r="H165" s="1">
        <v>613542</v>
      </c>
      <c r="I165" s="1">
        <v>613542</v>
      </c>
      <c r="J165" t="s">
        <v>27</v>
      </c>
    </row>
    <row r="166" spans="1:10" x14ac:dyDescent="0.25">
      <c r="B166">
        <v>53</v>
      </c>
      <c r="C166" t="s">
        <v>189</v>
      </c>
      <c r="D166" t="s">
        <v>11</v>
      </c>
      <c r="E166" s="1">
        <v>0</v>
      </c>
      <c r="F166" s="1">
        <v>0</v>
      </c>
      <c r="G166" s="1">
        <v>0</v>
      </c>
      <c r="H166" s="1">
        <v>613542</v>
      </c>
      <c r="I166" s="1">
        <v>613542</v>
      </c>
      <c r="J166" t="s">
        <v>27</v>
      </c>
    </row>
    <row r="167" spans="1:10" x14ac:dyDescent="0.25">
      <c r="B167">
        <v>53</v>
      </c>
      <c r="C167" t="s">
        <v>190</v>
      </c>
      <c r="D167" t="s">
        <v>11</v>
      </c>
      <c r="E167" s="1">
        <v>0</v>
      </c>
      <c r="F167" s="1">
        <v>0</v>
      </c>
      <c r="G167" s="1">
        <v>0</v>
      </c>
      <c r="H167" s="1">
        <v>613542</v>
      </c>
      <c r="I167" s="1">
        <v>613542</v>
      </c>
      <c r="J167" t="s">
        <v>27</v>
      </c>
    </row>
    <row r="168" spans="1:10" x14ac:dyDescent="0.25">
      <c r="B168">
        <v>53</v>
      </c>
      <c r="C168" t="s">
        <v>191</v>
      </c>
      <c r="D168" t="s">
        <v>11</v>
      </c>
      <c r="E168" s="1">
        <v>0</v>
      </c>
      <c r="F168" s="1">
        <v>0</v>
      </c>
      <c r="G168" s="1">
        <v>0</v>
      </c>
      <c r="H168" s="1">
        <v>613542</v>
      </c>
      <c r="I168" s="1">
        <v>613542</v>
      </c>
      <c r="J168" t="s">
        <v>27</v>
      </c>
    </row>
    <row r="169" spans="1:10" x14ac:dyDescent="0.25">
      <c r="B169">
        <v>53</v>
      </c>
      <c r="C169" t="s">
        <v>192</v>
      </c>
      <c r="D169" t="s">
        <v>11</v>
      </c>
      <c r="E169" s="1">
        <v>0</v>
      </c>
      <c r="F169" s="1">
        <v>0</v>
      </c>
      <c r="G169" s="1">
        <v>0</v>
      </c>
      <c r="H169" s="1">
        <v>613542</v>
      </c>
      <c r="I169" s="1">
        <v>613542</v>
      </c>
      <c r="J169" t="s">
        <v>27</v>
      </c>
    </row>
    <row r="170" spans="1:10" x14ac:dyDescent="0.25">
      <c r="B170">
        <v>54</v>
      </c>
      <c r="C170" t="s">
        <v>193</v>
      </c>
      <c r="D170" t="s">
        <v>12</v>
      </c>
      <c r="E170" s="1">
        <v>0</v>
      </c>
      <c r="F170" s="1">
        <v>610500</v>
      </c>
      <c r="G170" s="1">
        <v>610500</v>
      </c>
      <c r="H170" s="1">
        <v>0</v>
      </c>
      <c r="I170" s="1">
        <v>610500</v>
      </c>
      <c r="J170" t="s">
        <v>27</v>
      </c>
    </row>
    <row r="171" spans="1:10" x14ac:dyDescent="0.25">
      <c r="B171">
        <v>100</v>
      </c>
      <c r="C171" t="s">
        <v>194</v>
      </c>
      <c r="D171" t="s">
        <v>11</v>
      </c>
      <c r="E171" s="1">
        <v>72250</v>
      </c>
      <c r="F171" s="1">
        <v>0</v>
      </c>
      <c r="G171" s="1">
        <v>72250</v>
      </c>
      <c r="H171" s="1">
        <v>0</v>
      </c>
      <c r="I171" s="1">
        <v>72250</v>
      </c>
      <c r="J171" t="s">
        <v>27</v>
      </c>
    </row>
    <row r="172" spans="1:10" x14ac:dyDescent="0.25">
      <c r="B172">
        <v>113</v>
      </c>
      <c r="C172" t="s">
        <v>195</v>
      </c>
      <c r="D172" t="s">
        <v>11</v>
      </c>
      <c r="E172" s="1">
        <v>18000</v>
      </c>
      <c r="F172" s="1">
        <v>0</v>
      </c>
      <c r="G172" s="1">
        <v>18000</v>
      </c>
      <c r="H172" s="1">
        <v>0</v>
      </c>
      <c r="I172" s="1">
        <v>18000</v>
      </c>
      <c r="J172" t="s">
        <v>27</v>
      </c>
    </row>
    <row r="173" spans="1:10" x14ac:dyDescent="0.25">
      <c r="B173">
        <v>114</v>
      </c>
      <c r="C173" t="s">
        <v>196</v>
      </c>
      <c r="D173" t="s">
        <v>12</v>
      </c>
      <c r="E173" s="1">
        <v>15714</v>
      </c>
      <c r="F173" s="1">
        <v>0</v>
      </c>
      <c r="G173" s="1">
        <v>15714</v>
      </c>
      <c r="H173" s="1">
        <v>0</v>
      </c>
      <c r="I173" s="1">
        <v>15714</v>
      </c>
      <c r="J173" t="s">
        <v>27</v>
      </c>
    </row>
    <row r="174" spans="1:10" x14ac:dyDescent="0.25">
      <c r="B174">
        <v>65</v>
      </c>
      <c r="C174" t="s">
        <v>197</v>
      </c>
      <c r="D174" t="s">
        <v>12</v>
      </c>
      <c r="E174" s="1">
        <v>510086</v>
      </c>
      <c r="F174" s="1">
        <v>0</v>
      </c>
      <c r="G174" s="1">
        <v>510086</v>
      </c>
      <c r="H174" s="1">
        <v>0</v>
      </c>
      <c r="I174" s="1">
        <v>510086</v>
      </c>
      <c r="J174" t="s">
        <v>27</v>
      </c>
    </row>
    <row r="175" spans="1:10" x14ac:dyDescent="0.25">
      <c r="B175">
        <v>72</v>
      </c>
      <c r="C175" t="s">
        <v>198</v>
      </c>
      <c r="D175" t="s">
        <v>11</v>
      </c>
      <c r="E175" s="1">
        <v>0</v>
      </c>
      <c r="F175" s="1">
        <v>0</v>
      </c>
      <c r="G175" s="1">
        <v>0</v>
      </c>
      <c r="H175" s="1">
        <v>375000</v>
      </c>
      <c r="I175" s="1">
        <v>375000</v>
      </c>
      <c r="J175" t="s">
        <v>27</v>
      </c>
    </row>
    <row r="176" spans="1:10" x14ac:dyDescent="0.25">
      <c r="A176" t="s">
        <v>28</v>
      </c>
      <c r="E176" s="1">
        <v>859300</v>
      </c>
      <c r="F176" s="1">
        <v>665600</v>
      </c>
      <c r="G176" s="1">
        <v>1524900</v>
      </c>
      <c r="H176" s="1">
        <v>3442710</v>
      </c>
      <c r="I176" s="1">
        <v>4967610</v>
      </c>
    </row>
    <row r="177" spans="1:10" s="5" customFormat="1" x14ac:dyDescent="0.25">
      <c r="A177" s="5" t="s">
        <v>199</v>
      </c>
      <c r="E177" s="6">
        <f>SUM(E164:E175)</f>
        <v>859300</v>
      </c>
      <c r="F177" s="6">
        <f t="shared" ref="F177:I177" si="7">SUM(F164:F175)</f>
        <v>665600</v>
      </c>
      <c r="G177" s="6">
        <f t="shared" si="7"/>
        <v>1524900</v>
      </c>
      <c r="H177" s="6">
        <f t="shared" si="7"/>
        <v>3442710</v>
      </c>
      <c r="I177" s="6">
        <f t="shared" si="7"/>
        <v>4967610</v>
      </c>
    </row>
    <row r="178" spans="1:10" x14ac:dyDescent="0.25">
      <c r="E178" s="1"/>
      <c r="F178" s="1"/>
      <c r="G178" s="1"/>
      <c r="H178" s="1"/>
      <c r="I178" s="1"/>
    </row>
    <row r="179" spans="1:10" x14ac:dyDescent="0.25">
      <c r="A179" t="s">
        <v>29</v>
      </c>
      <c r="B179">
        <v>53</v>
      </c>
      <c r="C179" t="s">
        <v>200</v>
      </c>
      <c r="D179" t="s">
        <v>11</v>
      </c>
      <c r="E179" s="1">
        <v>0</v>
      </c>
      <c r="F179" s="1">
        <v>0</v>
      </c>
      <c r="G179" s="1">
        <v>0</v>
      </c>
      <c r="H179" s="1">
        <v>613542</v>
      </c>
      <c r="I179" s="1">
        <v>613542</v>
      </c>
      <c r="J179" t="s">
        <v>29</v>
      </c>
    </row>
    <row r="180" spans="1:10" x14ac:dyDescent="0.25">
      <c r="B180">
        <v>53</v>
      </c>
      <c r="C180" t="s">
        <v>201</v>
      </c>
      <c r="D180" t="s">
        <v>11</v>
      </c>
      <c r="E180" s="1">
        <v>0</v>
      </c>
      <c r="F180" s="1">
        <v>0</v>
      </c>
      <c r="G180" s="1">
        <v>0</v>
      </c>
      <c r="H180" s="1">
        <v>613542</v>
      </c>
      <c r="I180" s="1">
        <v>613542</v>
      </c>
      <c r="J180" t="s">
        <v>29</v>
      </c>
    </row>
    <row r="181" spans="1:10" x14ac:dyDescent="0.25">
      <c r="B181">
        <v>53</v>
      </c>
      <c r="C181" t="s">
        <v>202</v>
      </c>
      <c r="D181" t="s">
        <v>11</v>
      </c>
      <c r="E181" s="1">
        <v>0</v>
      </c>
      <c r="F181" s="1">
        <v>0</v>
      </c>
      <c r="G181" s="1">
        <v>0</v>
      </c>
      <c r="H181" s="1">
        <v>613542</v>
      </c>
      <c r="I181" s="1">
        <v>613542</v>
      </c>
      <c r="J181" t="s">
        <v>29</v>
      </c>
    </row>
    <row r="182" spans="1:10" x14ac:dyDescent="0.25">
      <c r="A182" t="s">
        <v>203</v>
      </c>
      <c r="E182" s="1">
        <v>0</v>
      </c>
      <c r="F182" s="1">
        <v>0</v>
      </c>
      <c r="G182" s="1">
        <v>0</v>
      </c>
      <c r="H182" s="1">
        <v>1840626</v>
      </c>
      <c r="I182" s="1">
        <v>1840626</v>
      </c>
    </row>
    <row r="183" spans="1:10" s="5" customFormat="1" x14ac:dyDescent="0.25">
      <c r="A183" s="5" t="s">
        <v>204</v>
      </c>
      <c r="E183" s="6">
        <f>SUM(E179:E181)</f>
        <v>0</v>
      </c>
      <c r="F183" s="6">
        <f t="shared" ref="F183:I183" si="8">SUM(F179:F181)</f>
        <v>0</v>
      </c>
      <c r="G183" s="6">
        <f t="shared" si="8"/>
        <v>0</v>
      </c>
      <c r="H183" s="6">
        <f t="shared" si="8"/>
        <v>1840626</v>
      </c>
      <c r="I183" s="6">
        <f t="shared" si="8"/>
        <v>1840626</v>
      </c>
    </row>
    <row r="185" spans="1:10" x14ac:dyDescent="0.25">
      <c r="A185" t="s">
        <v>30</v>
      </c>
      <c r="B185">
        <v>53</v>
      </c>
      <c r="C185" t="s">
        <v>205</v>
      </c>
      <c r="D185" t="s">
        <v>11</v>
      </c>
      <c r="E185" s="1">
        <v>0</v>
      </c>
      <c r="F185" s="1">
        <v>0</v>
      </c>
      <c r="G185" s="1">
        <v>0</v>
      </c>
      <c r="H185" s="1">
        <v>613542</v>
      </c>
      <c r="I185" s="1">
        <v>613542</v>
      </c>
      <c r="J185" t="s">
        <v>30</v>
      </c>
    </row>
    <row r="186" spans="1:10" x14ac:dyDescent="0.25">
      <c r="B186">
        <v>47</v>
      </c>
      <c r="C186" t="s">
        <v>206</v>
      </c>
      <c r="D186" t="s">
        <v>11</v>
      </c>
      <c r="E186" s="1">
        <v>776413</v>
      </c>
      <c r="F186" s="1">
        <v>125000</v>
      </c>
      <c r="G186" s="1">
        <v>901413</v>
      </c>
      <c r="H186" s="1">
        <v>0</v>
      </c>
      <c r="I186" s="1">
        <v>901413</v>
      </c>
      <c r="J186" t="s">
        <v>30</v>
      </c>
    </row>
    <row r="187" spans="1:10" x14ac:dyDescent="0.25">
      <c r="B187">
        <v>83</v>
      </c>
      <c r="C187" t="s">
        <v>207</v>
      </c>
      <c r="D187" t="s">
        <v>11</v>
      </c>
      <c r="E187" s="1">
        <v>202489</v>
      </c>
      <c r="F187" s="1">
        <v>0</v>
      </c>
      <c r="G187" s="1">
        <v>202489</v>
      </c>
      <c r="H187" s="1">
        <v>0</v>
      </c>
      <c r="I187" s="1">
        <v>202489</v>
      </c>
      <c r="J187" t="s">
        <v>30</v>
      </c>
    </row>
    <row r="188" spans="1:10" x14ac:dyDescent="0.25">
      <c r="B188">
        <v>113</v>
      </c>
      <c r="C188" t="s">
        <v>208</v>
      </c>
      <c r="D188" t="s">
        <v>11</v>
      </c>
      <c r="E188" s="1">
        <v>18000</v>
      </c>
      <c r="F188" s="1">
        <v>0</v>
      </c>
      <c r="G188" s="1">
        <v>18000</v>
      </c>
      <c r="H188" s="1">
        <v>0</v>
      </c>
      <c r="I188" s="1">
        <v>18000</v>
      </c>
      <c r="J188" t="s">
        <v>30</v>
      </c>
    </row>
    <row r="189" spans="1:10" x14ac:dyDescent="0.25">
      <c r="B189">
        <v>31</v>
      </c>
      <c r="C189" t="s">
        <v>209</v>
      </c>
      <c r="D189" t="s">
        <v>12</v>
      </c>
      <c r="E189" s="1">
        <v>867038</v>
      </c>
      <c r="F189" s="1">
        <v>1316000</v>
      </c>
      <c r="G189" s="1">
        <v>2183038</v>
      </c>
      <c r="H189" s="1">
        <v>0</v>
      </c>
      <c r="I189" s="1">
        <v>2183038</v>
      </c>
      <c r="J189" t="s">
        <v>30</v>
      </c>
    </row>
    <row r="190" spans="1:10" x14ac:dyDescent="0.25">
      <c r="B190">
        <v>33</v>
      </c>
      <c r="C190" t="s">
        <v>210</v>
      </c>
      <c r="D190" t="s">
        <v>11</v>
      </c>
      <c r="E190" s="1">
        <v>776413</v>
      </c>
      <c r="F190" s="1">
        <v>1174000</v>
      </c>
      <c r="G190" s="1">
        <v>1950413</v>
      </c>
      <c r="H190" s="1">
        <v>0</v>
      </c>
      <c r="I190" s="1">
        <v>1950413</v>
      </c>
      <c r="J190" t="s">
        <v>30</v>
      </c>
    </row>
    <row r="191" spans="1:10" x14ac:dyDescent="0.25">
      <c r="A191" t="s">
        <v>211</v>
      </c>
      <c r="E191" s="1">
        <v>2640353</v>
      </c>
      <c r="F191" s="1">
        <v>2615000</v>
      </c>
      <c r="G191" s="1">
        <v>5255353</v>
      </c>
      <c r="H191" s="1">
        <v>613542</v>
      </c>
      <c r="I191" s="1">
        <v>5868895</v>
      </c>
    </row>
    <row r="192" spans="1:10" s="5" customFormat="1" x14ac:dyDescent="0.25">
      <c r="A192" s="5" t="s">
        <v>212</v>
      </c>
      <c r="E192" s="6">
        <f>SUM(E185:E190)</f>
        <v>2640353</v>
      </c>
      <c r="F192" s="6">
        <f t="shared" ref="F192:I192" si="9">SUM(F185:F190)</f>
        <v>2615000</v>
      </c>
      <c r="G192" s="6">
        <f t="shared" si="9"/>
        <v>5255353</v>
      </c>
      <c r="H192" s="6">
        <f t="shared" si="9"/>
        <v>613542</v>
      </c>
      <c r="I192" s="6">
        <f t="shared" si="9"/>
        <v>5868895</v>
      </c>
    </row>
    <row r="194" spans="1:10" x14ac:dyDescent="0.25">
      <c r="A194" t="s">
        <v>213</v>
      </c>
      <c r="B194">
        <v>113</v>
      </c>
      <c r="C194" t="s">
        <v>214</v>
      </c>
      <c r="D194" t="s">
        <v>11</v>
      </c>
      <c r="E194" s="1">
        <v>18000</v>
      </c>
      <c r="F194" s="1">
        <v>0</v>
      </c>
      <c r="G194" s="1">
        <v>18000</v>
      </c>
      <c r="H194" s="1">
        <v>0</v>
      </c>
      <c r="I194" s="1">
        <v>18000</v>
      </c>
      <c r="J194" t="s">
        <v>213</v>
      </c>
    </row>
    <row r="195" spans="1:10" x14ac:dyDescent="0.25">
      <c r="B195">
        <v>118</v>
      </c>
      <c r="C195" t="s">
        <v>215</v>
      </c>
      <c r="D195" t="s">
        <v>11</v>
      </c>
      <c r="E195" s="1">
        <v>692</v>
      </c>
      <c r="F195" s="1">
        <v>0</v>
      </c>
      <c r="G195" s="1">
        <v>692</v>
      </c>
      <c r="H195" s="1">
        <v>0</v>
      </c>
      <c r="I195" s="1">
        <v>692</v>
      </c>
      <c r="J195" t="s">
        <v>213</v>
      </c>
    </row>
    <row r="196" spans="1:10" x14ac:dyDescent="0.25">
      <c r="B196">
        <v>114</v>
      </c>
      <c r="C196" t="s">
        <v>216</v>
      </c>
      <c r="D196" t="s">
        <v>12</v>
      </c>
      <c r="E196" s="1">
        <v>15714</v>
      </c>
      <c r="F196" s="1">
        <v>0</v>
      </c>
      <c r="G196" s="1">
        <v>15714</v>
      </c>
      <c r="H196" s="1">
        <v>0</v>
      </c>
      <c r="I196" s="1">
        <v>15714</v>
      </c>
      <c r="J196" t="s">
        <v>213</v>
      </c>
    </row>
    <row r="197" spans="1:10" x14ac:dyDescent="0.25">
      <c r="B197">
        <v>118</v>
      </c>
      <c r="C197" t="s">
        <v>217</v>
      </c>
      <c r="D197" t="s">
        <v>11</v>
      </c>
      <c r="E197" s="1">
        <v>692</v>
      </c>
      <c r="F197" s="1">
        <v>0</v>
      </c>
      <c r="G197" s="1">
        <v>692</v>
      </c>
      <c r="H197" s="1">
        <v>0</v>
      </c>
      <c r="I197" s="1">
        <v>692</v>
      </c>
      <c r="J197" t="s">
        <v>213</v>
      </c>
    </row>
    <row r="198" spans="1:10" x14ac:dyDescent="0.25">
      <c r="B198">
        <v>118</v>
      </c>
      <c r="C198" t="s">
        <v>218</v>
      </c>
      <c r="D198" t="s">
        <v>12</v>
      </c>
      <c r="E198" s="1">
        <v>692</v>
      </c>
      <c r="F198" s="1">
        <v>0</v>
      </c>
      <c r="G198" s="1">
        <v>692</v>
      </c>
      <c r="H198" s="1">
        <v>0</v>
      </c>
      <c r="I198" s="1">
        <v>692</v>
      </c>
      <c r="J198" t="s">
        <v>213</v>
      </c>
    </row>
    <row r="199" spans="1:10" x14ac:dyDescent="0.25">
      <c r="B199">
        <v>118</v>
      </c>
      <c r="C199" t="s">
        <v>219</v>
      </c>
      <c r="D199" t="s">
        <v>12</v>
      </c>
      <c r="E199" s="1">
        <v>692</v>
      </c>
      <c r="F199" s="1">
        <v>0</v>
      </c>
      <c r="G199" s="1">
        <v>692</v>
      </c>
      <c r="H199" s="1">
        <v>0</v>
      </c>
      <c r="I199" s="1">
        <v>692</v>
      </c>
      <c r="J199" t="s">
        <v>213</v>
      </c>
    </row>
    <row r="200" spans="1:10" x14ac:dyDescent="0.25">
      <c r="B200">
        <v>43</v>
      </c>
      <c r="C200" t="s">
        <v>220</v>
      </c>
      <c r="D200" t="s">
        <v>11</v>
      </c>
      <c r="E200" s="1">
        <v>940086</v>
      </c>
      <c r="F200" s="1">
        <v>0</v>
      </c>
      <c r="G200" s="1">
        <v>940086</v>
      </c>
      <c r="H200" s="1">
        <v>0</v>
      </c>
      <c r="I200" s="1">
        <v>940086</v>
      </c>
      <c r="J200" t="s">
        <v>213</v>
      </c>
    </row>
    <row r="201" spans="1:10" x14ac:dyDescent="0.25">
      <c r="B201">
        <v>113</v>
      </c>
      <c r="C201" t="s">
        <v>221</v>
      </c>
      <c r="D201" t="s">
        <v>11</v>
      </c>
      <c r="E201" s="1">
        <v>18000</v>
      </c>
      <c r="F201" s="1">
        <v>0</v>
      </c>
      <c r="G201" s="1">
        <v>18000</v>
      </c>
      <c r="H201" s="1">
        <v>0</v>
      </c>
      <c r="I201" s="1">
        <v>18000</v>
      </c>
      <c r="J201" t="s">
        <v>213</v>
      </c>
    </row>
    <row r="202" spans="1:10" x14ac:dyDescent="0.25">
      <c r="B202">
        <v>114</v>
      </c>
      <c r="C202" t="s">
        <v>222</v>
      </c>
      <c r="D202" t="s">
        <v>12</v>
      </c>
      <c r="E202" s="1">
        <v>15714</v>
      </c>
      <c r="F202" s="1">
        <v>0</v>
      </c>
      <c r="G202" s="1">
        <v>15714</v>
      </c>
      <c r="H202" s="1">
        <v>0</v>
      </c>
      <c r="I202" s="1">
        <v>15714</v>
      </c>
      <c r="J202" t="s">
        <v>213</v>
      </c>
    </row>
    <row r="203" spans="1:10" x14ac:dyDescent="0.25">
      <c r="B203">
        <v>97</v>
      </c>
      <c r="C203" t="s">
        <v>223</v>
      </c>
      <c r="D203" t="s">
        <v>12</v>
      </c>
      <c r="E203" s="1">
        <v>82500</v>
      </c>
      <c r="F203" s="1">
        <v>0</v>
      </c>
      <c r="G203" s="1">
        <v>82500</v>
      </c>
      <c r="H203" s="1">
        <v>0</v>
      </c>
      <c r="I203" s="1">
        <v>82500</v>
      </c>
      <c r="J203" t="s">
        <v>213</v>
      </c>
    </row>
    <row r="204" spans="1:10" x14ac:dyDescent="0.25">
      <c r="B204">
        <v>113</v>
      </c>
      <c r="C204" t="s">
        <v>224</v>
      </c>
      <c r="D204" t="s">
        <v>11</v>
      </c>
      <c r="E204" s="1">
        <v>18000</v>
      </c>
      <c r="F204" s="1">
        <v>0</v>
      </c>
      <c r="G204" s="1">
        <v>18000</v>
      </c>
      <c r="H204" s="1">
        <v>0</v>
      </c>
      <c r="I204" s="1">
        <v>18000</v>
      </c>
      <c r="J204" t="s">
        <v>213</v>
      </c>
    </row>
    <row r="205" spans="1:10" x14ac:dyDescent="0.25">
      <c r="B205">
        <v>118</v>
      </c>
      <c r="C205" t="s">
        <v>225</v>
      </c>
      <c r="D205" t="s">
        <v>11</v>
      </c>
      <c r="E205" s="1">
        <v>692</v>
      </c>
      <c r="F205" s="1">
        <v>0</v>
      </c>
      <c r="G205" s="1">
        <v>692</v>
      </c>
      <c r="H205" s="1">
        <v>0</v>
      </c>
      <c r="I205" s="1">
        <v>692</v>
      </c>
      <c r="J205" t="s">
        <v>213</v>
      </c>
    </row>
    <row r="206" spans="1:10" x14ac:dyDescent="0.25">
      <c r="B206">
        <v>83</v>
      </c>
      <c r="C206" t="s">
        <v>226</v>
      </c>
      <c r="D206" t="s">
        <v>12</v>
      </c>
      <c r="E206" s="1">
        <v>202489</v>
      </c>
      <c r="F206" s="1">
        <v>0</v>
      </c>
      <c r="G206" s="1">
        <v>202489</v>
      </c>
      <c r="H206" s="1">
        <v>0</v>
      </c>
      <c r="I206" s="1">
        <v>202489</v>
      </c>
      <c r="J206" t="s">
        <v>213</v>
      </c>
    </row>
    <row r="207" spans="1:10" x14ac:dyDescent="0.25">
      <c r="B207">
        <v>114</v>
      </c>
      <c r="C207" t="s">
        <v>227</v>
      </c>
      <c r="D207" t="s">
        <v>12</v>
      </c>
      <c r="E207" s="1">
        <v>15714</v>
      </c>
      <c r="F207" s="1">
        <v>0</v>
      </c>
      <c r="G207" s="1">
        <v>15714</v>
      </c>
      <c r="H207" s="1">
        <v>0</v>
      </c>
      <c r="I207" s="1">
        <v>15714</v>
      </c>
      <c r="J207" t="s">
        <v>213</v>
      </c>
    </row>
    <row r="208" spans="1:10" x14ac:dyDescent="0.25">
      <c r="B208">
        <v>118</v>
      </c>
      <c r="C208" t="s">
        <v>228</v>
      </c>
      <c r="D208" t="s">
        <v>11</v>
      </c>
      <c r="E208" s="1">
        <v>692</v>
      </c>
      <c r="F208" s="1">
        <v>0</v>
      </c>
      <c r="G208" s="1">
        <v>692</v>
      </c>
      <c r="H208" s="1">
        <v>0</v>
      </c>
      <c r="I208" s="1">
        <v>692</v>
      </c>
      <c r="J208" t="s">
        <v>213</v>
      </c>
    </row>
    <row r="209" spans="2:10" x14ac:dyDescent="0.25">
      <c r="B209">
        <v>67</v>
      </c>
      <c r="C209" t="s">
        <v>229</v>
      </c>
      <c r="D209" t="s">
        <v>12</v>
      </c>
      <c r="E209" s="1">
        <v>493750</v>
      </c>
      <c r="F209" s="1">
        <v>0</v>
      </c>
      <c r="G209" s="1">
        <v>493750</v>
      </c>
      <c r="H209" s="1">
        <v>0</v>
      </c>
      <c r="I209" s="1">
        <v>493750</v>
      </c>
      <c r="J209" t="s">
        <v>213</v>
      </c>
    </row>
    <row r="210" spans="2:10" x14ac:dyDescent="0.25">
      <c r="B210">
        <v>118</v>
      </c>
      <c r="C210" t="s">
        <v>230</v>
      </c>
      <c r="D210" t="s">
        <v>11</v>
      </c>
      <c r="E210" s="1">
        <v>692</v>
      </c>
      <c r="F210" s="1">
        <v>0</v>
      </c>
      <c r="G210" s="1">
        <v>692</v>
      </c>
      <c r="H210" s="1">
        <v>0</v>
      </c>
      <c r="I210" s="1">
        <v>692</v>
      </c>
      <c r="J210" t="s">
        <v>213</v>
      </c>
    </row>
    <row r="211" spans="2:10" x14ac:dyDescent="0.25">
      <c r="B211">
        <v>114</v>
      </c>
      <c r="C211" t="s">
        <v>231</v>
      </c>
      <c r="D211" t="s">
        <v>12</v>
      </c>
      <c r="E211" s="1">
        <v>15714</v>
      </c>
      <c r="F211" s="1">
        <v>0</v>
      </c>
      <c r="G211" s="1">
        <v>15714</v>
      </c>
      <c r="H211" s="1">
        <v>0</v>
      </c>
      <c r="I211" s="1">
        <v>15714</v>
      </c>
      <c r="J211" t="s">
        <v>213</v>
      </c>
    </row>
    <row r="212" spans="2:10" x14ac:dyDescent="0.25">
      <c r="B212">
        <v>107</v>
      </c>
      <c r="C212" t="s">
        <v>232</v>
      </c>
      <c r="D212" t="s">
        <v>11</v>
      </c>
      <c r="E212" s="1">
        <v>29375</v>
      </c>
      <c r="F212" s="1">
        <v>0</v>
      </c>
      <c r="G212" s="1">
        <v>29375</v>
      </c>
      <c r="H212" s="1">
        <v>0</v>
      </c>
      <c r="I212" s="1">
        <v>29375</v>
      </c>
      <c r="J212" t="s">
        <v>213</v>
      </c>
    </row>
    <row r="213" spans="2:10" x14ac:dyDescent="0.25">
      <c r="B213">
        <v>88</v>
      </c>
      <c r="C213" t="s">
        <v>233</v>
      </c>
      <c r="D213" t="s">
        <v>11</v>
      </c>
      <c r="E213" s="1">
        <v>0</v>
      </c>
      <c r="F213" s="1">
        <v>0</v>
      </c>
      <c r="G213" s="1">
        <v>0</v>
      </c>
      <c r="H213" s="1">
        <v>147605</v>
      </c>
      <c r="I213" s="1">
        <v>147605</v>
      </c>
      <c r="J213" t="s">
        <v>213</v>
      </c>
    </row>
    <row r="214" spans="2:10" x14ac:dyDescent="0.25">
      <c r="B214">
        <v>118</v>
      </c>
      <c r="C214" t="s">
        <v>234</v>
      </c>
      <c r="D214" t="s">
        <v>11</v>
      </c>
      <c r="E214" s="1">
        <v>692</v>
      </c>
      <c r="F214" s="1">
        <v>0</v>
      </c>
      <c r="G214" s="1">
        <v>692</v>
      </c>
      <c r="H214" s="1">
        <v>0</v>
      </c>
      <c r="I214" s="1">
        <v>692</v>
      </c>
      <c r="J214" t="s">
        <v>213</v>
      </c>
    </row>
    <row r="215" spans="2:10" x14ac:dyDescent="0.25">
      <c r="B215">
        <v>107</v>
      </c>
      <c r="C215" t="s">
        <v>235</v>
      </c>
      <c r="D215" t="s">
        <v>11</v>
      </c>
      <c r="E215" s="1">
        <v>29375</v>
      </c>
      <c r="F215" s="1">
        <v>0</v>
      </c>
      <c r="G215" s="1">
        <v>29375</v>
      </c>
      <c r="H215" s="1">
        <v>0</v>
      </c>
      <c r="I215" s="1">
        <v>29375</v>
      </c>
      <c r="J215" t="s">
        <v>213</v>
      </c>
    </row>
    <row r="216" spans="2:10" x14ac:dyDescent="0.25">
      <c r="B216">
        <v>113</v>
      </c>
      <c r="C216" t="s">
        <v>236</v>
      </c>
      <c r="D216" t="s">
        <v>11</v>
      </c>
      <c r="E216" s="1">
        <v>18000</v>
      </c>
      <c r="F216" s="1">
        <v>0</v>
      </c>
      <c r="G216" s="1">
        <v>18000</v>
      </c>
      <c r="H216" s="1">
        <v>0</v>
      </c>
      <c r="I216" s="1">
        <v>18000</v>
      </c>
      <c r="J216" t="s">
        <v>213</v>
      </c>
    </row>
    <row r="217" spans="2:10" x14ac:dyDescent="0.25">
      <c r="B217">
        <v>113</v>
      </c>
      <c r="C217" t="s">
        <v>237</v>
      </c>
      <c r="D217" t="s">
        <v>11</v>
      </c>
      <c r="E217" s="1">
        <v>18000</v>
      </c>
      <c r="F217" s="1">
        <v>0</v>
      </c>
      <c r="G217" s="1">
        <v>18000</v>
      </c>
      <c r="H217" s="1">
        <v>0</v>
      </c>
      <c r="I217" s="1">
        <v>18000</v>
      </c>
      <c r="J217" t="s">
        <v>213</v>
      </c>
    </row>
    <row r="218" spans="2:10" x14ac:dyDescent="0.25">
      <c r="B218">
        <v>113</v>
      </c>
      <c r="C218" t="s">
        <v>238</v>
      </c>
      <c r="D218" t="s">
        <v>11</v>
      </c>
      <c r="E218" s="1">
        <v>18000</v>
      </c>
      <c r="F218" s="1">
        <v>0</v>
      </c>
      <c r="G218" s="1">
        <v>18000</v>
      </c>
      <c r="H218" s="1">
        <v>0</v>
      </c>
      <c r="I218" s="1">
        <v>18000</v>
      </c>
      <c r="J218" t="s">
        <v>213</v>
      </c>
    </row>
    <row r="219" spans="2:10" x14ac:dyDescent="0.25">
      <c r="B219">
        <v>114</v>
      </c>
      <c r="C219" t="s">
        <v>239</v>
      </c>
      <c r="D219" t="s">
        <v>12</v>
      </c>
      <c r="E219" s="1">
        <v>15714</v>
      </c>
      <c r="F219" s="1">
        <v>0</v>
      </c>
      <c r="G219" s="1">
        <v>15714</v>
      </c>
      <c r="H219" s="1">
        <v>0</v>
      </c>
      <c r="I219" s="1">
        <v>15714</v>
      </c>
      <c r="J219" t="s">
        <v>213</v>
      </c>
    </row>
    <row r="220" spans="2:10" x14ac:dyDescent="0.25">
      <c r="B220">
        <v>65</v>
      </c>
      <c r="C220" t="s">
        <v>240</v>
      </c>
      <c r="D220" t="s">
        <v>11</v>
      </c>
      <c r="E220" s="1">
        <v>510086</v>
      </c>
      <c r="F220" s="1">
        <v>0</v>
      </c>
      <c r="G220" s="1">
        <v>510086</v>
      </c>
      <c r="H220" s="1">
        <v>0</v>
      </c>
      <c r="I220" s="1">
        <v>510086</v>
      </c>
      <c r="J220" t="s">
        <v>213</v>
      </c>
    </row>
    <row r="221" spans="2:10" x14ac:dyDescent="0.25">
      <c r="B221">
        <v>118</v>
      </c>
      <c r="C221" t="s">
        <v>241</v>
      </c>
      <c r="D221" t="s">
        <v>11</v>
      </c>
      <c r="E221" s="1">
        <v>692</v>
      </c>
      <c r="F221" s="1">
        <v>0</v>
      </c>
      <c r="G221" s="1">
        <v>692</v>
      </c>
      <c r="H221" s="1">
        <v>0</v>
      </c>
      <c r="I221" s="1">
        <v>692</v>
      </c>
      <c r="J221" t="s">
        <v>213</v>
      </c>
    </row>
    <row r="222" spans="2:10" x14ac:dyDescent="0.25">
      <c r="B222">
        <v>82</v>
      </c>
      <c r="C222" t="s">
        <v>242</v>
      </c>
      <c r="D222" t="s">
        <v>12</v>
      </c>
      <c r="E222" s="1">
        <v>214667</v>
      </c>
      <c r="F222" s="1">
        <v>0</v>
      </c>
      <c r="G222" s="1">
        <v>214667</v>
      </c>
      <c r="H222" s="1">
        <v>0</v>
      </c>
      <c r="I222" s="1">
        <v>214667</v>
      </c>
      <c r="J222" t="s">
        <v>213</v>
      </c>
    </row>
    <row r="223" spans="2:10" x14ac:dyDescent="0.25">
      <c r="B223">
        <v>118</v>
      </c>
      <c r="C223" t="s">
        <v>243</v>
      </c>
      <c r="D223" t="s">
        <v>11</v>
      </c>
      <c r="E223" s="1">
        <v>692</v>
      </c>
      <c r="F223" s="1">
        <v>0</v>
      </c>
      <c r="G223" s="1">
        <v>692</v>
      </c>
      <c r="H223" s="1">
        <v>0</v>
      </c>
      <c r="I223" s="1">
        <v>692</v>
      </c>
      <c r="J223" t="s">
        <v>213</v>
      </c>
    </row>
    <row r="224" spans="2:10" x14ac:dyDescent="0.25">
      <c r="B224">
        <v>113</v>
      </c>
      <c r="C224" t="s">
        <v>244</v>
      </c>
      <c r="D224" t="s">
        <v>12</v>
      </c>
      <c r="E224" s="1">
        <v>18000</v>
      </c>
      <c r="F224" s="1">
        <v>0</v>
      </c>
      <c r="G224" s="1">
        <v>18000</v>
      </c>
      <c r="H224" s="1">
        <v>0</v>
      </c>
      <c r="I224" s="1">
        <v>18000</v>
      </c>
      <c r="J224" t="s">
        <v>213</v>
      </c>
    </row>
    <row r="225" spans="2:10" x14ac:dyDescent="0.25">
      <c r="B225">
        <v>114</v>
      </c>
      <c r="C225" t="s">
        <v>245</v>
      </c>
      <c r="D225" t="s">
        <v>11</v>
      </c>
      <c r="E225" s="1">
        <v>15714</v>
      </c>
      <c r="F225" s="1">
        <v>0</v>
      </c>
      <c r="G225" s="1">
        <v>15714</v>
      </c>
      <c r="H225" s="1">
        <v>0</v>
      </c>
      <c r="I225" s="1">
        <v>15714</v>
      </c>
      <c r="J225" t="s">
        <v>213</v>
      </c>
    </row>
    <row r="226" spans="2:10" x14ac:dyDescent="0.25">
      <c r="B226">
        <v>85</v>
      </c>
      <c r="C226" t="s">
        <v>31</v>
      </c>
      <c r="D226" t="s">
        <v>11</v>
      </c>
      <c r="E226" s="1">
        <v>162213</v>
      </c>
      <c r="F226" s="1">
        <v>0</v>
      </c>
      <c r="G226" s="1">
        <v>162213</v>
      </c>
      <c r="H226" s="1">
        <v>0</v>
      </c>
      <c r="I226" s="1">
        <v>162213</v>
      </c>
      <c r="J226" t="s">
        <v>213</v>
      </c>
    </row>
    <row r="227" spans="2:10" x14ac:dyDescent="0.25">
      <c r="B227">
        <v>100</v>
      </c>
      <c r="C227" t="s">
        <v>246</v>
      </c>
      <c r="D227" t="s">
        <v>12</v>
      </c>
      <c r="E227" s="1">
        <v>72250</v>
      </c>
      <c r="F227" s="1">
        <v>0</v>
      </c>
      <c r="G227" s="1">
        <v>72250</v>
      </c>
      <c r="H227" s="1">
        <v>0</v>
      </c>
      <c r="I227" s="1">
        <v>72250</v>
      </c>
      <c r="J227" t="s">
        <v>213</v>
      </c>
    </row>
    <row r="228" spans="2:10" x14ac:dyDescent="0.25">
      <c r="B228">
        <v>40</v>
      </c>
      <c r="C228" t="s">
        <v>247</v>
      </c>
      <c r="D228" t="s">
        <v>12</v>
      </c>
      <c r="E228" s="1">
        <v>1175000</v>
      </c>
      <c r="F228" s="1">
        <v>0</v>
      </c>
      <c r="G228" s="1">
        <v>1175000</v>
      </c>
      <c r="H228" s="1">
        <v>60000</v>
      </c>
      <c r="I228" s="1">
        <v>1235000</v>
      </c>
      <c r="J228" t="s">
        <v>213</v>
      </c>
    </row>
    <row r="229" spans="2:10" x14ac:dyDescent="0.25">
      <c r="B229">
        <v>113</v>
      </c>
      <c r="C229" t="s">
        <v>248</v>
      </c>
      <c r="D229" t="s">
        <v>11</v>
      </c>
      <c r="E229" s="1">
        <v>18000</v>
      </c>
      <c r="F229" s="1">
        <v>0</v>
      </c>
      <c r="G229" s="1">
        <v>18000</v>
      </c>
      <c r="H229" s="1">
        <v>0</v>
      </c>
      <c r="I229" s="1">
        <v>18000</v>
      </c>
      <c r="J229" t="s">
        <v>213</v>
      </c>
    </row>
    <row r="230" spans="2:10" x14ac:dyDescent="0.25">
      <c r="B230">
        <v>83</v>
      </c>
      <c r="C230" t="s">
        <v>249</v>
      </c>
      <c r="D230" t="s">
        <v>12</v>
      </c>
      <c r="E230" s="1">
        <v>202489</v>
      </c>
      <c r="F230" s="1">
        <v>0</v>
      </c>
      <c r="G230" s="1">
        <v>202489</v>
      </c>
      <c r="H230" s="1">
        <v>0</v>
      </c>
      <c r="I230" s="1">
        <v>202489</v>
      </c>
      <c r="J230" t="s">
        <v>213</v>
      </c>
    </row>
    <row r="231" spans="2:10" x14ac:dyDescent="0.25">
      <c r="B231">
        <v>118</v>
      </c>
      <c r="C231" t="s">
        <v>32</v>
      </c>
      <c r="D231" t="s">
        <v>12</v>
      </c>
      <c r="E231" s="1">
        <v>692</v>
      </c>
      <c r="F231" s="1">
        <v>0</v>
      </c>
      <c r="G231" s="1">
        <v>692</v>
      </c>
      <c r="H231" s="1">
        <v>0</v>
      </c>
      <c r="I231" s="1">
        <v>692</v>
      </c>
      <c r="J231" t="s">
        <v>213</v>
      </c>
    </row>
    <row r="232" spans="2:10" x14ac:dyDescent="0.25">
      <c r="B232">
        <v>91</v>
      </c>
      <c r="C232" t="s">
        <v>33</v>
      </c>
      <c r="D232" t="s">
        <v>12</v>
      </c>
      <c r="E232" s="1">
        <v>140000</v>
      </c>
      <c r="F232" s="1">
        <v>0</v>
      </c>
      <c r="G232" s="1">
        <v>140000</v>
      </c>
      <c r="H232" s="1">
        <v>0</v>
      </c>
      <c r="I232" s="1">
        <v>140000</v>
      </c>
      <c r="J232" t="s">
        <v>213</v>
      </c>
    </row>
    <row r="233" spans="2:10" x14ac:dyDescent="0.25">
      <c r="B233">
        <v>118</v>
      </c>
      <c r="C233" t="s">
        <v>34</v>
      </c>
      <c r="D233" t="s">
        <v>11</v>
      </c>
      <c r="E233" s="1">
        <v>692</v>
      </c>
      <c r="F233" s="1">
        <v>0</v>
      </c>
      <c r="G233" s="1">
        <v>692</v>
      </c>
      <c r="H233" s="1">
        <v>0</v>
      </c>
      <c r="I233" s="1">
        <v>692</v>
      </c>
      <c r="J233" t="s">
        <v>213</v>
      </c>
    </row>
    <row r="234" spans="2:10" x14ac:dyDescent="0.25">
      <c r="B234">
        <v>65</v>
      </c>
      <c r="C234" t="s">
        <v>250</v>
      </c>
      <c r="D234" t="s">
        <v>12</v>
      </c>
      <c r="E234" s="1">
        <v>510086</v>
      </c>
      <c r="F234" s="1">
        <v>0</v>
      </c>
      <c r="G234" s="1">
        <v>510086</v>
      </c>
      <c r="H234" s="1">
        <v>0</v>
      </c>
      <c r="I234" s="1">
        <v>510086</v>
      </c>
      <c r="J234" t="s">
        <v>213</v>
      </c>
    </row>
    <row r="235" spans="2:10" x14ac:dyDescent="0.25">
      <c r="B235">
        <v>118</v>
      </c>
      <c r="C235" t="s">
        <v>251</v>
      </c>
      <c r="D235" t="s">
        <v>11</v>
      </c>
      <c r="E235" s="1">
        <v>692</v>
      </c>
      <c r="F235" s="1">
        <v>0</v>
      </c>
      <c r="G235" s="1">
        <v>692</v>
      </c>
      <c r="H235" s="1">
        <v>0</v>
      </c>
      <c r="I235" s="1">
        <v>692</v>
      </c>
      <c r="J235" t="s">
        <v>213</v>
      </c>
    </row>
    <row r="236" spans="2:10" x14ac:dyDescent="0.25">
      <c r="B236">
        <v>70</v>
      </c>
      <c r="C236" t="s">
        <v>35</v>
      </c>
      <c r="D236" t="s">
        <v>11</v>
      </c>
      <c r="E236" s="1">
        <v>441143</v>
      </c>
      <c r="F236" s="1">
        <v>0</v>
      </c>
      <c r="G236" s="1">
        <v>441143</v>
      </c>
      <c r="H236" s="1">
        <v>0</v>
      </c>
      <c r="I236" s="1">
        <v>441143</v>
      </c>
      <c r="J236" t="s">
        <v>213</v>
      </c>
    </row>
    <row r="237" spans="2:10" x14ac:dyDescent="0.25">
      <c r="B237">
        <v>118</v>
      </c>
      <c r="C237" t="s">
        <v>252</v>
      </c>
      <c r="D237" t="s">
        <v>11</v>
      </c>
      <c r="E237" s="1">
        <v>692</v>
      </c>
      <c r="F237" s="1">
        <v>0</v>
      </c>
      <c r="G237" s="1">
        <v>692</v>
      </c>
      <c r="H237" s="1">
        <v>0</v>
      </c>
      <c r="I237" s="1">
        <v>692</v>
      </c>
      <c r="J237" t="s">
        <v>213</v>
      </c>
    </row>
    <row r="238" spans="2:10" x14ac:dyDescent="0.25">
      <c r="B238">
        <v>82</v>
      </c>
      <c r="C238" t="s">
        <v>253</v>
      </c>
      <c r="D238" t="s">
        <v>12</v>
      </c>
      <c r="E238" s="1">
        <v>214667</v>
      </c>
      <c r="F238" s="1">
        <v>0</v>
      </c>
      <c r="G238" s="1">
        <v>214667</v>
      </c>
      <c r="H238" s="1">
        <v>0</v>
      </c>
      <c r="I238" s="1">
        <v>214667</v>
      </c>
      <c r="J238" t="s">
        <v>213</v>
      </c>
    </row>
    <row r="239" spans="2:10" x14ac:dyDescent="0.25">
      <c r="B239">
        <v>118</v>
      </c>
      <c r="C239" t="s">
        <v>254</v>
      </c>
      <c r="D239" t="s">
        <v>11</v>
      </c>
      <c r="E239" s="1">
        <v>692</v>
      </c>
      <c r="F239" s="1">
        <v>0</v>
      </c>
      <c r="G239" s="1">
        <v>692</v>
      </c>
      <c r="H239" s="1">
        <v>0</v>
      </c>
      <c r="I239" s="1">
        <v>692</v>
      </c>
      <c r="J239" t="s">
        <v>213</v>
      </c>
    </row>
    <row r="240" spans="2:10" x14ac:dyDescent="0.25">
      <c r="B240">
        <v>118</v>
      </c>
      <c r="C240" t="s">
        <v>255</v>
      </c>
      <c r="D240" t="s">
        <v>11</v>
      </c>
      <c r="E240" s="1">
        <v>692</v>
      </c>
      <c r="F240" s="1">
        <v>0</v>
      </c>
      <c r="G240" s="1">
        <v>692</v>
      </c>
      <c r="H240" s="1">
        <v>0</v>
      </c>
      <c r="I240" s="1">
        <v>692</v>
      </c>
      <c r="J240" t="s">
        <v>213</v>
      </c>
    </row>
    <row r="241" spans="1:10" x14ac:dyDescent="0.25">
      <c r="B241">
        <v>74</v>
      </c>
      <c r="C241" t="s">
        <v>256</v>
      </c>
      <c r="D241" t="s">
        <v>12</v>
      </c>
      <c r="E241" s="1">
        <v>202489</v>
      </c>
      <c r="F241" s="1">
        <v>125000</v>
      </c>
      <c r="G241" s="1">
        <v>327489</v>
      </c>
      <c r="H241" s="1">
        <v>0</v>
      </c>
      <c r="I241" s="1">
        <v>327489</v>
      </c>
      <c r="J241" t="s">
        <v>213</v>
      </c>
    </row>
    <row r="242" spans="1:10" x14ac:dyDescent="0.25">
      <c r="B242">
        <v>114</v>
      </c>
      <c r="C242" t="s">
        <v>257</v>
      </c>
      <c r="D242" t="s">
        <v>12</v>
      </c>
      <c r="E242" s="1">
        <v>15714</v>
      </c>
      <c r="F242" s="1">
        <v>0</v>
      </c>
      <c r="G242" s="1">
        <v>15714</v>
      </c>
      <c r="H242" s="1">
        <v>0</v>
      </c>
      <c r="I242" s="1">
        <v>15714</v>
      </c>
      <c r="J242" t="s">
        <v>213</v>
      </c>
    </row>
    <row r="243" spans="1:10" x14ac:dyDescent="0.25">
      <c r="B243">
        <v>113</v>
      </c>
      <c r="C243" t="s">
        <v>258</v>
      </c>
      <c r="D243" t="s">
        <v>12</v>
      </c>
      <c r="E243" s="1">
        <v>18000</v>
      </c>
      <c r="F243" s="1">
        <v>0</v>
      </c>
      <c r="G243" s="1">
        <v>18000</v>
      </c>
      <c r="H243" s="1">
        <v>0</v>
      </c>
      <c r="I243" s="1">
        <v>18000</v>
      </c>
      <c r="J243" t="s">
        <v>213</v>
      </c>
    </row>
    <row r="244" spans="1:10" ht="21" customHeight="1" x14ac:dyDescent="0.25">
      <c r="B244">
        <v>113</v>
      </c>
      <c r="C244" t="s">
        <v>259</v>
      </c>
      <c r="D244" t="s">
        <v>12</v>
      </c>
      <c r="E244" s="1">
        <v>18000</v>
      </c>
      <c r="F244" s="1">
        <v>0</v>
      </c>
      <c r="G244" s="1">
        <v>18000</v>
      </c>
      <c r="H244" s="1">
        <v>0</v>
      </c>
      <c r="I244" s="1">
        <v>18000</v>
      </c>
      <c r="J244" t="s">
        <v>213</v>
      </c>
    </row>
    <row r="245" spans="1:10" x14ac:dyDescent="0.25">
      <c r="B245">
        <v>93</v>
      </c>
      <c r="C245" t="s">
        <v>260</v>
      </c>
      <c r="D245" t="s">
        <v>11</v>
      </c>
      <c r="E245" s="1">
        <v>0</v>
      </c>
      <c r="F245" s="1">
        <v>125000</v>
      </c>
      <c r="G245" s="1">
        <v>125000</v>
      </c>
      <c r="H245" s="1">
        <v>0</v>
      </c>
      <c r="I245" s="1">
        <v>125000</v>
      </c>
      <c r="J245" t="s">
        <v>213</v>
      </c>
    </row>
    <row r="246" spans="1:10" x14ac:dyDescent="0.25">
      <c r="B246">
        <v>118</v>
      </c>
      <c r="C246" t="s">
        <v>261</v>
      </c>
      <c r="D246" t="s">
        <v>12</v>
      </c>
      <c r="E246" s="1">
        <v>692</v>
      </c>
      <c r="F246" s="1">
        <v>0</v>
      </c>
      <c r="G246" s="1">
        <v>692</v>
      </c>
      <c r="H246" s="1">
        <v>0</v>
      </c>
      <c r="I246" s="1">
        <v>692</v>
      </c>
      <c r="J246" t="s">
        <v>213</v>
      </c>
    </row>
    <row r="247" spans="1:10" x14ac:dyDescent="0.25">
      <c r="B247">
        <v>53</v>
      </c>
      <c r="C247" t="s">
        <v>262</v>
      </c>
      <c r="D247" t="s">
        <v>11</v>
      </c>
      <c r="E247" s="1">
        <v>0</v>
      </c>
      <c r="F247" s="1">
        <v>0</v>
      </c>
      <c r="G247" s="1">
        <v>0</v>
      </c>
      <c r="H247" s="1">
        <v>613542</v>
      </c>
      <c r="I247" s="1">
        <v>613542</v>
      </c>
      <c r="J247" t="s">
        <v>213</v>
      </c>
    </row>
    <row r="248" spans="1:10" x14ac:dyDescent="0.25">
      <c r="B248">
        <v>118</v>
      </c>
      <c r="C248" t="s">
        <v>263</v>
      </c>
      <c r="D248" t="s">
        <v>11</v>
      </c>
      <c r="E248" s="1">
        <v>692</v>
      </c>
      <c r="F248" s="1">
        <v>0</v>
      </c>
      <c r="G248" s="1">
        <v>692</v>
      </c>
      <c r="H248" s="1">
        <v>0</v>
      </c>
      <c r="I248" s="1">
        <v>692</v>
      </c>
      <c r="J248" t="s">
        <v>213</v>
      </c>
    </row>
    <row r="249" spans="1:10" x14ac:dyDescent="0.25">
      <c r="B249">
        <v>107</v>
      </c>
      <c r="C249" t="s">
        <v>264</v>
      </c>
      <c r="D249" t="s">
        <v>11</v>
      </c>
      <c r="E249" s="1">
        <v>29375</v>
      </c>
      <c r="F249" s="1">
        <v>0</v>
      </c>
      <c r="G249" s="1">
        <v>29375</v>
      </c>
      <c r="H249" s="1">
        <v>0</v>
      </c>
      <c r="I249" s="1">
        <v>29375</v>
      </c>
      <c r="J249" t="s">
        <v>213</v>
      </c>
    </row>
    <row r="250" spans="1:10" x14ac:dyDescent="0.25">
      <c r="B250">
        <v>118</v>
      </c>
      <c r="C250" t="s">
        <v>265</v>
      </c>
      <c r="D250" t="s">
        <v>11</v>
      </c>
      <c r="E250" s="1">
        <v>692</v>
      </c>
      <c r="F250" s="1">
        <v>0</v>
      </c>
      <c r="G250" s="1">
        <v>692</v>
      </c>
      <c r="H250" s="1">
        <v>0</v>
      </c>
      <c r="I250" s="1">
        <v>692</v>
      </c>
      <c r="J250" t="s">
        <v>213</v>
      </c>
    </row>
    <row r="251" spans="1:10" x14ac:dyDescent="0.25">
      <c r="A251" t="s">
        <v>266</v>
      </c>
      <c r="E251" s="1">
        <v>5955186</v>
      </c>
      <c r="F251" s="1">
        <v>250000</v>
      </c>
      <c r="G251" s="1">
        <v>6205186</v>
      </c>
      <c r="H251" s="1">
        <v>821147</v>
      </c>
      <c r="I251" s="1">
        <v>7026333</v>
      </c>
    </row>
    <row r="252" spans="1:10" s="5" customFormat="1" x14ac:dyDescent="0.25">
      <c r="A252" s="5" t="s">
        <v>273</v>
      </c>
      <c r="E252" s="6">
        <f>SUM(E194:E250)</f>
        <v>5955186</v>
      </c>
      <c r="F252" s="6">
        <f t="shared" ref="F252:I252" si="10">SUM(F194:F250)</f>
        <v>250000</v>
      </c>
      <c r="G252" s="6">
        <f t="shared" si="10"/>
        <v>6205186</v>
      </c>
      <c r="H252" s="6">
        <f t="shared" si="10"/>
        <v>821147</v>
      </c>
      <c r="I252" s="6">
        <f t="shared" si="10"/>
        <v>7026333</v>
      </c>
    </row>
    <row r="254" spans="1:10" x14ac:dyDescent="0.25">
      <c r="A254" t="s">
        <v>267</v>
      </c>
      <c r="B254">
        <v>111</v>
      </c>
      <c r="C254" t="s">
        <v>268</v>
      </c>
      <c r="D254" t="s">
        <v>11</v>
      </c>
      <c r="E254" s="1">
        <v>24000</v>
      </c>
      <c r="F254" s="1">
        <v>0</v>
      </c>
      <c r="G254" s="1">
        <v>24000</v>
      </c>
      <c r="H254" s="1">
        <v>0</v>
      </c>
      <c r="I254" s="1">
        <v>24000</v>
      </c>
      <c r="J254" t="s">
        <v>267</v>
      </c>
    </row>
    <row r="255" spans="1:10" x14ac:dyDescent="0.25">
      <c r="A255" t="s">
        <v>269</v>
      </c>
      <c r="E255" s="1">
        <v>24000</v>
      </c>
      <c r="F255" s="1">
        <v>0</v>
      </c>
      <c r="G255" s="1">
        <v>24000</v>
      </c>
      <c r="H255" s="1">
        <v>0</v>
      </c>
      <c r="I255" s="1">
        <v>24000</v>
      </c>
    </row>
    <row r="256" spans="1:10" s="5" customFormat="1" x14ac:dyDescent="0.25">
      <c r="A256" s="5" t="s">
        <v>274</v>
      </c>
      <c r="E256" s="6">
        <f>SUM(E254)</f>
        <v>24000</v>
      </c>
      <c r="F256" s="6">
        <f t="shared" ref="F256:I256" si="11">SUM(F254)</f>
        <v>0</v>
      </c>
      <c r="G256" s="6">
        <f t="shared" si="11"/>
        <v>24000</v>
      </c>
      <c r="H256" s="6">
        <f t="shared" si="11"/>
        <v>0</v>
      </c>
      <c r="I256" s="6">
        <f t="shared" si="11"/>
        <v>24000</v>
      </c>
    </row>
    <row r="258" spans="1:10" x14ac:dyDescent="0.25">
      <c r="A258" t="s">
        <v>36</v>
      </c>
      <c r="B258">
        <v>118</v>
      </c>
      <c r="C258" t="s">
        <v>270</v>
      </c>
      <c r="D258" t="s">
        <v>11</v>
      </c>
      <c r="E258" s="1">
        <v>692</v>
      </c>
      <c r="F258" s="1">
        <v>0</v>
      </c>
      <c r="G258" s="1">
        <v>692</v>
      </c>
      <c r="H258" s="1">
        <v>0</v>
      </c>
      <c r="I258" s="1">
        <v>692</v>
      </c>
      <c r="J258" t="s">
        <v>36</v>
      </c>
    </row>
    <row r="259" spans="1:10" x14ac:dyDescent="0.25">
      <c r="A259" t="s">
        <v>271</v>
      </c>
      <c r="E259" s="1">
        <v>692</v>
      </c>
      <c r="F259" s="1">
        <v>0</v>
      </c>
      <c r="G259" s="1">
        <v>692</v>
      </c>
      <c r="H259" s="1">
        <v>0</v>
      </c>
      <c r="I259" s="1">
        <v>692</v>
      </c>
    </row>
    <row r="260" spans="1:10" s="5" customFormat="1" x14ac:dyDescent="0.25">
      <c r="A260" s="5" t="s">
        <v>275</v>
      </c>
      <c r="E260" s="6">
        <f>SUM(E258)</f>
        <v>692</v>
      </c>
      <c r="F260" s="6">
        <f t="shared" ref="F260:I260" si="12">SUM(F258)</f>
        <v>0</v>
      </c>
      <c r="G260" s="6">
        <f t="shared" si="12"/>
        <v>692</v>
      </c>
      <c r="H260" s="6">
        <f t="shared" si="12"/>
        <v>0</v>
      </c>
      <c r="I260" s="6">
        <f t="shared" si="12"/>
        <v>692</v>
      </c>
    </row>
    <row r="262" spans="1:10" x14ac:dyDescent="0.25">
      <c r="A262" t="s">
        <v>37</v>
      </c>
      <c r="E262" s="1">
        <v>0</v>
      </c>
      <c r="F262" s="1">
        <v>3866869</v>
      </c>
      <c r="G262" s="1">
        <v>3866869</v>
      </c>
      <c r="H262" s="1">
        <v>0</v>
      </c>
      <c r="I262" s="1">
        <v>3866869</v>
      </c>
    </row>
    <row r="264" spans="1:10" x14ac:dyDescent="0.25">
      <c r="A264" t="s">
        <v>272</v>
      </c>
      <c r="E264" s="1">
        <v>52639807</v>
      </c>
      <c r="F264" s="1">
        <v>346406837</v>
      </c>
      <c r="G264" s="1">
        <v>399046644</v>
      </c>
      <c r="H264" s="1">
        <v>25321482</v>
      </c>
      <c r="I264" s="1">
        <v>424368126</v>
      </c>
    </row>
    <row r="265" spans="1:10" s="5" customFormat="1" x14ac:dyDescent="0.25">
      <c r="A265" s="5" t="s">
        <v>276</v>
      </c>
      <c r="E265" s="6">
        <f>SUM(E262,E260,E256,E252,E192,E183,E177,E162,E158,E143,E97,E86,E66,E31)</f>
        <v>52639807</v>
      </c>
      <c r="F265" s="6">
        <f t="shared" ref="F265:I265" si="13">SUM(F262,F260,F256,F252,F192,F183,F177,F162,F158,F143,F97,F86,F66,F31)</f>
        <v>346406837</v>
      </c>
      <c r="G265" s="6">
        <f t="shared" si="13"/>
        <v>399046644</v>
      </c>
      <c r="H265" s="6">
        <f t="shared" si="13"/>
        <v>25321482</v>
      </c>
      <c r="I265" s="6">
        <f t="shared" si="13"/>
        <v>424368126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2013_tb3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Rudy Huezo</cp:lastModifiedBy>
  <dcterms:created xsi:type="dcterms:W3CDTF">2019-01-20T20:28:38Z</dcterms:created>
  <dcterms:modified xsi:type="dcterms:W3CDTF">2019-01-21T00:26:58Z</dcterms:modified>
</cp:coreProperties>
</file>