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40009_{9A8C2D92-6AB3-4847-925A-E3190AEB2FC0}" xr6:coauthVersionLast="40" xr6:coauthVersionMax="40" xr10:uidLastSave="{00000000-0000-0000-0000-000000000000}"/>
  <bookViews>
    <workbookView xWindow="0" yWindow="0" windowWidth="28800" windowHeight="11565"/>
  </bookViews>
  <sheets>
    <sheet name="2002_tb3.pdf" sheetId="1" r:id="rId1"/>
  </sheets>
  <calcPr calcId="0"/>
</workbook>
</file>

<file path=xl/calcChain.xml><?xml version="1.0" encoding="utf-8"?>
<calcChain xmlns="http://schemas.openxmlformats.org/spreadsheetml/2006/main">
  <c r="E162" i="1" l="1"/>
  <c r="F162" i="1"/>
  <c r="G162" i="1"/>
  <c r="H162" i="1"/>
  <c r="D162" i="1"/>
  <c r="H156" i="1"/>
  <c r="G156" i="1"/>
  <c r="F156" i="1"/>
  <c r="E156" i="1"/>
  <c r="D156" i="1"/>
  <c r="H123" i="1"/>
  <c r="G123" i="1"/>
  <c r="F123" i="1"/>
  <c r="E123" i="1"/>
  <c r="D123" i="1"/>
  <c r="H116" i="1"/>
  <c r="G116" i="1"/>
  <c r="F116" i="1"/>
  <c r="E116" i="1"/>
  <c r="D116" i="1"/>
  <c r="H107" i="1"/>
  <c r="G107" i="1"/>
  <c r="F107" i="1"/>
  <c r="E107" i="1"/>
  <c r="D107" i="1"/>
  <c r="H101" i="1"/>
  <c r="G101" i="1"/>
  <c r="F101" i="1"/>
  <c r="E101" i="1"/>
  <c r="D101" i="1"/>
  <c r="H97" i="1"/>
  <c r="G97" i="1"/>
  <c r="F97" i="1"/>
  <c r="E97" i="1"/>
  <c r="D97" i="1"/>
  <c r="H68" i="1"/>
  <c r="G68" i="1"/>
  <c r="F68" i="1"/>
  <c r="E68" i="1"/>
  <c r="D68" i="1"/>
  <c r="H62" i="1"/>
  <c r="G62" i="1"/>
  <c r="F62" i="1"/>
  <c r="E62" i="1"/>
  <c r="D62" i="1"/>
  <c r="H45" i="1"/>
  <c r="G45" i="1"/>
  <c r="F45" i="1"/>
  <c r="E45" i="1"/>
  <c r="D45" i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<sst xmlns="http://schemas.openxmlformats.org/spreadsheetml/2006/main" count="951" uniqueCount="175">
  <si>
    <t>Land Rank</t>
  </si>
  <si>
    <t>Species (50 CFR Part 17)</t>
  </si>
  <si>
    <t>Status</t>
  </si>
  <si>
    <t>Bat, gray (Myotis grisescens)</t>
  </si>
  <si>
    <t>E</t>
  </si>
  <si>
    <t>Bat, Indiana (Myotis sodalis)</t>
  </si>
  <si>
    <t>Bat, Ozark big-eared (Corynorhinus (=Plecotus)_x000D_townsendii ingens)</t>
  </si>
  <si>
    <t>Bear, grizzly (Ursus arctos horribilis)</t>
  </si>
  <si>
    <t>T</t>
  </si>
  <si>
    <t>Bear, Louisiana black (Ursus americanus_x000D_luteolus)</t>
  </si>
  <si>
    <t>Deer, key (Odocoileus virginianus clavium)</t>
  </si>
  <si>
    <t>Fox, San Joaquin kit (Vulpes macrotis mutica)</t>
  </si>
  <si>
    <t>Lynx, Canada (Lynx canadensis)</t>
  </si>
  <si>
    <t>Manatee, West Indian (Trichechus manatus)</t>
  </si>
  <si>
    <t>Mouse, Alabama beach (Peromyscus_x000D_polionotus ammobates)</t>
  </si>
  <si>
    <t>Rabbit, Lower Keys marsh (Sylvilagus palustris_x000D_hefneri)</t>
  </si>
  <si>
    <t>Rabbit, pygmy (Brachylagus idahoensis)</t>
  </si>
  <si>
    <t>EmE</t>
  </si>
  <si>
    <t>Rabbit, riparian brush (Sylvilagus bachmani_x000D_riparius)</t>
  </si>
  <si>
    <t>Rice rat (Oryzomys palustris natator)</t>
  </si>
  <si>
    <t>Sea-lion, Steller (Eumetopias jubatus)</t>
  </si>
  <si>
    <t>E,T</t>
  </si>
  <si>
    <t>Wolf, gray (Canis lupus)</t>
  </si>
  <si>
    <t>Wolf, red (Canis rufus)</t>
  </si>
  <si>
    <t>Woodrat, riparian (=San Joaquin Valley)_x000D_(Neotoma fuscipes riparia)</t>
  </si>
  <si>
    <t>Mammals Subtotal</t>
  </si>
  <si>
    <t>Coot, Hawaiian (Fulica americana alai)</t>
  </si>
  <si>
    <t>Crane, Mississippi sandhill (Grus canadensis_x000D_pulla)</t>
  </si>
  <si>
    <t>Duck, Hawaiian (=koloa) (Anas wyvilliana)</t>
  </si>
  <si>
    <t>Eagle, bald (Haliaeetus leucocephalus)</t>
  </si>
  <si>
    <t>Flycatcher, southwestern willow (Empidonax_x000D_traillii extimus)</t>
  </si>
  <si>
    <t>Gnatcatcher, coastal California (Polioptila_x000D_californica californica)</t>
  </si>
  <si>
    <t>Goose, Hawaiian (Branta (=Nesochen)_x000D_sandvicensis)</t>
  </si>
  <si>
    <t>Moorhen, Hawaiian common (Gallinula_x000D_chloropus sandvicensis)</t>
  </si>
  <si>
    <t>Murrelet, marbled (Brachyramphus marmoratus_x000D_marmoratus)</t>
  </si>
  <si>
    <t>Pelican, brown (Pelecanus occidentalis)</t>
  </si>
  <si>
    <t>Plover, western snowy (Charadrius_x000D_alexandrinus nivosus)</t>
  </si>
  <si>
    <t>Prairie-chicken, Attwater's greater_x000D_(Tympanuchus cupido attwateri)</t>
  </si>
  <si>
    <t>Rail, California clapper (Rallus longirostris_x000D_obsoletus)</t>
  </si>
  <si>
    <t>Stilt, Hawaiian (Himantopus mexicanus_x000D_knudseni)</t>
  </si>
  <si>
    <t>Stork, wood (Mycteria americana)</t>
  </si>
  <si>
    <t>Vireo, black-capped (Vireo atricapilla)</t>
  </si>
  <si>
    <t>Vireo, least Bell's (Vireo bellii pusillus)</t>
  </si>
  <si>
    <t>Warbler (=wood), golden-cheeked (Dendroica_x000D_chrysoparia)</t>
  </si>
  <si>
    <t>Woodpecker, red-cockaded (Picoides borealis)</t>
  </si>
  <si>
    <t>Birds Subtotal</t>
  </si>
  <si>
    <t>Cooter (=turtle), northern redbelly (=Plymouth)_x000D_(Pseudemys rubriventris bangsi)</t>
  </si>
  <si>
    <t>Crocodile, American (Crocodylus acutus)</t>
  </si>
  <si>
    <t>Sea turtle, green (Chelonia mydas)</t>
  </si>
  <si>
    <t>Sea turtle, hawksbill (Eretmochelys imbricate)</t>
  </si>
  <si>
    <t>Sea turtle, Kemp's ridley (Lepidochelys kempii)</t>
  </si>
  <si>
    <t>Sea turtle, leatherback (Dermochelys coriacea)</t>
  </si>
  <si>
    <t>Sea turtle, loggerhead (Caretta caretta)</t>
  </si>
  <si>
    <t>Skink, bluetail mole (Eumeces egregius lividus)</t>
  </si>
  <si>
    <t>Skink, sand (Neoseps reynoldsi)</t>
  </si>
  <si>
    <t>Snake, Atlantic salt marsh (Nerodia clarkii_x000D_taeniata)</t>
  </si>
  <si>
    <t>Snake, eastern indigo (Drymarchon corais_x000D_couperi)</t>
  </si>
  <si>
    <t>Snake, giant garter (Thamnophis gigas)</t>
  </si>
  <si>
    <t>Tortoise, desert (Gopherus agassizii)</t>
  </si>
  <si>
    <t>Tortoise, gopher (Gopherus polyphemus)</t>
  </si>
  <si>
    <t>Reptiles Subtotal</t>
  </si>
  <si>
    <t>Frog, California red-legged (Rana aurora_x000D_draytonii)</t>
  </si>
  <si>
    <t>Salamander, California tiger (Ambystoma_x000D_californiense)</t>
  </si>
  <si>
    <t>E,EmE</t>
  </si>
  <si>
    <t>Toad, arroyo (=arroyo southwestern) (Bufo_x000D_californicus (=microscaphus))</t>
  </si>
  <si>
    <t>Amphibians Subtotal</t>
  </si>
  <si>
    <t>Chub, Yaqui (Gila purpurea)</t>
  </si>
  <si>
    <t>Dace, Moapa (Moapa coriacea)</t>
  </si>
  <si>
    <t>Salmon, Atlantic_x000D_Gulf of Maine Atlantic Salmon DPS (Salmo_x000D_salar)</t>
  </si>
  <si>
    <t>Salmon, chinook_x000D_fall Snake R. (Oncorhynchus (=Salmo)_x000D_tshawytscha)</t>
  </si>
  <si>
    <t>Salmon, chinook_x000D_spring/summer Snake R. (Oncorhynchus_x000D_(=Salmo) tshawytscha)</t>
  </si>
  <si>
    <t>Salmon, chinook_x000D_winter Sacramento R. (Oncorhynchus (=Salmo)_x000D_tshawytscha)</t>
  </si>
  <si>
    <t>Salmon, chinook_x000D_Puget Sound (Oncorhynchus (=Salmo)_x000D_tshawytscha)</t>
  </si>
  <si>
    <t>Salmon, chinook_x000D_upper Willamette R. (Oncorhynchus (=Salmo)_x000D_tshawytscha)</t>
  </si>
  <si>
    <t>Salmon, chinook_x000D_spring upper Columbia R. (Oncorhynchus_x000D_(=Salmo) tshawytscha)</t>
  </si>
  <si>
    <t>Salmon, chinook_x000D_CA Central Valley spring-run (Oncorhynchus_x000D_(=Salmo) tshawytscha)</t>
  </si>
  <si>
    <t>Salmon, chum_x000D_Columbia R. (Oncorhynchus (=Salmo) keta)</t>
  </si>
  <si>
    <t>Salmon, chum_x000D_summer-run Hood Canal (Oncorhynchus_x000D_(=Salmo) keta)</t>
  </si>
  <si>
    <t>Salmon, coho_x000D_OR, CA pop. (Oncorhynchus (=Salmo) kisutch)</t>
  </si>
  <si>
    <t>Salmon, sockeye_x000D_U.S.A. (Snake River, ID stock wherever found._x000D_(Oncorhynchus (=Salmo) nerka)</t>
  </si>
  <si>
    <t>Spinedace, Little Colorado (Lepidomeda vittata)</t>
  </si>
  <si>
    <t>Splittail, Sacramento (Pogonichthys_x000D_macrolepidotus)</t>
  </si>
  <si>
    <t>Steelhead_x000D_Central Valley CA (Oncorhynchus (=Salmo)_x000D_mykiss)</t>
  </si>
  <si>
    <t>Steelhead_x000D_Snake R. Basin (Oncorhynchus (=Salmo)_x000D_mykiss)</t>
  </si>
  <si>
    <t>Steelhead_x000D_lower Columbia R. (Oncorhynchus (=Salmo)_x000D_mykiss)</t>
  </si>
  <si>
    <t>Steelhead_x000D_upper Columbia R. Basin (Oncorhynchus_x000D_(=Salmo) mykiss)</t>
  </si>
  <si>
    <t>Steelhead_x000D_upper Willamette R. (Oncorhynchus (=Salmo)_x000D_mykiss)</t>
  </si>
  <si>
    <t>Steelhead_x000D_middle Columbia R. (Oncorhynchus (=Salmo)_x000D_mykiss)</t>
  </si>
  <si>
    <t>Stickleback, unarmored threespine_x000D_(Gasterosteus aculeatus williamsoni)</t>
  </si>
  <si>
    <t>Topminnow, Gila (incl. Yaqui) (Poeciliopsis_x000D_occidentalis)</t>
  </si>
  <si>
    <t>Trout, bull (Salvelinus confluentus)</t>
  </si>
  <si>
    <t>Fishes Subtotal</t>
  </si>
  <si>
    <t>Pocketbook, fat (Potamilus capax)</t>
  </si>
  <si>
    <t>Clams Subtotal</t>
  </si>
  <si>
    <t>Snail, Iowa Pleistocene (Discus macclintocki)</t>
  </si>
  <si>
    <t>Snail, Stock Island tree (Orthalicus reses (not_x000D_incl. nesodryas))</t>
  </si>
  <si>
    <t>Springsnail, Idaho (Fontelicella idahoensis)</t>
  </si>
  <si>
    <t>Snails Subtotal</t>
  </si>
  <si>
    <t>Beetle, American burying (Nicrophorus_x000D_americanus)</t>
  </si>
  <si>
    <t>Beetle, valley elderberry longhorn (Desmocerus_x000D_californicus dimorphus)</t>
  </si>
  <si>
    <t>Butterfly, Karner blue (Lycaeides melissa_x000D_samuelis)</t>
  </si>
  <si>
    <t>Butterfly, Oregon silverspot (Speyeria zerene_x000D_hippolyta)</t>
  </si>
  <si>
    <t>Butterfly, Quino checkerspot (Euphydryas_x000D_editha quino (=E. e. wrighti))</t>
  </si>
  <si>
    <t>Dragonfly, Hine's emerald (Somatochlora_x000D_hineana)</t>
  </si>
  <si>
    <t>Insects Subtotal</t>
  </si>
  <si>
    <t>Fairy shrimp, Riverside (Streptocephalus_x000D_woottoni)</t>
  </si>
  <si>
    <t>Fairy shrimp, San Diego (Branchinecta_x000D_sandiegonensis)</t>
  </si>
  <si>
    <t>Fairy shrimp, vernal pool (Branchinecta lynchi)</t>
  </si>
  <si>
    <t>Tadpole shrimp, vernal pool (Lepidurus_x000D_packardi)</t>
  </si>
  <si>
    <t>Crustaceans Subtotal</t>
  </si>
  <si>
    <t>Ambrosia, San Diego (Ambrosia pumila)</t>
  </si>
  <si>
    <t>Bedstraw, El Dorado (Galium californicum ssp._x000D_sierrae)</t>
  </si>
  <si>
    <t>Bird's beak, palmate-bracted (Cordylanthus_x000D_palmatus)</t>
  </si>
  <si>
    <t>Bush-clover, prairie (Lespedeza leptostachya)</t>
  </si>
  <si>
    <t>Butterweed, Layne's (Senecio layneae)</t>
  </si>
  <si>
    <t>Button-celery, San Diego (Eryngium aristulatum_x000D_var. parishii)</t>
  </si>
  <si>
    <t>Cactus, Key tree (Pilosocereus robinii)</t>
  </si>
  <si>
    <t>Ceanothus, Pine Hill (Ceanothus roderickii)</t>
  </si>
  <si>
    <t>Daisy, Parish's (Erigeron parishii)</t>
  </si>
  <si>
    <t>Daisy, Willamette (Erigeron decumbens var._x000D_decumbens)</t>
  </si>
  <si>
    <t>Desert-parsley, Bradshaw's (Lomatium_x000D_bradshawii)</t>
  </si>
  <si>
    <t>Iris, dwarf lake (Iris lacustris)</t>
  </si>
  <si>
    <t>Ladies'-tresses, Ute (Spiranthes diluvialis)</t>
  </si>
  <si>
    <t>Manzanita, Del Mar (Arctostaphylos glandulosa_x000D_ssp. crassifolia)</t>
  </si>
  <si>
    <t>Mesa-mint, Otay (Pogogyne nudiuscula)</t>
  </si>
  <si>
    <t>Mesa-mint, San Diego (Pogogyne abramsii)</t>
  </si>
  <si>
    <t>Monkshood, northern wild (Aconitum_x000D_noveboracense)</t>
  </si>
  <si>
    <t>Morning-glory, Stebbins' (Calystegia stebbinsii)</t>
  </si>
  <si>
    <t>Navarretia, spreading (Navarretia fossalis)</t>
  </si>
  <si>
    <t>Geocarpon minimum (=Sci name)</t>
  </si>
  <si>
    <t>Orcutt grass, California (Orcuttia californica)</t>
  </si>
  <si>
    <t>Orcutt grass, hairy (Orcuttia pilosa)</t>
  </si>
  <si>
    <t>Roseroot, Leedy's (Sedum integrifolium ssp._x000D_leedyi)</t>
  </si>
  <si>
    <t>Spineflower, Monterey (Chorizanthe pungens_x000D_var. pungens)</t>
  </si>
  <si>
    <t>Spurge, Garber's (Chamaesyce garberi)</t>
  </si>
  <si>
    <t>Sunflower, Pecos (=puzzle, =paradox)_x000D_(Helianthus paradoxus)</t>
  </si>
  <si>
    <t>Tarplant, Otay (Deinandra (=Hemizonia)_x000D_conjugens)</t>
  </si>
  <si>
    <t>Tuctoria, Greene's (Tuctoria greenei)</t>
  </si>
  <si>
    <t>Water-umbel, Huachuca (Lilaeopsis_x000D_schaffneriana var. recurva)</t>
  </si>
  <si>
    <t>Flowering Plants Subtotal</t>
  </si>
  <si>
    <t>Subtotal</t>
  </si>
  <si>
    <t>Other ESA Expenses</t>
  </si>
  <si>
    <t>Total</t>
  </si>
  <si>
    <t xml:space="preserve">TABLE 3. FY 2002 REPORTED LAND ACQUISITION EXPENDITURES FOR ENDANGERED AND THREATENED SPECIES </t>
  </si>
  <si>
    <t>FWS Total ($)</t>
  </si>
  <si>
    <t>Other Fed ($)</t>
  </si>
  <si>
    <t>Fed Total ($)</t>
  </si>
  <si>
    <t>States Total ($)</t>
  </si>
  <si>
    <t>Species Total ($)</t>
  </si>
  <si>
    <t>Salmon, chinook
lower Columbia R. (Oncorhynchus (=Salmo) tshawytscha)</t>
  </si>
  <si>
    <t>Orchid, western prairie fringed (Platanthera praeclara)</t>
  </si>
  <si>
    <t>Type</t>
  </si>
  <si>
    <t>MAMMALS</t>
  </si>
  <si>
    <t>BIRDS</t>
  </si>
  <si>
    <t>REPTILES</t>
  </si>
  <si>
    <t>AMPHIBIANS</t>
  </si>
  <si>
    <t>FISHES</t>
  </si>
  <si>
    <t>CLAMS</t>
  </si>
  <si>
    <t>SNAILS</t>
  </si>
  <si>
    <t>INSECTS</t>
  </si>
  <si>
    <t>CRUSTACEANS</t>
  </si>
  <si>
    <t>FLOWERING PLANTS</t>
  </si>
  <si>
    <t>Mammals Subtotal Verified</t>
  </si>
  <si>
    <t>Birds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</si>
  <si>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</si>
  <si>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</si>
  <si>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</si>
  <si>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</si>
  <si>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</si>
  <si>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</si>
  <si>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</si>
  <si>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Subtotal Verified</t>
  </si>
  <si>
    <t>Other ESA Expenses Verified</t>
  </si>
  <si>
    <t>Total Verified</t>
  </si>
  <si>
    <t>Reptiles Subtotal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</si>
</sst>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/>
    <xf numFmtId="0" fontId="16" fillId="0" borderId="0" xfId="0" applyFont="1"/>
    <xf numFmtId="0" fontId="6" fillId="2" borderId="0" xfId="6"/>
    <xf numFmtId="3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workbookViewId="0">
      <pane ySplit="3" topLeftCell="A104" activePane="bottomLeft" state="frozen"/>
      <selection pane="bottomLeft" activeCell="A162" sqref="A162:XFD162"/>
    </sheetView>
  </sheetViews>
  <sheetFormatPr defaultRowHeight="15" x14ac:dyDescent="0.25"/>
  <cols>
    <col min="1" max="1" width="9.85546875" bestFit="1" customWidth="1"/>
    <col min="2" max="2" width="85.85546875" bestFit="1" customWidth="1"/>
    <col min="3" max="3" width="6.42578125" bestFit="1" customWidth="1"/>
    <col min="4" max="5" width="12.7109375" bestFit="1" customWidth="1"/>
    <col min="6" max="6" width="12" bestFit="1" customWidth="1"/>
    <col min="7" max="7" width="14.28515625" bestFit="1" customWidth="1"/>
    <col min="8" max="8" width="15.5703125" bestFit="1" customWidth="1"/>
    <col min="9" max="9" width="19" bestFit="1" customWidth="1"/>
  </cols>
  <sheetData>
    <row r="1" spans="1:9" x14ac:dyDescent="0.25">
      <c r="A1" s="2" t="s">
        <v>143</v>
      </c>
    </row>
    <row r="3" spans="1:9" s="3" customFormat="1" x14ac:dyDescent="0.25">
      <c r="A3" s="3" t="s">
        <v>0</v>
      </c>
      <c r="B3" s="3" t="s">
        <v>1</v>
      </c>
      <c r="C3" s="3" t="s">
        <v>2</v>
      </c>
      <c r="D3" s="3" t="s">
        <v>144</v>
      </c>
      <c r="E3" s="3" t="s">
        <v>145</v>
      </c>
      <c r="F3" s="3" t="s">
        <v>146</v>
      </c>
      <c r="G3" s="3" t="s">
        <v>147</v>
      </c>
      <c r="H3" s="3" t="s">
        <v>148</v>
      </c>
      <c r="I3" s="3" t="s">
        <v>151</v>
      </c>
    </row>
    <row r="4" spans="1:9" x14ac:dyDescent="0.25">
      <c r="A4">
        <v>79</v>
      </c>
      <c r="B4" t="s">
        <v>3</v>
      </c>
      <c r="C4" t="s">
        <v>4</v>
      </c>
      <c r="D4" s="1">
        <v>129908</v>
      </c>
      <c r="E4">
        <v>500</v>
      </c>
      <c r="F4" s="1">
        <v>130408</v>
      </c>
      <c r="G4">
        <v>0</v>
      </c>
      <c r="H4" s="1">
        <v>130408</v>
      </c>
      <c r="I4" t="s">
        <v>152</v>
      </c>
    </row>
    <row r="5" spans="1:9" x14ac:dyDescent="0.25">
      <c r="A5">
        <v>9</v>
      </c>
      <c r="B5" t="s">
        <v>5</v>
      </c>
      <c r="C5" t="s">
        <v>4</v>
      </c>
      <c r="D5">
        <v>0</v>
      </c>
      <c r="E5" s="1">
        <v>2650000</v>
      </c>
      <c r="F5" s="1">
        <v>2650000</v>
      </c>
      <c r="G5">
        <v>0</v>
      </c>
      <c r="H5" s="1">
        <v>2650000</v>
      </c>
      <c r="I5" t="s">
        <v>152</v>
      </c>
    </row>
    <row r="6" spans="1:9" x14ac:dyDescent="0.25">
      <c r="A6">
        <v>80</v>
      </c>
      <c r="B6" t="s">
        <v>6</v>
      </c>
      <c r="C6" t="s">
        <v>4</v>
      </c>
      <c r="D6" s="1">
        <v>129907</v>
      </c>
      <c r="E6">
        <v>0</v>
      </c>
      <c r="F6" s="1">
        <v>129907</v>
      </c>
      <c r="G6">
        <v>0</v>
      </c>
      <c r="H6" s="1">
        <v>129907</v>
      </c>
      <c r="I6" t="s">
        <v>152</v>
      </c>
    </row>
    <row r="7" spans="1:9" x14ac:dyDescent="0.25">
      <c r="A7">
        <v>58</v>
      </c>
      <c r="B7" t="s">
        <v>7</v>
      </c>
      <c r="C7" t="s">
        <v>8</v>
      </c>
      <c r="D7">
        <v>0</v>
      </c>
      <c r="E7">
        <v>0</v>
      </c>
      <c r="F7">
        <v>0</v>
      </c>
      <c r="G7" s="1">
        <v>262900</v>
      </c>
      <c r="H7" s="1">
        <v>262900</v>
      </c>
      <c r="I7" t="s">
        <v>152</v>
      </c>
    </row>
    <row r="8" spans="1:9" x14ac:dyDescent="0.25">
      <c r="A8">
        <v>1</v>
      </c>
      <c r="B8" t="s">
        <v>9</v>
      </c>
      <c r="C8" t="s">
        <v>8</v>
      </c>
      <c r="D8" s="1">
        <v>5774000</v>
      </c>
      <c r="E8" s="1">
        <v>11727500</v>
      </c>
      <c r="F8" s="1">
        <v>17501500</v>
      </c>
      <c r="G8">
        <v>0</v>
      </c>
      <c r="H8" s="1">
        <v>17501500</v>
      </c>
      <c r="I8" t="s">
        <v>152</v>
      </c>
    </row>
    <row r="9" spans="1:9" x14ac:dyDescent="0.25">
      <c r="A9">
        <v>112</v>
      </c>
      <c r="B9" t="s">
        <v>10</v>
      </c>
      <c r="C9" t="s">
        <v>4</v>
      </c>
      <c r="D9" s="1">
        <v>4889</v>
      </c>
      <c r="E9">
        <v>0</v>
      </c>
      <c r="F9" s="1">
        <v>4889</v>
      </c>
      <c r="G9">
        <v>0</v>
      </c>
      <c r="H9" s="1">
        <v>4889</v>
      </c>
      <c r="I9" t="s">
        <v>152</v>
      </c>
    </row>
    <row r="10" spans="1:9" x14ac:dyDescent="0.25">
      <c r="A10">
        <v>55</v>
      </c>
      <c r="B10" t="s">
        <v>11</v>
      </c>
      <c r="C10" t="s">
        <v>4</v>
      </c>
      <c r="D10" s="1">
        <v>132300</v>
      </c>
      <c r="E10" s="1">
        <v>165000</v>
      </c>
      <c r="F10" s="1">
        <v>297300</v>
      </c>
      <c r="G10">
        <v>0</v>
      </c>
      <c r="H10" s="1">
        <v>297300</v>
      </c>
      <c r="I10" t="s">
        <v>152</v>
      </c>
    </row>
    <row r="11" spans="1:9" x14ac:dyDescent="0.25">
      <c r="A11">
        <v>57</v>
      </c>
      <c r="B11" t="s">
        <v>12</v>
      </c>
      <c r="C11" t="s">
        <v>8</v>
      </c>
      <c r="D11">
        <v>0</v>
      </c>
      <c r="E11" s="1">
        <v>4000</v>
      </c>
      <c r="F11" s="1">
        <v>4000</v>
      </c>
      <c r="G11" s="1">
        <v>262900</v>
      </c>
      <c r="H11" s="1">
        <v>266900</v>
      </c>
      <c r="I11" t="s">
        <v>152</v>
      </c>
    </row>
    <row r="12" spans="1:9" x14ac:dyDescent="0.25">
      <c r="A12">
        <v>32</v>
      </c>
      <c r="B12" t="s">
        <v>13</v>
      </c>
      <c r="C12" t="s">
        <v>4</v>
      </c>
      <c r="D12" s="1">
        <v>931358</v>
      </c>
      <c r="E12">
        <v>0</v>
      </c>
      <c r="F12" s="1">
        <v>931358</v>
      </c>
      <c r="G12">
        <v>0</v>
      </c>
      <c r="H12" s="1">
        <v>931358</v>
      </c>
      <c r="I12" t="s">
        <v>152</v>
      </c>
    </row>
    <row r="13" spans="1:9" x14ac:dyDescent="0.25">
      <c r="A13">
        <v>110</v>
      </c>
      <c r="B13" t="s">
        <v>14</v>
      </c>
      <c r="C13" t="s">
        <v>4</v>
      </c>
      <c r="D13" s="1">
        <v>8000</v>
      </c>
      <c r="E13">
        <v>0</v>
      </c>
      <c r="F13" s="1">
        <v>8000</v>
      </c>
      <c r="G13">
        <v>0</v>
      </c>
      <c r="H13" s="1">
        <v>8000</v>
      </c>
      <c r="I13" t="s">
        <v>152</v>
      </c>
    </row>
    <row r="14" spans="1:9" x14ac:dyDescent="0.25">
      <c r="A14">
        <v>112</v>
      </c>
      <c r="B14" t="s">
        <v>15</v>
      </c>
      <c r="C14" t="s">
        <v>4</v>
      </c>
      <c r="D14" s="1">
        <v>4889</v>
      </c>
      <c r="E14">
        <v>0</v>
      </c>
      <c r="F14" s="1">
        <v>4889</v>
      </c>
      <c r="G14">
        <v>0</v>
      </c>
      <c r="H14" s="1">
        <v>4889</v>
      </c>
      <c r="I14" t="s">
        <v>152</v>
      </c>
    </row>
    <row r="15" spans="1:9" x14ac:dyDescent="0.25">
      <c r="A15">
        <v>19</v>
      </c>
      <c r="B15" t="s">
        <v>16</v>
      </c>
      <c r="C15" t="s">
        <v>17</v>
      </c>
      <c r="D15" s="1">
        <v>1364600</v>
      </c>
      <c r="E15">
        <v>0</v>
      </c>
      <c r="F15" s="1">
        <v>1364600</v>
      </c>
      <c r="G15">
        <v>0</v>
      </c>
      <c r="H15" s="1">
        <v>1364600</v>
      </c>
      <c r="I15" t="s">
        <v>152</v>
      </c>
    </row>
    <row r="16" spans="1:9" x14ac:dyDescent="0.25">
      <c r="A16">
        <v>7</v>
      </c>
      <c r="B16" t="s">
        <v>18</v>
      </c>
      <c r="C16" t="s">
        <v>4</v>
      </c>
      <c r="D16" s="1">
        <v>4787100</v>
      </c>
      <c r="E16">
        <v>0</v>
      </c>
      <c r="F16" s="1">
        <v>4787100</v>
      </c>
      <c r="G16">
        <v>0</v>
      </c>
      <c r="H16" s="1">
        <v>4787100</v>
      </c>
      <c r="I16" t="s">
        <v>152</v>
      </c>
    </row>
    <row r="17" spans="1:9" x14ac:dyDescent="0.25">
      <c r="A17">
        <v>112</v>
      </c>
      <c r="B17" t="s">
        <v>19</v>
      </c>
      <c r="C17" t="s">
        <v>4</v>
      </c>
      <c r="D17" s="1">
        <v>4889</v>
      </c>
      <c r="E17">
        <v>0</v>
      </c>
      <c r="F17" s="1">
        <v>4889</v>
      </c>
      <c r="G17">
        <v>0</v>
      </c>
      <c r="H17" s="1">
        <v>4889</v>
      </c>
      <c r="I17" t="s">
        <v>152</v>
      </c>
    </row>
    <row r="18" spans="1:9" x14ac:dyDescent="0.25">
      <c r="A18">
        <v>76</v>
      </c>
      <c r="B18" t="s">
        <v>20</v>
      </c>
      <c r="C18" t="s">
        <v>21</v>
      </c>
      <c r="D18" s="1">
        <v>137500</v>
      </c>
      <c r="E18">
        <v>0</v>
      </c>
      <c r="F18" s="1">
        <v>137500</v>
      </c>
      <c r="G18">
        <v>0</v>
      </c>
      <c r="H18" s="1">
        <v>137500</v>
      </c>
      <c r="I18" t="s">
        <v>152</v>
      </c>
    </row>
    <row r="19" spans="1:9" x14ac:dyDescent="0.25">
      <c r="A19">
        <v>58</v>
      </c>
      <c r="B19" t="s">
        <v>22</v>
      </c>
      <c r="C19" t="s">
        <v>21</v>
      </c>
      <c r="D19">
        <v>0</v>
      </c>
      <c r="E19">
        <v>0</v>
      </c>
      <c r="F19">
        <v>0</v>
      </c>
      <c r="G19" s="1">
        <v>262900</v>
      </c>
      <c r="H19" s="1">
        <v>262900</v>
      </c>
      <c r="I19" t="s">
        <v>152</v>
      </c>
    </row>
    <row r="20" spans="1:9" x14ac:dyDescent="0.25">
      <c r="A20">
        <v>103</v>
      </c>
      <c r="B20" t="s">
        <v>23</v>
      </c>
      <c r="C20" t="s">
        <v>4</v>
      </c>
      <c r="D20" s="1">
        <v>31000</v>
      </c>
      <c r="E20">
        <v>0</v>
      </c>
      <c r="F20" s="1">
        <v>31000</v>
      </c>
      <c r="G20">
        <v>0</v>
      </c>
      <c r="H20" s="1">
        <v>31000</v>
      </c>
      <c r="I20" t="s">
        <v>152</v>
      </c>
    </row>
    <row r="21" spans="1:9" x14ac:dyDescent="0.25">
      <c r="A21">
        <v>29</v>
      </c>
      <c r="B21" t="s">
        <v>24</v>
      </c>
      <c r="C21" t="s">
        <v>4</v>
      </c>
      <c r="D21" s="1">
        <v>957400</v>
      </c>
      <c r="E21">
        <v>0</v>
      </c>
      <c r="F21" s="1">
        <v>957400</v>
      </c>
      <c r="G21">
        <v>0</v>
      </c>
      <c r="H21" s="1">
        <v>957400</v>
      </c>
      <c r="I21" t="s">
        <v>152</v>
      </c>
    </row>
    <row r="22" spans="1:9" x14ac:dyDescent="0.25">
      <c r="B22" t="s">
        <v>25</v>
      </c>
      <c r="D22" s="1">
        <v>14397740</v>
      </c>
      <c r="E22" s="1">
        <v>14547000</v>
      </c>
      <c r="F22" s="1">
        <v>28944740</v>
      </c>
      <c r="G22" s="1">
        <v>788700</v>
      </c>
      <c r="H22" s="1">
        <v>29733440</v>
      </c>
    </row>
    <row r="23" spans="1:9" s="4" customFormat="1" x14ac:dyDescent="0.25">
      <c r="B23" s="4" t="s">
        <v>162</v>
      </c>
      <c r="D23" s="5">
        <f>SUM(D4:D21)</f>
        <v>14397740</v>
      </c>
      <c r="E23" s="5">
        <f t="shared" ref="E23:H23" si="0">SUM(E4:E21)</f>
        <v>14547000</v>
      </c>
      <c r="F23" s="5">
        <f t="shared" si="0"/>
        <v>28944740</v>
      </c>
      <c r="G23" s="5">
        <f t="shared" si="0"/>
        <v>788700</v>
      </c>
      <c r="H23" s="5">
        <f t="shared" si="0"/>
        <v>29733440</v>
      </c>
    </row>
    <row r="25" spans="1:9" x14ac:dyDescent="0.25">
      <c r="A25">
        <v>84</v>
      </c>
      <c r="B25" t="s">
        <v>26</v>
      </c>
      <c r="C25" t="s">
        <v>4</v>
      </c>
      <c r="D25">
        <v>0</v>
      </c>
      <c r="E25" s="1">
        <v>107800</v>
      </c>
      <c r="F25" s="1">
        <v>107800</v>
      </c>
      <c r="G25">
        <v>0</v>
      </c>
      <c r="H25" s="1">
        <v>107800</v>
      </c>
      <c r="I25" t="s">
        <v>153</v>
      </c>
    </row>
    <row r="26" spans="1:9" x14ac:dyDescent="0.25">
      <c r="A26">
        <v>97</v>
      </c>
      <c r="B26" t="s">
        <v>27</v>
      </c>
      <c r="C26" t="s">
        <v>4</v>
      </c>
      <c r="D26" s="1">
        <v>47500</v>
      </c>
      <c r="E26">
        <v>0</v>
      </c>
      <c r="F26" s="1">
        <v>47500</v>
      </c>
      <c r="G26">
        <v>0</v>
      </c>
      <c r="H26" s="1">
        <v>47500</v>
      </c>
      <c r="I26" t="s">
        <v>153</v>
      </c>
    </row>
    <row r="27" spans="1:9" x14ac:dyDescent="0.25">
      <c r="A27">
        <v>84</v>
      </c>
      <c r="B27" t="s">
        <v>28</v>
      </c>
      <c r="C27" t="s">
        <v>4</v>
      </c>
      <c r="D27">
        <v>0</v>
      </c>
      <c r="E27" s="1">
        <v>107800</v>
      </c>
      <c r="F27" s="1">
        <v>107800</v>
      </c>
      <c r="G27">
        <v>0</v>
      </c>
      <c r="H27" s="1">
        <v>107800</v>
      </c>
      <c r="I27" t="s">
        <v>153</v>
      </c>
    </row>
    <row r="28" spans="1:9" x14ac:dyDescent="0.25">
      <c r="A28">
        <v>2</v>
      </c>
      <c r="B28" t="s">
        <v>29</v>
      </c>
      <c r="C28" t="s">
        <v>8</v>
      </c>
      <c r="D28" s="1">
        <v>14033895</v>
      </c>
      <c r="E28" s="1">
        <v>241601</v>
      </c>
      <c r="F28" s="1">
        <v>14275496</v>
      </c>
      <c r="G28" s="1">
        <v>1018800</v>
      </c>
      <c r="H28" s="1">
        <v>15294296</v>
      </c>
      <c r="I28" t="s">
        <v>153</v>
      </c>
    </row>
    <row r="29" spans="1:9" x14ac:dyDescent="0.25">
      <c r="A29">
        <v>43</v>
      </c>
      <c r="B29" t="s">
        <v>30</v>
      </c>
      <c r="C29" t="s">
        <v>4</v>
      </c>
      <c r="D29" s="1">
        <v>324758</v>
      </c>
      <c r="E29">
        <v>0</v>
      </c>
      <c r="F29" s="1">
        <v>324758</v>
      </c>
      <c r="G29">
        <v>0</v>
      </c>
      <c r="H29" s="1">
        <v>324758</v>
      </c>
      <c r="I29" t="s">
        <v>153</v>
      </c>
    </row>
    <row r="30" spans="1:9" x14ac:dyDescent="0.25">
      <c r="A30">
        <v>43</v>
      </c>
      <c r="B30" t="s">
        <v>31</v>
      </c>
      <c r="C30" t="s">
        <v>8</v>
      </c>
      <c r="D30" s="1">
        <v>324758</v>
      </c>
      <c r="E30">
        <v>0</v>
      </c>
      <c r="F30" s="1">
        <v>324758</v>
      </c>
      <c r="G30">
        <v>0</v>
      </c>
      <c r="H30" s="1">
        <v>324758</v>
      </c>
      <c r="I30" t="s">
        <v>153</v>
      </c>
    </row>
    <row r="31" spans="1:9" x14ac:dyDescent="0.25">
      <c r="A31">
        <v>84</v>
      </c>
      <c r="B31" t="s">
        <v>32</v>
      </c>
      <c r="C31" t="s">
        <v>4</v>
      </c>
      <c r="D31">
        <v>0</v>
      </c>
      <c r="E31" s="1">
        <v>107800</v>
      </c>
      <c r="F31" s="1">
        <v>107800</v>
      </c>
      <c r="G31">
        <v>0</v>
      </c>
      <c r="H31" s="1">
        <v>107800</v>
      </c>
      <c r="I31" t="s">
        <v>153</v>
      </c>
    </row>
    <row r="32" spans="1:9" x14ac:dyDescent="0.25">
      <c r="A32">
        <v>84</v>
      </c>
      <c r="B32" t="s">
        <v>33</v>
      </c>
      <c r="C32" t="s">
        <v>4</v>
      </c>
      <c r="D32">
        <v>0</v>
      </c>
      <c r="E32" s="1">
        <v>107800</v>
      </c>
      <c r="F32" s="1">
        <v>107800</v>
      </c>
      <c r="G32">
        <v>0</v>
      </c>
      <c r="H32" s="1">
        <v>107800</v>
      </c>
      <c r="I32" t="s">
        <v>153</v>
      </c>
    </row>
    <row r="33" spans="1:9" x14ac:dyDescent="0.25">
      <c r="A33">
        <v>56</v>
      </c>
      <c r="B33" t="s">
        <v>34</v>
      </c>
      <c r="C33" t="s">
        <v>8</v>
      </c>
      <c r="D33" s="1">
        <v>287900</v>
      </c>
      <c r="E33">
        <v>0</v>
      </c>
      <c r="F33" s="1">
        <v>287900</v>
      </c>
      <c r="G33">
        <v>0</v>
      </c>
      <c r="H33" s="1">
        <v>287900</v>
      </c>
      <c r="I33" t="s">
        <v>153</v>
      </c>
    </row>
    <row r="34" spans="1:9" x14ac:dyDescent="0.25">
      <c r="A34">
        <v>6</v>
      </c>
      <c r="B34" t="s">
        <v>35</v>
      </c>
      <c r="C34" t="s">
        <v>4</v>
      </c>
      <c r="D34" s="1">
        <v>5120425</v>
      </c>
      <c r="E34">
        <v>0</v>
      </c>
      <c r="F34" s="1">
        <v>5120425</v>
      </c>
      <c r="G34">
        <v>0</v>
      </c>
      <c r="H34" s="1">
        <v>5120425</v>
      </c>
      <c r="I34" t="s">
        <v>153</v>
      </c>
    </row>
    <row r="35" spans="1:9" x14ac:dyDescent="0.25">
      <c r="A35">
        <v>69</v>
      </c>
      <c r="B35" t="s">
        <v>36</v>
      </c>
      <c r="C35" t="s">
        <v>8</v>
      </c>
      <c r="D35" s="1">
        <v>150400</v>
      </c>
      <c r="E35">
        <v>0</v>
      </c>
      <c r="F35" s="1">
        <v>150400</v>
      </c>
      <c r="G35">
        <v>0</v>
      </c>
      <c r="H35" s="1">
        <v>150400</v>
      </c>
      <c r="I35" t="s">
        <v>153</v>
      </c>
    </row>
    <row r="36" spans="1:9" x14ac:dyDescent="0.25">
      <c r="A36">
        <v>96</v>
      </c>
      <c r="B36" t="s">
        <v>37</v>
      </c>
      <c r="C36" t="s">
        <v>4</v>
      </c>
      <c r="D36" s="1">
        <v>51250</v>
      </c>
      <c r="E36">
        <v>0</v>
      </c>
      <c r="F36" s="1">
        <v>51250</v>
      </c>
      <c r="G36">
        <v>0</v>
      </c>
      <c r="H36" s="1">
        <v>51250</v>
      </c>
      <c r="I36" t="s">
        <v>153</v>
      </c>
    </row>
    <row r="37" spans="1:9" x14ac:dyDescent="0.25">
      <c r="A37">
        <v>50</v>
      </c>
      <c r="B37" t="s">
        <v>38</v>
      </c>
      <c r="C37" t="s">
        <v>4</v>
      </c>
      <c r="D37">
        <v>0</v>
      </c>
      <c r="E37" s="1">
        <v>320000</v>
      </c>
      <c r="F37" s="1">
        <v>320000</v>
      </c>
      <c r="G37">
        <v>0</v>
      </c>
      <c r="H37" s="1">
        <v>320000</v>
      </c>
      <c r="I37" t="s">
        <v>153</v>
      </c>
    </row>
    <row r="38" spans="1:9" x14ac:dyDescent="0.25">
      <c r="A38">
        <v>84</v>
      </c>
      <c r="B38" t="s">
        <v>39</v>
      </c>
      <c r="C38" t="s">
        <v>4</v>
      </c>
      <c r="D38">
        <v>0</v>
      </c>
      <c r="E38" s="1">
        <v>107800</v>
      </c>
      <c r="F38" s="1">
        <v>107800</v>
      </c>
      <c r="G38">
        <v>0</v>
      </c>
      <c r="H38" s="1">
        <v>107800</v>
      </c>
      <c r="I38" t="s">
        <v>153</v>
      </c>
    </row>
    <row r="39" spans="1:9" x14ac:dyDescent="0.25">
      <c r="A39">
        <v>28</v>
      </c>
      <c r="B39" t="s">
        <v>40</v>
      </c>
      <c r="C39" t="s">
        <v>4</v>
      </c>
      <c r="D39" s="1">
        <v>958246</v>
      </c>
      <c r="E39">
        <v>0</v>
      </c>
      <c r="F39" s="1">
        <v>958246</v>
      </c>
      <c r="G39">
        <v>0</v>
      </c>
      <c r="H39" s="1">
        <v>958246</v>
      </c>
      <c r="I39" t="s">
        <v>153</v>
      </c>
    </row>
    <row r="40" spans="1:9" x14ac:dyDescent="0.25">
      <c r="A40">
        <v>4</v>
      </c>
      <c r="B40" t="s">
        <v>41</v>
      </c>
      <c r="C40" t="s">
        <v>4</v>
      </c>
      <c r="D40" s="1">
        <v>133400</v>
      </c>
      <c r="E40">
        <v>0</v>
      </c>
      <c r="F40" s="1">
        <v>133400</v>
      </c>
      <c r="G40" s="1">
        <v>5297600</v>
      </c>
      <c r="H40" s="1">
        <v>5431000</v>
      </c>
      <c r="I40" t="s">
        <v>153</v>
      </c>
    </row>
    <row r="41" spans="1:9" x14ac:dyDescent="0.25">
      <c r="A41">
        <v>43</v>
      </c>
      <c r="B41" t="s">
        <v>42</v>
      </c>
      <c r="C41" t="s">
        <v>4</v>
      </c>
      <c r="D41" s="1">
        <v>324758</v>
      </c>
      <c r="E41">
        <v>0</v>
      </c>
      <c r="F41" s="1">
        <v>324758</v>
      </c>
      <c r="G41">
        <v>0</v>
      </c>
      <c r="H41" s="1">
        <v>324758</v>
      </c>
      <c r="I41" t="s">
        <v>153</v>
      </c>
    </row>
    <row r="42" spans="1:9" x14ac:dyDescent="0.25">
      <c r="A42">
        <v>4</v>
      </c>
      <c r="B42" t="s">
        <v>43</v>
      </c>
      <c r="C42" t="s">
        <v>4</v>
      </c>
      <c r="D42" s="1">
        <v>133400</v>
      </c>
      <c r="E42">
        <v>0</v>
      </c>
      <c r="F42" s="1">
        <v>133400</v>
      </c>
      <c r="G42" s="1">
        <v>5297600</v>
      </c>
      <c r="H42" s="1">
        <v>5431000</v>
      </c>
      <c r="I42" t="s">
        <v>153</v>
      </c>
    </row>
    <row r="43" spans="1:9" x14ac:dyDescent="0.25">
      <c r="A43">
        <v>3</v>
      </c>
      <c r="B43" t="s">
        <v>44</v>
      </c>
      <c r="C43" t="s">
        <v>4</v>
      </c>
      <c r="D43" s="1">
        <v>51000</v>
      </c>
      <c r="E43" s="1">
        <v>5950000</v>
      </c>
      <c r="F43" s="1">
        <v>6001000</v>
      </c>
      <c r="G43" s="1">
        <v>80000</v>
      </c>
      <c r="H43" s="1">
        <v>6081000</v>
      </c>
      <c r="I43" t="s">
        <v>153</v>
      </c>
    </row>
    <row r="44" spans="1:9" x14ac:dyDescent="0.25">
      <c r="B44" t="s">
        <v>45</v>
      </c>
      <c r="D44" s="1">
        <v>21941690</v>
      </c>
      <c r="E44" s="1">
        <v>7050601</v>
      </c>
      <c r="F44" s="1">
        <v>28992291</v>
      </c>
      <c r="G44" s="1">
        <v>11694000</v>
      </c>
      <c r="H44" s="1">
        <v>40686291</v>
      </c>
    </row>
    <row r="45" spans="1:9" s="4" customFormat="1" x14ac:dyDescent="0.25">
      <c r="B45" s="4" t="s">
        <v>163</v>
      </c>
      <c r="D45" s="5">
        <f>SUM(D25:D43)</f>
        <v>21941690</v>
      </c>
      <c r="E45" s="5">
        <f t="shared" ref="E45:H45" si="1">SUM(E25:E43)</f>
        <v>7050601</v>
      </c>
      <c r="F45" s="5">
        <f t="shared" si="1"/>
        <v>28992291</v>
      </c>
      <c r="G45" s="5">
        <f t="shared" si="1"/>
        <v>11694000</v>
      </c>
      <c r="H45" s="5">
        <f t="shared" si="1"/>
        <v>40686291</v>
      </c>
    </row>
    <row r="47" spans="1:9" x14ac:dyDescent="0.25">
      <c r="A47">
        <v>42</v>
      </c>
      <c r="B47" t="s">
        <v>46</v>
      </c>
      <c r="C47" t="s">
        <v>4</v>
      </c>
      <c r="D47" s="1">
        <v>353432</v>
      </c>
      <c r="E47">
        <v>0</v>
      </c>
      <c r="F47" s="1">
        <v>353432</v>
      </c>
      <c r="G47">
        <v>0</v>
      </c>
      <c r="H47" s="1">
        <v>353432</v>
      </c>
      <c r="I47" t="s">
        <v>154</v>
      </c>
    </row>
    <row r="48" spans="1:9" x14ac:dyDescent="0.25">
      <c r="A48">
        <v>119</v>
      </c>
      <c r="B48" t="s">
        <v>47</v>
      </c>
      <c r="C48" t="s">
        <v>4</v>
      </c>
      <c r="D48" s="1">
        <v>3000</v>
      </c>
      <c r="E48">
        <v>0</v>
      </c>
      <c r="F48" s="1">
        <v>3000</v>
      </c>
      <c r="G48">
        <v>0</v>
      </c>
      <c r="H48" s="1">
        <v>3000</v>
      </c>
      <c r="I48" t="s">
        <v>154</v>
      </c>
    </row>
    <row r="49" spans="1:9" x14ac:dyDescent="0.25">
      <c r="A49">
        <v>20</v>
      </c>
      <c r="B49" t="s">
        <v>48</v>
      </c>
      <c r="C49" t="s">
        <v>21</v>
      </c>
      <c r="D49" s="1">
        <v>1264999</v>
      </c>
      <c r="E49">
        <v>0</v>
      </c>
      <c r="F49" s="1">
        <v>1264999</v>
      </c>
      <c r="G49">
        <v>0</v>
      </c>
      <c r="H49" s="1">
        <v>1264999</v>
      </c>
      <c r="I49" t="s">
        <v>154</v>
      </c>
    </row>
    <row r="50" spans="1:9" x14ac:dyDescent="0.25">
      <c r="A50">
        <v>22</v>
      </c>
      <c r="B50" t="s">
        <v>49</v>
      </c>
      <c r="C50" t="s">
        <v>4</v>
      </c>
      <c r="D50" s="1">
        <v>1232999</v>
      </c>
      <c r="E50">
        <v>0</v>
      </c>
      <c r="F50" s="1">
        <v>1232999</v>
      </c>
      <c r="G50">
        <v>0</v>
      </c>
      <c r="H50" s="1">
        <v>1232999</v>
      </c>
      <c r="I50" t="s">
        <v>154</v>
      </c>
    </row>
    <row r="51" spans="1:9" x14ac:dyDescent="0.25">
      <c r="A51">
        <v>31</v>
      </c>
      <c r="B51" t="s">
        <v>50</v>
      </c>
      <c r="C51" t="s">
        <v>4</v>
      </c>
      <c r="D51" s="1">
        <v>936358</v>
      </c>
      <c r="E51">
        <v>0</v>
      </c>
      <c r="F51" s="1">
        <v>936358</v>
      </c>
      <c r="G51">
        <v>0</v>
      </c>
      <c r="H51" s="1">
        <v>936358</v>
      </c>
      <c r="I51" t="s">
        <v>154</v>
      </c>
    </row>
    <row r="52" spans="1:9" x14ac:dyDescent="0.25">
      <c r="A52">
        <v>36</v>
      </c>
      <c r="B52" t="s">
        <v>51</v>
      </c>
      <c r="C52" t="s">
        <v>4</v>
      </c>
      <c r="D52" s="1">
        <v>711641</v>
      </c>
      <c r="E52">
        <v>0</v>
      </c>
      <c r="F52" s="1">
        <v>711641</v>
      </c>
      <c r="G52">
        <v>0</v>
      </c>
      <c r="H52" s="1">
        <v>711641</v>
      </c>
      <c r="I52" t="s">
        <v>154</v>
      </c>
    </row>
    <row r="53" spans="1:9" x14ac:dyDescent="0.25">
      <c r="A53">
        <v>21</v>
      </c>
      <c r="B53" t="s">
        <v>52</v>
      </c>
      <c r="C53" t="s">
        <v>8</v>
      </c>
      <c r="D53" s="1">
        <v>1259473</v>
      </c>
      <c r="E53">
        <v>0</v>
      </c>
      <c r="F53" s="1">
        <v>1259473</v>
      </c>
      <c r="G53">
        <v>0</v>
      </c>
      <c r="H53" s="1">
        <v>1259473</v>
      </c>
      <c r="I53" t="s">
        <v>154</v>
      </c>
    </row>
    <row r="54" spans="1:9" x14ac:dyDescent="0.25">
      <c r="A54">
        <v>106</v>
      </c>
      <c r="B54" t="s">
        <v>53</v>
      </c>
      <c r="C54" t="s">
        <v>8</v>
      </c>
      <c r="D54" s="1">
        <v>11000</v>
      </c>
      <c r="E54">
        <v>0</v>
      </c>
      <c r="F54" s="1">
        <v>11000</v>
      </c>
      <c r="G54">
        <v>0</v>
      </c>
      <c r="H54" s="1">
        <v>11000</v>
      </c>
      <c r="I54" t="s">
        <v>154</v>
      </c>
    </row>
    <row r="55" spans="1:9" x14ac:dyDescent="0.25">
      <c r="A55">
        <v>106</v>
      </c>
      <c r="B55" t="s">
        <v>54</v>
      </c>
      <c r="C55" t="s">
        <v>8</v>
      </c>
      <c r="D55" s="1">
        <v>11000</v>
      </c>
      <c r="E55">
        <v>0</v>
      </c>
      <c r="F55" s="1">
        <v>11000</v>
      </c>
      <c r="G55">
        <v>0</v>
      </c>
      <c r="H55" s="1">
        <v>11000</v>
      </c>
      <c r="I55" t="s">
        <v>154</v>
      </c>
    </row>
    <row r="56" spans="1:9" x14ac:dyDescent="0.25">
      <c r="A56">
        <v>33</v>
      </c>
      <c r="B56" t="s">
        <v>55</v>
      </c>
      <c r="C56" t="s">
        <v>8</v>
      </c>
      <c r="D56" s="1">
        <v>928358</v>
      </c>
      <c r="E56">
        <v>0</v>
      </c>
      <c r="F56" s="1">
        <v>928358</v>
      </c>
      <c r="G56">
        <v>0</v>
      </c>
      <c r="H56" s="1">
        <v>928358</v>
      </c>
      <c r="I56" t="s">
        <v>154</v>
      </c>
    </row>
    <row r="57" spans="1:9" x14ac:dyDescent="0.25">
      <c r="A57">
        <v>112</v>
      </c>
      <c r="B57" t="s">
        <v>56</v>
      </c>
      <c r="C57" t="s">
        <v>8</v>
      </c>
      <c r="D57" s="1">
        <v>4889</v>
      </c>
      <c r="E57">
        <v>0</v>
      </c>
      <c r="F57" s="1">
        <v>4889</v>
      </c>
      <c r="G57">
        <v>0</v>
      </c>
      <c r="H57" s="1">
        <v>4889</v>
      </c>
      <c r="I57" t="s">
        <v>154</v>
      </c>
    </row>
    <row r="58" spans="1:9" x14ac:dyDescent="0.25">
      <c r="A58">
        <v>98</v>
      </c>
      <c r="B58" t="s">
        <v>57</v>
      </c>
      <c r="C58" t="s">
        <v>8</v>
      </c>
      <c r="D58" s="1">
        <v>40800</v>
      </c>
      <c r="E58">
        <v>0</v>
      </c>
      <c r="F58" s="1">
        <v>40800</v>
      </c>
      <c r="G58">
        <v>0</v>
      </c>
      <c r="H58" s="1">
        <v>40800</v>
      </c>
      <c r="I58" t="s">
        <v>154</v>
      </c>
    </row>
    <row r="59" spans="1:9" x14ac:dyDescent="0.25">
      <c r="A59">
        <v>8</v>
      </c>
      <c r="B59" t="s">
        <v>58</v>
      </c>
      <c r="C59" t="s">
        <v>8</v>
      </c>
      <c r="D59" s="1">
        <v>575000</v>
      </c>
      <c r="E59" s="1">
        <v>2851000</v>
      </c>
      <c r="F59" s="1">
        <v>3426000</v>
      </c>
      <c r="G59" s="1">
        <v>920000</v>
      </c>
      <c r="H59" s="1">
        <v>4346000</v>
      </c>
      <c r="I59" t="s">
        <v>154</v>
      </c>
    </row>
    <row r="60" spans="1:9" x14ac:dyDescent="0.25">
      <c r="A60">
        <v>18</v>
      </c>
      <c r="B60" t="s">
        <v>59</v>
      </c>
      <c r="C60" t="s">
        <v>8</v>
      </c>
      <c r="D60" s="1">
        <v>51000</v>
      </c>
      <c r="E60">
        <v>0</v>
      </c>
      <c r="F60" s="1">
        <v>51000</v>
      </c>
      <c r="G60" s="1">
        <v>1400000</v>
      </c>
      <c r="H60" s="1">
        <v>1451000</v>
      </c>
      <c r="I60" t="s">
        <v>154</v>
      </c>
    </row>
    <row r="61" spans="1:9" x14ac:dyDescent="0.25">
      <c r="B61" t="s">
        <v>60</v>
      </c>
      <c r="D61" s="1">
        <v>7383949</v>
      </c>
      <c r="E61" s="1">
        <v>2851000</v>
      </c>
      <c r="F61" s="1">
        <v>10234949</v>
      </c>
      <c r="G61" s="1">
        <v>2320000</v>
      </c>
      <c r="H61" s="1">
        <v>12554949</v>
      </c>
    </row>
    <row r="62" spans="1:9" s="4" customFormat="1" x14ac:dyDescent="0.25">
      <c r="B62" s="4" t="s">
        <v>174</v>
      </c>
      <c r="D62" s="5">
        <f>SUM(D47:D60)</f>
        <v>7383949</v>
      </c>
      <c r="E62" s="5">
        <f t="shared" ref="E62:H62" si="2">SUM(E47:E60)</f>
        <v>2851000</v>
      </c>
      <c r="F62" s="5">
        <f t="shared" si="2"/>
        <v>10234949</v>
      </c>
      <c r="G62" s="5">
        <f t="shared" si="2"/>
        <v>2320000</v>
      </c>
      <c r="H62" s="5">
        <f t="shared" si="2"/>
        <v>12554949</v>
      </c>
    </row>
    <row r="64" spans="1:9" x14ac:dyDescent="0.25">
      <c r="A64">
        <v>72</v>
      </c>
      <c r="B64" t="s">
        <v>61</v>
      </c>
      <c r="C64" t="s">
        <v>8</v>
      </c>
      <c r="D64" s="1">
        <v>147958</v>
      </c>
      <c r="E64">
        <v>0</v>
      </c>
      <c r="F64" s="1">
        <v>147958</v>
      </c>
      <c r="G64">
        <v>0</v>
      </c>
      <c r="H64" s="1">
        <v>147958</v>
      </c>
      <c r="I64" t="s">
        <v>155</v>
      </c>
    </row>
    <row r="65" spans="1:9" x14ac:dyDescent="0.25">
      <c r="A65">
        <v>62</v>
      </c>
      <c r="B65" t="s">
        <v>62</v>
      </c>
      <c r="C65" t="s">
        <v>63</v>
      </c>
      <c r="D65">
        <v>0</v>
      </c>
      <c r="E65" s="1">
        <v>225000</v>
      </c>
      <c r="F65" s="1">
        <v>225000</v>
      </c>
      <c r="G65">
        <v>0</v>
      </c>
      <c r="H65" s="1">
        <v>225000</v>
      </c>
      <c r="I65" t="s">
        <v>155</v>
      </c>
    </row>
    <row r="66" spans="1:9" x14ac:dyDescent="0.25">
      <c r="A66">
        <v>43</v>
      </c>
      <c r="B66" t="s">
        <v>64</v>
      </c>
      <c r="C66" t="s">
        <v>4</v>
      </c>
      <c r="D66" s="1">
        <v>324758</v>
      </c>
      <c r="E66">
        <v>0</v>
      </c>
      <c r="F66" s="1">
        <v>324758</v>
      </c>
      <c r="G66">
        <v>0</v>
      </c>
      <c r="H66" s="1">
        <v>324758</v>
      </c>
      <c r="I66" t="s">
        <v>155</v>
      </c>
    </row>
    <row r="67" spans="1:9" x14ac:dyDescent="0.25">
      <c r="B67" t="s">
        <v>65</v>
      </c>
      <c r="D67" s="1">
        <v>472716</v>
      </c>
      <c r="E67" s="1">
        <v>225000</v>
      </c>
      <c r="F67" s="1">
        <v>697716</v>
      </c>
      <c r="G67">
        <v>0</v>
      </c>
      <c r="H67" s="1">
        <v>697716</v>
      </c>
    </row>
    <row r="68" spans="1:9" s="4" customFormat="1" x14ac:dyDescent="0.25">
      <c r="B68" s="4" t="s">
        <v>164</v>
      </c>
      <c r="D68" s="5">
        <f>SUM(D64:D66)</f>
        <v>472716</v>
      </c>
      <c r="E68" s="5">
        <f t="shared" ref="E68:H68" si="3">SUM(E64:E66)</f>
        <v>225000</v>
      </c>
      <c r="F68" s="5">
        <f t="shared" si="3"/>
        <v>697716</v>
      </c>
      <c r="G68" s="5">
        <f t="shared" si="3"/>
        <v>0</v>
      </c>
      <c r="H68" s="5">
        <f t="shared" si="3"/>
        <v>697716</v>
      </c>
    </row>
    <row r="70" spans="1:9" x14ac:dyDescent="0.25">
      <c r="A70">
        <v>51</v>
      </c>
      <c r="B70" t="s">
        <v>66</v>
      </c>
      <c r="C70" t="s">
        <v>4</v>
      </c>
      <c r="D70" s="1">
        <v>300000</v>
      </c>
      <c r="E70">
        <v>0</v>
      </c>
      <c r="F70" s="1">
        <v>300000</v>
      </c>
      <c r="G70">
        <v>0</v>
      </c>
      <c r="H70" s="1">
        <v>300000</v>
      </c>
      <c r="I70" t="s">
        <v>156</v>
      </c>
    </row>
    <row r="71" spans="1:9" x14ac:dyDescent="0.25">
      <c r="A71">
        <v>16</v>
      </c>
      <c r="B71" t="s">
        <v>67</v>
      </c>
      <c r="C71" t="s">
        <v>4</v>
      </c>
      <c r="D71" s="1">
        <v>1725000</v>
      </c>
      <c r="E71">
        <v>0</v>
      </c>
      <c r="F71" s="1">
        <v>1725000</v>
      </c>
      <c r="G71">
        <v>0</v>
      </c>
      <c r="H71" s="1">
        <v>1725000</v>
      </c>
      <c r="I71" t="s">
        <v>156</v>
      </c>
    </row>
    <row r="72" spans="1:9" x14ac:dyDescent="0.25">
      <c r="A72">
        <v>90</v>
      </c>
      <c r="B72" t="s">
        <v>68</v>
      </c>
      <c r="C72" t="s">
        <v>4</v>
      </c>
      <c r="D72">
        <v>0</v>
      </c>
      <c r="E72">
        <v>0</v>
      </c>
      <c r="F72">
        <v>0</v>
      </c>
      <c r="G72" s="1">
        <v>83700</v>
      </c>
      <c r="H72" s="1">
        <v>83700</v>
      </c>
      <c r="I72" t="s">
        <v>156</v>
      </c>
    </row>
    <row r="73" spans="1:9" x14ac:dyDescent="0.25">
      <c r="A73">
        <v>41</v>
      </c>
      <c r="B73" t="s">
        <v>69</v>
      </c>
      <c r="C73" t="s">
        <v>8</v>
      </c>
      <c r="D73" s="1">
        <v>247500</v>
      </c>
      <c r="E73" s="1">
        <v>226000</v>
      </c>
      <c r="F73" s="1">
        <v>473500</v>
      </c>
      <c r="G73">
        <v>0</v>
      </c>
      <c r="H73" s="1">
        <v>473500</v>
      </c>
      <c r="I73" t="s">
        <v>156</v>
      </c>
    </row>
    <row r="74" spans="1:9" x14ac:dyDescent="0.25">
      <c r="A74">
        <v>60</v>
      </c>
      <c r="B74" t="s">
        <v>70</v>
      </c>
      <c r="C74" t="s">
        <v>8</v>
      </c>
      <c r="D74">
        <v>0</v>
      </c>
      <c r="E74" s="1">
        <v>226000</v>
      </c>
      <c r="F74" s="1">
        <v>226000</v>
      </c>
      <c r="G74">
        <v>0</v>
      </c>
      <c r="H74" s="1">
        <v>226000</v>
      </c>
      <c r="I74" t="s">
        <v>156</v>
      </c>
    </row>
    <row r="75" spans="1:9" x14ac:dyDescent="0.25">
      <c r="A75">
        <v>26</v>
      </c>
      <c r="B75" t="s">
        <v>71</v>
      </c>
      <c r="C75" t="s">
        <v>4</v>
      </c>
      <c r="D75" s="1">
        <v>998200</v>
      </c>
      <c r="E75">
        <v>0</v>
      </c>
      <c r="F75" s="1">
        <v>998200</v>
      </c>
      <c r="G75">
        <v>0</v>
      </c>
      <c r="H75" s="1">
        <v>998200</v>
      </c>
      <c r="I75" t="s">
        <v>156</v>
      </c>
    </row>
    <row r="76" spans="1:9" x14ac:dyDescent="0.25">
      <c r="A76">
        <v>38</v>
      </c>
      <c r="B76" t="s">
        <v>72</v>
      </c>
      <c r="C76" t="s">
        <v>8</v>
      </c>
      <c r="D76">
        <v>0</v>
      </c>
      <c r="E76" s="1">
        <v>226000</v>
      </c>
      <c r="F76" s="1">
        <v>226000</v>
      </c>
      <c r="G76" s="1">
        <v>379300</v>
      </c>
      <c r="H76" s="1">
        <v>605300</v>
      </c>
      <c r="I76" t="s">
        <v>156</v>
      </c>
    </row>
    <row r="77" spans="1:9" x14ac:dyDescent="0.25">
      <c r="A77">
        <v>60</v>
      </c>
      <c r="B77" s="2" t="s">
        <v>149</v>
      </c>
      <c r="C77" t="s">
        <v>8</v>
      </c>
      <c r="D77">
        <v>0</v>
      </c>
      <c r="E77" s="1">
        <v>226000</v>
      </c>
      <c r="F77" s="1">
        <v>226000</v>
      </c>
      <c r="G77">
        <v>0</v>
      </c>
      <c r="H77" s="1">
        <v>226000</v>
      </c>
      <c r="I77" t="s">
        <v>156</v>
      </c>
    </row>
    <row r="78" spans="1:9" x14ac:dyDescent="0.25">
      <c r="A78">
        <v>92</v>
      </c>
      <c r="B78" t="s">
        <v>73</v>
      </c>
      <c r="C78" t="s">
        <v>8</v>
      </c>
      <c r="D78">
        <v>0</v>
      </c>
      <c r="E78" s="1">
        <v>65087</v>
      </c>
      <c r="F78" s="1">
        <v>65087</v>
      </c>
      <c r="G78">
        <v>0</v>
      </c>
      <c r="H78" s="1">
        <v>65087</v>
      </c>
      <c r="I78" t="s">
        <v>156</v>
      </c>
    </row>
    <row r="79" spans="1:9" x14ac:dyDescent="0.25">
      <c r="A79">
        <v>23</v>
      </c>
      <c r="B79" t="s">
        <v>74</v>
      </c>
      <c r="C79" t="s">
        <v>8</v>
      </c>
      <c r="D79" s="1">
        <v>957400</v>
      </c>
      <c r="E79" s="1">
        <v>227000</v>
      </c>
      <c r="F79" s="1">
        <v>1184400</v>
      </c>
      <c r="G79">
        <v>0</v>
      </c>
      <c r="H79" s="1">
        <v>1184400</v>
      </c>
      <c r="I79" t="s">
        <v>156</v>
      </c>
    </row>
    <row r="80" spans="1:9" x14ac:dyDescent="0.25">
      <c r="A80">
        <v>98</v>
      </c>
      <c r="B80" t="s">
        <v>75</v>
      </c>
      <c r="C80" t="s">
        <v>8</v>
      </c>
      <c r="D80" s="1">
        <v>40800</v>
      </c>
      <c r="E80">
        <v>0</v>
      </c>
      <c r="F80" s="1">
        <v>40800</v>
      </c>
      <c r="G80">
        <v>0</v>
      </c>
      <c r="H80" s="1">
        <v>40800</v>
      </c>
      <c r="I80" t="s">
        <v>156</v>
      </c>
    </row>
    <row r="81" spans="1:9" x14ac:dyDescent="0.25">
      <c r="A81">
        <v>81</v>
      </c>
      <c r="B81" t="s">
        <v>76</v>
      </c>
      <c r="C81" t="s">
        <v>8</v>
      </c>
      <c r="D81">
        <v>0</v>
      </c>
      <c r="E81">
        <v>0</v>
      </c>
      <c r="F81">
        <v>0</v>
      </c>
      <c r="G81" s="1">
        <v>116400</v>
      </c>
      <c r="H81" s="1">
        <v>116400</v>
      </c>
      <c r="I81" t="s">
        <v>156</v>
      </c>
    </row>
    <row r="82" spans="1:9" x14ac:dyDescent="0.25">
      <c r="A82">
        <v>82</v>
      </c>
      <c r="B82" t="s">
        <v>77</v>
      </c>
      <c r="C82" t="s">
        <v>8</v>
      </c>
      <c r="D82">
        <v>0</v>
      </c>
      <c r="E82" s="1">
        <v>113000</v>
      </c>
      <c r="F82" s="1">
        <v>113000</v>
      </c>
      <c r="G82">
        <v>0</v>
      </c>
      <c r="H82" s="1">
        <v>113000</v>
      </c>
      <c r="I82" t="s">
        <v>156</v>
      </c>
    </row>
    <row r="83" spans="1:9" x14ac:dyDescent="0.25">
      <c r="A83">
        <v>91</v>
      </c>
      <c r="B83" t="s">
        <v>78</v>
      </c>
      <c r="C83" t="s">
        <v>8</v>
      </c>
      <c r="D83">
        <v>0</v>
      </c>
      <c r="E83" s="1">
        <v>75622</v>
      </c>
      <c r="F83" s="1">
        <v>75622</v>
      </c>
      <c r="G83">
        <v>0</v>
      </c>
      <c r="H83" s="1">
        <v>75622</v>
      </c>
      <c r="I83" t="s">
        <v>156</v>
      </c>
    </row>
    <row r="84" spans="1:9" x14ac:dyDescent="0.25">
      <c r="A84">
        <v>82</v>
      </c>
      <c r="B84" t="s">
        <v>79</v>
      </c>
      <c r="C84" t="s">
        <v>4</v>
      </c>
      <c r="D84">
        <v>0</v>
      </c>
      <c r="E84" s="1">
        <v>113000</v>
      </c>
      <c r="F84" s="1">
        <v>113000</v>
      </c>
      <c r="G84">
        <v>0</v>
      </c>
      <c r="H84" s="1">
        <v>113000</v>
      </c>
      <c r="I84" t="s">
        <v>156</v>
      </c>
    </row>
    <row r="85" spans="1:9" x14ac:dyDescent="0.25">
      <c r="A85">
        <v>34</v>
      </c>
      <c r="B85" t="s">
        <v>80</v>
      </c>
      <c r="C85" t="s">
        <v>8</v>
      </c>
      <c r="D85">
        <v>0</v>
      </c>
      <c r="E85">
        <v>0</v>
      </c>
      <c r="F85">
        <v>0</v>
      </c>
      <c r="G85" s="1">
        <v>805000</v>
      </c>
      <c r="H85" s="1">
        <v>805000</v>
      </c>
      <c r="I85" t="s">
        <v>156</v>
      </c>
    </row>
    <row r="86" spans="1:9" x14ac:dyDescent="0.25">
      <c r="A86">
        <v>29</v>
      </c>
      <c r="B86" t="s">
        <v>81</v>
      </c>
      <c r="C86" t="s">
        <v>8</v>
      </c>
      <c r="D86" s="1">
        <v>957400</v>
      </c>
      <c r="E86">
        <v>0</v>
      </c>
      <c r="F86" s="1">
        <v>957400</v>
      </c>
      <c r="G86">
        <v>0</v>
      </c>
      <c r="H86" s="1">
        <v>957400</v>
      </c>
      <c r="I86" t="s">
        <v>156</v>
      </c>
    </row>
    <row r="87" spans="1:9" x14ac:dyDescent="0.25">
      <c r="A87">
        <v>26</v>
      </c>
      <c r="B87" t="s">
        <v>82</v>
      </c>
      <c r="C87" t="s">
        <v>8</v>
      </c>
      <c r="D87" s="1">
        <v>998200</v>
      </c>
      <c r="E87">
        <v>0</v>
      </c>
      <c r="F87" s="1">
        <v>998200</v>
      </c>
      <c r="G87">
        <v>0</v>
      </c>
      <c r="H87" s="1">
        <v>998200</v>
      </c>
      <c r="I87" t="s">
        <v>156</v>
      </c>
    </row>
    <row r="88" spans="1:9" x14ac:dyDescent="0.25">
      <c r="A88">
        <v>64</v>
      </c>
      <c r="B88" t="s">
        <v>83</v>
      </c>
      <c r="C88" t="s">
        <v>8</v>
      </c>
      <c r="D88">
        <v>0</v>
      </c>
      <c r="E88" s="1">
        <v>205000</v>
      </c>
      <c r="F88" s="1">
        <v>205000</v>
      </c>
      <c r="G88">
        <v>0</v>
      </c>
      <c r="H88" s="1">
        <v>205000</v>
      </c>
      <c r="I88" t="s">
        <v>156</v>
      </c>
    </row>
    <row r="89" spans="1:9" x14ac:dyDescent="0.25">
      <c r="A89">
        <v>63</v>
      </c>
      <c r="B89" t="s">
        <v>84</v>
      </c>
      <c r="C89" t="s">
        <v>8</v>
      </c>
      <c r="D89">
        <v>0</v>
      </c>
      <c r="E89" s="1">
        <v>206000</v>
      </c>
      <c r="F89" s="1">
        <v>206000</v>
      </c>
      <c r="G89">
        <v>0</v>
      </c>
      <c r="H89" s="1">
        <v>206000</v>
      </c>
      <c r="I89" t="s">
        <v>156</v>
      </c>
    </row>
    <row r="90" spans="1:9" x14ac:dyDescent="0.25">
      <c r="A90">
        <v>37</v>
      </c>
      <c r="B90" t="s">
        <v>85</v>
      </c>
      <c r="C90" t="s">
        <v>4</v>
      </c>
      <c r="D90">
        <v>0</v>
      </c>
      <c r="E90" s="1">
        <v>185000</v>
      </c>
      <c r="F90" s="1">
        <v>185000</v>
      </c>
      <c r="G90" s="1">
        <v>442900</v>
      </c>
      <c r="H90" s="1">
        <v>627900</v>
      </c>
      <c r="I90" t="s">
        <v>156</v>
      </c>
    </row>
    <row r="91" spans="1:9" x14ac:dyDescent="0.25">
      <c r="A91">
        <v>89</v>
      </c>
      <c r="B91" t="s">
        <v>86</v>
      </c>
      <c r="C91" t="s">
        <v>8</v>
      </c>
      <c r="D91">
        <v>0</v>
      </c>
      <c r="E91" s="1">
        <v>85087</v>
      </c>
      <c r="F91" s="1">
        <v>85087</v>
      </c>
      <c r="G91">
        <v>0</v>
      </c>
      <c r="H91" s="1">
        <v>85087</v>
      </c>
      <c r="I91" t="s">
        <v>156</v>
      </c>
    </row>
    <row r="92" spans="1:9" x14ac:dyDescent="0.25">
      <c r="A92">
        <v>94</v>
      </c>
      <c r="B92" t="s">
        <v>87</v>
      </c>
      <c r="C92" t="s">
        <v>8</v>
      </c>
      <c r="D92">
        <v>0</v>
      </c>
      <c r="E92" s="1">
        <v>60000</v>
      </c>
      <c r="F92" s="1">
        <v>60000</v>
      </c>
      <c r="G92">
        <v>0</v>
      </c>
      <c r="H92" s="1">
        <v>60000</v>
      </c>
      <c r="I92" t="s">
        <v>156</v>
      </c>
    </row>
    <row r="93" spans="1:9" x14ac:dyDescent="0.25">
      <c r="A93">
        <v>39</v>
      </c>
      <c r="B93" t="s">
        <v>88</v>
      </c>
      <c r="C93" t="s">
        <v>4</v>
      </c>
      <c r="D93" s="1">
        <v>505000</v>
      </c>
      <c r="E93">
        <v>0</v>
      </c>
      <c r="F93" s="1">
        <v>505000</v>
      </c>
      <c r="G93">
        <v>0</v>
      </c>
      <c r="H93" s="1">
        <v>505000</v>
      </c>
      <c r="I93" t="s">
        <v>156</v>
      </c>
    </row>
    <row r="94" spans="1:9" x14ac:dyDescent="0.25">
      <c r="A94">
        <v>51</v>
      </c>
      <c r="B94" t="s">
        <v>89</v>
      </c>
      <c r="C94" t="s">
        <v>4</v>
      </c>
      <c r="D94" s="1">
        <v>300000</v>
      </c>
      <c r="E94">
        <v>0</v>
      </c>
      <c r="F94" s="1">
        <v>300000</v>
      </c>
      <c r="G94">
        <v>0</v>
      </c>
      <c r="H94" s="1">
        <v>300000</v>
      </c>
      <c r="I94" t="s">
        <v>156</v>
      </c>
    </row>
    <row r="95" spans="1:9" x14ac:dyDescent="0.25">
      <c r="A95">
        <v>25</v>
      </c>
      <c r="B95" t="s">
        <v>90</v>
      </c>
      <c r="C95" t="s">
        <v>8</v>
      </c>
      <c r="D95" s="1">
        <v>137500</v>
      </c>
      <c r="E95" s="1">
        <v>229000</v>
      </c>
      <c r="F95" s="1">
        <v>366500</v>
      </c>
      <c r="G95" s="1">
        <v>699700</v>
      </c>
      <c r="H95" s="1">
        <v>1066200</v>
      </c>
      <c r="I95" t="s">
        <v>156</v>
      </c>
    </row>
    <row r="96" spans="1:9" x14ac:dyDescent="0.25">
      <c r="B96" t="s">
        <v>91</v>
      </c>
      <c r="D96" s="1">
        <v>7167000</v>
      </c>
      <c r="E96" s="1">
        <v>2467796</v>
      </c>
      <c r="F96" s="1">
        <v>9634796</v>
      </c>
      <c r="G96" s="1">
        <v>2527000</v>
      </c>
      <c r="H96" s="1">
        <v>12161796</v>
      </c>
    </row>
    <row r="97" spans="1:9" s="4" customFormat="1" x14ac:dyDescent="0.25">
      <c r="B97" s="4" t="s">
        <v>165</v>
      </c>
      <c r="D97" s="5">
        <f>SUM(D70:D95)</f>
        <v>7167000</v>
      </c>
      <c r="E97" s="5">
        <f t="shared" ref="E97:H97" si="4">SUM(E70:E95)</f>
        <v>2467796</v>
      </c>
      <c r="F97" s="5">
        <f t="shared" si="4"/>
        <v>9634796</v>
      </c>
      <c r="G97" s="5">
        <f t="shared" si="4"/>
        <v>2527000</v>
      </c>
      <c r="H97" s="5">
        <f t="shared" si="4"/>
        <v>12161796</v>
      </c>
    </row>
    <row r="99" spans="1:9" x14ac:dyDescent="0.25">
      <c r="A99">
        <v>119</v>
      </c>
      <c r="B99" t="s">
        <v>92</v>
      </c>
      <c r="C99" t="s">
        <v>4</v>
      </c>
      <c r="D99" s="1">
        <v>3000</v>
      </c>
      <c r="E99">
        <v>0</v>
      </c>
      <c r="F99" s="1">
        <v>3000</v>
      </c>
      <c r="G99">
        <v>0</v>
      </c>
      <c r="H99" s="1">
        <v>3000</v>
      </c>
      <c r="I99" t="s">
        <v>157</v>
      </c>
    </row>
    <row r="100" spans="1:9" x14ac:dyDescent="0.25">
      <c r="B100" t="s">
        <v>93</v>
      </c>
      <c r="D100" s="1">
        <v>3000</v>
      </c>
      <c r="E100">
        <v>0</v>
      </c>
      <c r="F100" s="1">
        <v>3000</v>
      </c>
      <c r="G100">
        <v>0</v>
      </c>
      <c r="H100" s="1">
        <v>3000</v>
      </c>
    </row>
    <row r="101" spans="1:9" s="4" customFormat="1" x14ac:dyDescent="0.25">
      <c r="B101" s="4" t="s">
        <v>166</v>
      </c>
      <c r="D101" s="5">
        <f>SUM(D99)</f>
        <v>3000</v>
      </c>
      <c r="E101" s="5">
        <f t="shared" ref="E101:H101" si="5">SUM(E99)</f>
        <v>0</v>
      </c>
      <c r="F101" s="5">
        <f t="shared" si="5"/>
        <v>3000</v>
      </c>
      <c r="G101" s="5">
        <f t="shared" si="5"/>
        <v>0</v>
      </c>
      <c r="H101" s="5">
        <f t="shared" si="5"/>
        <v>3000</v>
      </c>
    </row>
    <row r="103" spans="1:9" x14ac:dyDescent="0.25">
      <c r="A103">
        <v>122</v>
      </c>
      <c r="B103" t="s">
        <v>94</v>
      </c>
      <c r="C103" t="s">
        <v>4</v>
      </c>
      <c r="D103">
        <v>667</v>
      </c>
      <c r="E103">
        <v>0</v>
      </c>
      <c r="F103">
        <v>667</v>
      </c>
      <c r="G103">
        <v>0</v>
      </c>
      <c r="H103">
        <v>667</v>
      </c>
      <c r="I103" t="s">
        <v>158</v>
      </c>
    </row>
    <row r="104" spans="1:9" x14ac:dyDescent="0.25">
      <c r="A104">
        <v>112</v>
      </c>
      <c r="B104" t="s">
        <v>95</v>
      </c>
      <c r="C104" t="s">
        <v>8</v>
      </c>
      <c r="D104" s="1">
        <v>4889</v>
      </c>
      <c r="E104">
        <v>0</v>
      </c>
      <c r="F104" s="1">
        <v>4889</v>
      </c>
      <c r="G104">
        <v>0</v>
      </c>
      <c r="H104" s="1">
        <v>4889</v>
      </c>
      <c r="I104" t="s">
        <v>158</v>
      </c>
    </row>
    <row r="105" spans="1:9" x14ac:dyDescent="0.25">
      <c r="A105">
        <v>105</v>
      </c>
      <c r="B105" t="s">
        <v>96</v>
      </c>
      <c r="C105" t="s">
        <v>4</v>
      </c>
      <c r="D105">
        <v>0</v>
      </c>
      <c r="E105" s="1">
        <v>12000</v>
      </c>
      <c r="F105" s="1">
        <v>12000</v>
      </c>
      <c r="G105">
        <v>0</v>
      </c>
      <c r="H105" s="1">
        <v>12000</v>
      </c>
      <c r="I105" t="s">
        <v>158</v>
      </c>
    </row>
    <row r="106" spans="1:9" x14ac:dyDescent="0.25">
      <c r="B106" t="s">
        <v>97</v>
      </c>
      <c r="D106" s="1">
        <v>5556</v>
      </c>
      <c r="E106" s="1">
        <v>12000</v>
      </c>
      <c r="F106" s="1">
        <v>17556</v>
      </c>
      <c r="G106">
        <v>0</v>
      </c>
      <c r="H106" s="1">
        <v>17556</v>
      </c>
    </row>
    <row r="107" spans="1:9" s="4" customFormat="1" x14ac:dyDescent="0.25">
      <c r="B107" s="4" t="s">
        <v>167</v>
      </c>
      <c r="D107" s="5">
        <f>SUM(D103:D105)</f>
        <v>5556</v>
      </c>
      <c r="E107" s="5">
        <f t="shared" ref="E107:H107" si="6">SUM(E103:E105)</f>
        <v>12000</v>
      </c>
      <c r="F107" s="5">
        <f t="shared" si="6"/>
        <v>17556</v>
      </c>
      <c r="G107" s="5">
        <f t="shared" si="6"/>
        <v>0</v>
      </c>
      <c r="H107" s="5">
        <f t="shared" si="6"/>
        <v>17556</v>
      </c>
    </row>
    <row r="109" spans="1:9" x14ac:dyDescent="0.25">
      <c r="A109">
        <v>17</v>
      </c>
      <c r="B109" t="s">
        <v>98</v>
      </c>
      <c r="C109" t="s">
        <v>4</v>
      </c>
      <c r="D109" s="1">
        <v>1700000</v>
      </c>
      <c r="E109">
        <v>0</v>
      </c>
      <c r="F109" s="1">
        <v>1700000</v>
      </c>
      <c r="G109">
        <v>0</v>
      </c>
      <c r="H109" s="1">
        <v>1700000</v>
      </c>
      <c r="I109" t="s">
        <v>159</v>
      </c>
    </row>
    <row r="110" spans="1:9" x14ac:dyDescent="0.25">
      <c r="A110">
        <v>54</v>
      </c>
      <c r="B110" t="s">
        <v>99</v>
      </c>
      <c r="C110" t="s">
        <v>8</v>
      </c>
      <c r="D110" s="1">
        <v>40800</v>
      </c>
      <c r="E110" s="1">
        <v>256900</v>
      </c>
      <c r="F110" s="1">
        <v>297700</v>
      </c>
      <c r="G110">
        <v>0</v>
      </c>
      <c r="H110" s="1">
        <v>297700</v>
      </c>
      <c r="I110" t="s">
        <v>159</v>
      </c>
    </row>
    <row r="111" spans="1:9" x14ac:dyDescent="0.25">
      <c r="A111">
        <v>104</v>
      </c>
      <c r="B111" t="s">
        <v>100</v>
      </c>
      <c r="C111" t="s">
        <v>4</v>
      </c>
      <c r="D111">
        <v>0</v>
      </c>
      <c r="E111">
        <v>0</v>
      </c>
      <c r="F111">
        <v>0</v>
      </c>
      <c r="G111" s="1">
        <v>15000</v>
      </c>
      <c r="H111" s="1">
        <v>15000</v>
      </c>
      <c r="I111" t="s">
        <v>159</v>
      </c>
    </row>
    <row r="112" spans="1:9" x14ac:dyDescent="0.25">
      <c r="A112">
        <v>69</v>
      </c>
      <c r="B112" t="s">
        <v>101</v>
      </c>
      <c r="C112" t="s">
        <v>8</v>
      </c>
      <c r="D112" s="1">
        <v>150400</v>
      </c>
      <c r="E112">
        <v>0</v>
      </c>
      <c r="F112" s="1">
        <v>150400</v>
      </c>
      <c r="G112">
        <v>0</v>
      </c>
      <c r="H112" s="1">
        <v>150400</v>
      </c>
      <c r="I112" t="s">
        <v>159</v>
      </c>
    </row>
    <row r="113" spans="1:9" x14ac:dyDescent="0.25">
      <c r="A113">
        <v>43</v>
      </c>
      <c r="B113" t="s">
        <v>102</v>
      </c>
      <c r="C113" t="s">
        <v>4</v>
      </c>
      <c r="D113" s="1">
        <v>324758</v>
      </c>
      <c r="E113">
        <v>0</v>
      </c>
      <c r="F113" s="1">
        <v>324758</v>
      </c>
      <c r="G113">
        <v>0</v>
      </c>
      <c r="H113" s="1">
        <v>324758</v>
      </c>
      <c r="I113" t="s">
        <v>159</v>
      </c>
    </row>
    <row r="114" spans="1:9" x14ac:dyDescent="0.25">
      <c r="A114">
        <v>95</v>
      </c>
      <c r="B114" t="s">
        <v>103</v>
      </c>
      <c r="C114" t="s">
        <v>4</v>
      </c>
      <c r="D114">
        <v>0</v>
      </c>
      <c r="E114">
        <v>0</v>
      </c>
      <c r="F114">
        <v>0</v>
      </c>
      <c r="G114" s="1">
        <v>52800</v>
      </c>
      <c r="H114" s="1">
        <v>52800</v>
      </c>
      <c r="I114" t="s">
        <v>159</v>
      </c>
    </row>
    <row r="115" spans="1:9" x14ac:dyDescent="0.25">
      <c r="B115" t="s">
        <v>104</v>
      </c>
      <c r="D115" s="1">
        <v>2215958</v>
      </c>
      <c r="E115" s="1">
        <v>256900</v>
      </c>
      <c r="F115" s="1">
        <v>2472858</v>
      </c>
      <c r="G115" s="1">
        <v>67800</v>
      </c>
      <c r="H115" s="1">
        <v>2540658</v>
      </c>
    </row>
    <row r="116" spans="1:9" s="4" customFormat="1" x14ac:dyDescent="0.25">
      <c r="B116" s="4" t="s">
        <v>168</v>
      </c>
      <c r="D116" s="5">
        <f>SUM(D109:D114)</f>
        <v>2215958</v>
      </c>
      <c r="E116" s="5">
        <f t="shared" ref="E116:H116" si="7">SUM(E109:E114)</f>
        <v>256900</v>
      </c>
      <c r="F116" s="5">
        <f t="shared" si="7"/>
        <v>2472858</v>
      </c>
      <c r="G116" s="5">
        <f t="shared" si="7"/>
        <v>67800</v>
      </c>
      <c r="H116" s="5">
        <f t="shared" si="7"/>
        <v>2540658</v>
      </c>
    </row>
    <row r="118" spans="1:9" x14ac:dyDescent="0.25">
      <c r="A118">
        <v>72</v>
      </c>
      <c r="B118" t="s">
        <v>105</v>
      </c>
      <c r="C118" t="s">
        <v>4</v>
      </c>
      <c r="D118" s="1">
        <v>147958</v>
      </c>
      <c r="E118">
        <v>0</v>
      </c>
      <c r="F118" s="1">
        <v>147958</v>
      </c>
      <c r="G118">
        <v>0</v>
      </c>
      <c r="H118" s="1">
        <v>147958</v>
      </c>
      <c r="I118" t="s">
        <v>160</v>
      </c>
    </row>
    <row r="119" spans="1:9" x14ac:dyDescent="0.25">
      <c r="A119">
        <v>43</v>
      </c>
      <c r="B119" t="s">
        <v>106</v>
      </c>
      <c r="C119" t="s">
        <v>4</v>
      </c>
      <c r="D119" s="1">
        <v>324758</v>
      </c>
      <c r="E119">
        <v>0</v>
      </c>
      <c r="F119" s="1">
        <v>324758</v>
      </c>
      <c r="G119">
        <v>0</v>
      </c>
      <c r="H119" s="1">
        <v>324758</v>
      </c>
      <c r="I119" t="s">
        <v>160</v>
      </c>
    </row>
    <row r="120" spans="1:9" x14ac:dyDescent="0.25">
      <c r="A120">
        <v>40</v>
      </c>
      <c r="B120" t="s">
        <v>107</v>
      </c>
      <c r="C120" t="s">
        <v>8</v>
      </c>
      <c r="D120" s="1">
        <v>40800</v>
      </c>
      <c r="E120" s="1">
        <v>460000</v>
      </c>
      <c r="F120" s="1">
        <v>500800</v>
      </c>
      <c r="G120">
        <v>0</v>
      </c>
      <c r="H120" s="1">
        <v>500800</v>
      </c>
      <c r="I120" t="s">
        <v>160</v>
      </c>
    </row>
    <row r="121" spans="1:9" x14ac:dyDescent="0.25">
      <c r="A121">
        <v>24</v>
      </c>
      <c r="B121" t="s">
        <v>108</v>
      </c>
      <c r="C121" t="s">
        <v>4</v>
      </c>
      <c r="D121" s="1">
        <v>998200</v>
      </c>
      <c r="E121" s="1">
        <v>165000</v>
      </c>
      <c r="F121" s="1">
        <v>1163200</v>
      </c>
      <c r="G121">
        <v>0</v>
      </c>
      <c r="H121" s="1">
        <v>1163200</v>
      </c>
      <c r="I121" t="s">
        <v>160</v>
      </c>
    </row>
    <row r="122" spans="1:9" x14ac:dyDescent="0.25">
      <c r="B122" t="s">
        <v>109</v>
      </c>
      <c r="D122" s="1">
        <v>1511716</v>
      </c>
      <c r="E122" s="1">
        <v>625000</v>
      </c>
      <c r="F122" s="1">
        <v>2136716</v>
      </c>
      <c r="G122">
        <v>0</v>
      </c>
      <c r="H122" s="1">
        <v>2136716</v>
      </c>
    </row>
    <row r="123" spans="1:9" s="4" customFormat="1" x14ac:dyDescent="0.25">
      <c r="B123" s="4" t="s">
        <v>169</v>
      </c>
      <c r="D123" s="5">
        <f>SUM(D118:D121)</f>
        <v>1511716</v>
      </c>
      <c r="E123" s="5">
        <f t="shared" ref="E123:H123" si="8">SUM(E118:E121)</f>
        <v>625000</v>
      </c>
      <c r="F123" s="5">
        <f t="shared" si="8"/>
        <v>2136716</v>
      </c>
      <c r="G123" s="5">
        <f t="shared" si="8"/>
        <v>0</v>
      </c>
      <c r="H123" s="5">
        <f t="shared" si="8"/>
        <v>2136716</v>
      </c>
    </row>
    <row r="125" spans="1:9" x14ac:dyDescent="0.25">
      <c r="A125">
        <v>65</v>
      </c>
      <c r="B125" t="s">
        <v>110</v>
      </c>
      <c r="C125" t="s">
        <v>4</v>
      </c>
      <c r="D125" s="1">
        <v>176800</v>
      </c>
      <c r="E125">
        <v>0</v>
      </c>
      <c r="F125" s="1">
        <v>176800</v>
      </c>
      <c r="G125">
        <v>0</v>
      </c>
      <c r="H125" s="1">
        <v>176800</v>
      </c>
      <c r="I125" t="s">
        <v>161</v>
      </c>
    </row>
    <row r="126" spans="1:9" x14ac:dyDescent="0.25">
      <c r="A126">
        <v>11</v>
      </c>
      <c r="B126" t="s">
        <v>111</v>
      </c>
      <c r="C126" t="s">
        <v>4</v>
      </c>
      <c r="D126">
        <v>0</v>
      </c>
      <c r="E126" s="1">
        <v>1830000</v>
      </c>
      <c r="F126" s="1">
        <v>1830000</v>
      </c>
      <c r="G126">
        <v>0</v>
      </c>
      <c r="H126" s="1">
        <v>1830000</v>
      </c>
      <c r="I126" t="s">
        <v>161</v>
      </c>
    </row>
    <row r="127" spans="1:9" x14ac:dyDescent="0.25">
      <c r="A127">
        <v>98</v>
      </c>
      <c r="B127" t="s">
        <v>112</v>
      </c>
      <c r="C127" t="s">
        <v>4</v>
      </c>
      <c r="D127" s="1">
        <v>40800</v>
      </c>
      <c r="E127">
        <v>0</v>
      </c>
      <c r="F127" s="1">
        <v>40800</v>
      </c>
      <c r="G127">
        <v>0</v>
      </c>
      <c r="H127" s="1">
        <v>40800</v>
      </c>
      <c r="I127" t="s">
        <v>161</v>
      </c>
    </row>
    <row r="128" spans="1:9" x14ac:dyDescent="0.25">
      <c r="A128">
        <v>93</v>
      </c>
      <c r="B128" t="s">
        <v>113</v>
      </c>
      <c r="C128" t="s">
        <v>8</v>
      </c>
      <c r="D128">
        <v>0</v>
      </c>
      <c r="E128">
        <v>0</v>
      </c>
      <c r="F128">
        <v>0</v>
      </c>
      <c r="G128" s="1">
        <v>63000</v>
      </c>
      <c r="H128" s="1">
        <v>63000</v>
      </c>
      <c r="I128" t="s">
        <v>161</v>
      </c>
    </row>
    <row r="129" spans="1:9" x14ac:dyDescent="0.25">
      <c r="A129">
        <v>11</v>
      </c>
      <c r="B129" t="s">
        <v>114</v>
      </c>
      <c r="C129" t="s">
        <v>8</v>
      </c>
      <c r="D129">
        <v>0</v>
      </c>
      <c r="E129" s="1">
        <v>1830000</v>
      </c>
      <c r="F129" s="1">
        <v>1830000</v>
      </c>
      <c r="G129">
        <v>0</v>
      </c>
      <c r="H129" s="1">
        <v>1830000</v>
      </c>
      <c r="I129" t="s">
        <v>161</v>
      </c>
    </row>
    <row r="130" spans="1:9" x14ac:dyDescent="0.25">
      <c r="A130">
        <v>43</v>
      </c>
      <c r="B130" t="s">
        <v>115</v>
      </c>
      <c r="C130" t="s">
        <v>4</v>
      </c>
      <c r="D130" s="1">
        <v>324758</v>
      </c>
      <c r="E130">
        <v>0</v>
      </c>
      <c r="F130" s="1">
        <v>324758</v>
      </c>
      <c r="G130">
        <v>0</v>
      </c>
      <c r="H130" s="1">
        <v>324758</v>
      </c>
      <c r="I130" t="s">
        <v>161</v>
      </c>
    </row>
    <row r="131" spans="1:9" x14ac:dyDescent="0.25">
      <c r="A131">
        <v>112</v>
      </c>
      <c r="B131" t="s">
        <v>116</v>
      </c>
      <c r="C131" t="s">
        <v>4</v>
      </c>
      <c r="D131" s="1">
        <v>4889</v>
      </c>
      <c r="E131">
        <v>0</v>
      </c>
      <c r="F131" s="1">
        <v>4889</v>
      </c>
      <c r="G131">
        <v>0</v>
      </c>
      <c r="H131" s="1">
        <v>4889</v>
      </c>
      <c r="I131" t="s">
        <v>161</v>
      </c>
    </row>
    <row r="132" spans="1:9" x14ac:dyDescent="0.25">
      <c r="A132">
        <v>11</v>
      </c>
      <c r="B132" t="s">
        <v>117</v>
      </c>
      <c r="C132" t="s">
        <v>4</v>
      </c>
      <c r="D132">
        <v>0</v>
      </c>
      <c r="E132" s="1">
        <v>1830000</v>
      </c>
      <c r="F132" s="1">
        <v>1830000</v>
      </c>
      <c r="G132">
        <v>0</v>
      </c>
      <c r="H132" s="1">
        <v>1830000</v>
      </c>
      <c r="I132" t="s">
        <v>161</v>
      </c>
    </row>
    <row r="133" spans="1:9" x14ac:dyDescent="0.25">
      <c r="A133">
        <v>111</v>
      </c>
      <c r="B133" t="s">
        <v>118</v>
      </c>
      <c r="C133" t="s">
        <v>8</v>
      </c>
      <c r="D133">
        <v>0</v>
      </c>
      <c r="E133" s="1">
        <v>5000</v>
      </c>
      <c r="F133" s="1">
        <v>5000</v>
      </c>
      <c r="G133">
        <v>0</v>
      </c>
      <c r="H133" s="1">
        <v>5000</v>
      </c>
      <c r="I133" t="s">
        <v>161</v>
      </c>
    </row>
    <row r="134" spans="1:9" x14ac:dyDescent="0.25">
      <c r="A134">
        <v>10</v>
      </c>
      <c r="B134" t="s">
        <v>119</v>
      </c>
      <c r="C134" t="s">
        <v>4</v>
      </c>
      <c r="D134">
        <v>0</v>
      </c>
      <c r="E134" s="1">
        <v>2228000</v>
      </c>
      <c r="F134" s="1">
        <v>2228000</v>
      </c>
      <c r="G134">
        <v>0</v>
      </c>
      <c r="H134" s="1">
        <v>2228000</v>
      </c>
      <c r="I134" t="s">
        <v>161</v>
      </c>
    </row>
    <row r="135" spans="1:9" x14ac:dyDescent="0.25">
      <c r="A135">
        <v>35</v>
      </c>
      <c r="B135" t="s">
        <v>120</v>
      </c>
      <c r="C135" t="s">
        <v>4</v>
      </c>
      <c r="D135">
        <v>0</v>
      </c>
      <c r="E135" s="1">
        <v>742800</v>
      </c>
      <c r="F135" s="1">
        <v>742800</v>
      </c>
      <c r="G135">
        <v>0</v>
      </c>
      <c r="H135" s="1">
        <v>742800</v>
      </c>
      <c r="I135" t="s">
        <v>161</v>
      </c>
    </row>
    <row r="136" spans="1:9" x14ac:dyDescent="0.25">
      <c r="A136">
        <v>76</v>
      </c>
      <c r="B136" t="s">
        <v>121</v>
      </c>
      <c r="C136" t="s">
        <v>8</v>
      </c>
      <c r="D136">
        <v>0</v>
      </c>
      <c r="E136">
        <v>0</v>
      </c>
      <c r="F136">
        <v>0</v>
      </c>
      <c r="G136" s="1">
        <v>137500</v>
      </c>
      <c r="H136" s="1">
        <v>137500</v>
      </c>
      <c r="I136" t="s">
        <v>161</v>
      </c>
    </row>
    <row r="137" spans="1:9" x14ac:dyDescent="0.25">
      <c r="A137">
        <v>15</v>
      </c>
      <c r="B137" t="s">
        <v>122</v>
      </c>
      <c r="C137" t="s">
        <v>8</v>
      </c>
      <c r="D137">
        <v>0</v>
      </c>
      <c r="E137" s="1">
        <v>1810000</v>
      </c>
      <c r="F137" s="1">
        <v>1810000</v>
      </c>
      <c r="G137">
        <v>0</v>
      </c>
      <c r="H137" s="1">
        <v>1810000</v>
      </c>
      <c r="I137" t="s">
        <v>161</v>
      </c>
    </row>
    <row r="138" spans="1:9" x14ac:dyDescent="0.25">
      <c r="A138">
        <v>65</v>
      </c>
      <c r="B138" t="s">
        <v>123</v>
      </c>
      <c r="C138" t="s">
        <v>4</v>
      </c>
      <c r="D138" s="1">
        <v>176800</v>
      </c>
      <c r="E138">
        <v>0</v>
      </c>
      <c r="F138" s="1">
        <v>176800</v>
      </c>
      <c r="G138">
        <v>0</v>
      </c>
      <c r="H138" s="1">
        <v>176800</v>
      </c>
      <c r="I138" t="s">
        <v>161</v>
      </c>
    </row>
    <row r="139" spans="1:9" x14ac:dyDescent="0.25">
      <c r="A139">
        <v>72</v>
      </c>
      <c r="B139" t="s">
        <v>124</v>
      </c>
      <c r="C139" t="s">
        <v>4</v>
      </c>
      <c r="D139" s="1">
        <v>147958</v>
      </c>
      <c r="E139">
        <v>0</v>
      </c>
      <c r="F139" s="1">
        <v>147958</v>
      </c>
      <c r="G139">
        <v>0</v>
      </c>
      <c r="H139" s="1">
        <v>147958</v>
      </c>
      <c r="I139" t="s">
        <v>161</v>
      </c>
    </row>
    <row r="140" spans="1:9" x14ac:dyDescent="0.25">
      <c r="A140">
        <v>72</v>
      </c>
      <c r="B140" t="s">
        <v>125</v>
      </c>
      <c r="C140" t="s">
        <v>4</v>
      </c>
      <c r="D140" s="1">
        <v>147958</v>
      </c>
      <c r="E140">
        <v>0</v>
      </c>
      <c r="F140" s="1">
        <v>147958</v>
      </c>
      <c r="G140">
        <v>0</v>
      </c>
      <c r="H140" s="1">
        <v>147958</v>
      </c>
      <c r="I140" t="s">
        <v>161</v>
      </c>
    </row>
    <row r="141" spans="1:9" x14ac:dyDescent="0.25">
      <c r="A141">
        <v>122</v>
      </c>
      <c r="B141" t="s">
        <v>126</v>
      </c>
      <c r="C141" t="s">
        <v>8</v>
      </c>
      <c r="D141">
        <v>667</v>
      </c>
      <c r="E141">
        <v>0</v>
      </c>
      <c r="F141">
        <v>667</v>
      </c>
      <c r="G141">
        <v>0</v>
      </c>
      <c r="H141">
        <v>667</v>
      </c>
      <c r="I141" t="s">
        <v>161</v>
      </c>
    </row>
    <row r="142" spans="1:9" x14ac:dyDescent="0.25">
      <c r="A142">
        <v>11</v>
      </c>
      <c r="B142" t="s">
        <v>127</v>
      </c>
      <c r="C142" t="s">
        <v>4</v>
      </c>
      <c r="D142">
        <v>0</v>
      </c>
      <c r="E142" s="1">
        <v>1830000</v>
      </c>
      <c r="F142" s="1">
        <v>1830000</v>
      </c>
      <c r="G142">
        <v>0</v>
      </c>
      <c r="H142" s="1">
        <v>1830000</v>
      </c>
      <c r="I142" t="s">
        <v>161</v>
      </c>
    </row>
    <row r="143" spans="1:9" x14ac:dyDescent="0.25">
      <c r="A143">
        <v>65</v>
      </c>
      <c r="B143" t="s">
        <v>128</v>
      </c>
      <c r="C143" t="s">
        <v>8</v>
      </c>
      <c r="D143" s="1">
        <v>176800</v>
      </c>
      <c r="E143">
        <v>0</v>
      </c>
      <c r="F143" s="1">
        <v>176800</v>
      </c>
      <c r="G143">
        <v>0</v>
      </c>
      <c r="H143" s="1">
        <v>176800</v>
      </c>
      <c r="I143" t="s">
        <v>161</v>
      </c>
    </row>
    <row r="144" spans="1:9" x14ac:dyDescent="0.25">
      <c r="A144">
        <v>78</v>
      </c>
      <c r="B144" t="s">
        <v>129</v>
      </c>
      <c r="C144" t="s">
        <v>8</v>
      </c>
      <c r="D144">
        <v>0</v>
      </c>
      <c r="E144">
        <v>0</v>
      </c>
      <c r="F144">
        <v>0</v>
      </c>
      <c r="G144" s="1">
        <v>133000</v>
      </c>
      <c r="H144" s="1">
        <v>133000</v>
      </c>
      <c r="I144" t="s">
        <v>161</v>
      </c>
    </row>
    <row r="145" spans="1:9" x14ac:dyDescent="0.25">
      <c r="A145">
        <v>109</v>
      </c>
      <c r="B145" t="s">
        <v>150</v>
      </c>
      <c r="C145" t="s">
        <v>8</v>
      </c>
      <c r="D145">
        <v>0</v>
      </c>
      <c r="E145">
        <v>0</v>
      </c>
      <c r="F145">
        <v>0</v>
      </c>
      <c r="G145" s="1">
        <v>8800</v>
      </c>
      <c r="H145" s="1">
        <v>8800</v>
      </c>
      <c r="I145" t="s">
        <v>161</v>
      </c>
    </row>
    <row r="146" spans="1:9" x14ac:dyDescent="0.25">
      <c r="A146">
        <v>71</v>
      </c>
      <c r="B146" t="s">
        <v>130</v>
      </c>
      <c r="C146" t="s">
        <v>4</v>
      </c>
      <c r="D146" s="1">
        <v>147962</v>
      </c>
      <c r="E146">
        <v>0</v>
      </c>
      <c r="F146" s="1">
        <v>147962</v>
      </c>
      <c r="G146">
        <v>0</v>
      </c>
      <c r="H146" s="1">
        <v>147962</v>
      </c>
      <c r="I146" t="s">
        <v>161</v>
      </c>
    </row>
    <row r="147" spans="1:9" x14ac:dyDescent="0.25">
      <c r="A147">
        <v>98</v>
      </c>
      <c r="B147" t="s">
        <v>131</v>
      </c>
      <c r="C147" t="s">
        <v>4</v>
      </c>
      <c r="D147" s="1">
        <v>40800</v>
      </c>
      <c r="E147">
        <v>0</v>
      </c>
      <c r="F147" s="1">
        <v>40800</v>
      </c>
      <c r="G147">
        <v>0</v>
      </c>
      <c r="H147" s="1">
        <v>40800</v>
      </c>
      <c r="I147" t="s">
        <v>161</v>
      </c>
    </row>
    <row r="148" spans="1:9" x14ac:dyDescent="0.25">
      <c r="A148">
        <v>124</v>
      </c>
      <c r="B148" t="s">
        <v>132</v>
      </c>
      <c r="C148" t="s">
        <v>8</v>
      </c>
      <c r="D148">
        <v>666</v>
      </c>
      <c r="E148">
        <v>0</v>
      </c>
      <c r="F148">
        <v>666</v>
      </c>
      <c r="G148">
        <v>0</v>
      </c>
      <c r="H148">
        <v>666</v>
      </c>
      <c r="I148" t="s">
        <v>161</v>
      </c>
    </row>
    <row r="149" spans="1:9" x14ac:dyDescent="0.25">
      <c r="A149">
        <v>119</v>
      </c>
      <c r="B149" t="s">
        <v>133</v>
      </c>
      <c r="C149" t="s">
        <v>8</v>
      </c>
      <c r="D149">
        <v>0</v>
      </c>
      <c r="E149" s="1">
        <v>3000</v>
      </c>
      <c r="F149" s="1">
        <v>3000</v>
      </c>
      <c r="G149">
        <v>0</v>
      </c>
      <c r="H149" s="1">
        <v>3000</v>
      </c>
      <c r="I149" t="s">
        <v>161</v>
      </c>
    </row>
    <row r="150" spans="1:9" x14ac:dyDescent="0.25">
      <c r="A150">
        <v>112</v>
      </c>
      <c r="B150" t="s">
        <v>134</v>
      </c>
      <c r="C150" t="s">
        <v>8</v>
      </c>
      <c r="D150" s="1">
        <v>4889</v>
      </c>
      <c r="E150">
        <v>0</v>
      </c>
      <c r="F150" s="1">
        <v>4889</v>
      </c>
      <c r="G150">
        <v>0</v>
      </c>
      <c r="H150" s="1">
        <v>4889</v>
      </c>
      <c r="I150" t="s">
        <v>161</v>
      </c>
    </row>
    <row r="151" spans="1:9" x14ac:dyDescent="0.25">
      <c r="A151">
        <v>108</v>
      </c>
      <c r="B151" t="s">
        <v>135</v>
      </c>
      <c r="C151" t="s">
        <v>8</v>
      </c>
      <c r="D151">
        <v>0</v>
      </c>
      <c r="E151" s="1">
        <v>10000</v>
      </c>
      <c r="F151" s="1">
        <v>10000</v>
      </c>
      <c r="G151">
        <v>0</v>
      </c>
      <c r="H151" s="1">
        <v>10000</v>
      </c>
      <c r="I151" t="s">
        <v>161</v>
      </c>
    </row>
    <row r="152" spans="1:9" x14ac:dyDescent="0.25">
      <c r="A152">
        <v>65</v>
      </c>
      <c r="B152" t="s">
        <v>136</v>
      </c>
      <c r="C152" t="s">
        <v>8</v>
      </c>
      <c r="D152" s="1">
        <v>176800</v>
      </c>
      <c r="E152">
        <v>0</v>
      </c>
      <c r="F152" s="1">
        <v>176800</v>
      </c>
      <c r="G152">
        <v>0</v>
      </c>
      <c r="H152" s="1">
        <v>176800</v>
      </c>
      <c r="I152" t="s">
        <v>161</v>
      </c>
    </row>
    <row r="153" spans="1:9" x14ac:dyDescent="0.25">
      <c r="A153">
        <v>98</v>
      </c>
      <c r="B153" t="s">
        <v>137</v>
      </c>
      <c r="C153" t="s">
        <v>4</v>
      </c>
      <c r="D153" s="1">
        <v>40800</v>
      </c>
      <c r="E153">
        <v>0</v>
      </c>
      <c r="F153" s="1">
        <v>40800</v>
      </c>
      <c r="G153">
        <v>0</v>
      </c>
      <c r="H153" s="1">
        <v>40800</v>
      </c>
      <c r="I153" t="s">
        <v>161</v>
      </c>
    </row>
    <row r="154" spans="1:9" x14ac:dyDescent="0.25">
      <c r="A154">
        <v>51</v>
      </c>
      <c r="B154" t="s">
        <v>138</v>
      </c>
      <c r="C154" t="s">
        <v>4</v>
      </c>
      <c r="D154" s="1">
        <v>300000</v>
      </c>
      <c r="E154">
        <v>0</v>
      </c>
      <c r="F154" s="1">
        <v>300000</v>
      </c>
      <c r="G154">
        <v>0</v>
      </c>
      <c r="H154" s="1">
        <v>300000</v>
      </c>
      <c r="I154" t="s">
        <v>161</v>
      </c>
    </row>
    <row r="155" spans="1:9" x14ac:dyDescent="0.25">
      <c r="B155" t="s">
        <v>139</v>
      </c>
      <c r="D155" s="1">
        <v>1909347</v>
      </c>
      <c r="E155" s="1">
        <v>12118800</v>
      </c>
      <c r="F155" s="1">
        <v>14028147</v>
      </c>
      <c r="G155" s="1">
        <v>342300</v>
      </c>
      <c r="H155" s="1">
        <v>14370447</v>
      </c>
    </row>
    <row r="156" spans="1:9" s="4" customFormat="1" x14ac:dyDescent="0.25">
      <c r="B156" s="4" t="s">
        <v>170</v>
      </c>
      <c r="D156" s="5">
        <f>SUM(D125:D154)</f>
        <v>1909347</v>
      </c>
      <c r="E156" s="5">
        <f t="shared" ref="E156:H156" si="9">SUM(E125:E154)</f>
        <v>12118800</v>
      </c>
      <c r="F156" s="5">
        <f t="shared" si="9"/>
        <v>14028147</v>
      </c>
      <c r="G156" s="5">
        <f t="shared" si="9"/>
        <v>342300</v>
      </c>
      <c r="H156" s="5">
        <f t="shared" si="9"/>
        <v>14370447</v>
      </c>
    </row>
    <row r="158" spans="1:9" x14ac:dyDescent="0.25">
      <c r="B158" t="s">
        <v>140</v>
      </c>
      <c r="D158" s="1">
        <v>57008672</v>
      </c>
      <c r="E158" s="1">
        <v>40154097</v>
      </c>
      <c r="F158" s="1">
        <v>97162769</v>
      </c>
      <c r="G158" s="1">
        <v>17739800</v>
      </c>
      <c r="H158" s="1">
        <v>114902569</v>
      </c>
    </row>
    <row r="159" spans="1:9" x14ac:dyDescent="0.25">
      <c r="B159" t="s">
        <v>141</v>
      </c>
      <c r="D159" s="1">
        <v>44017400</v>
      </c>
      <c r="E159" s="1">
        <v>11300000</v>
      </c>
      <c r="F159" s="1">
        <v>55317400</v>
      </c>
      <c r="G159">
        <v>0</v>
      </c>
      <c r="H159" s="1">
        <v>55317400</v>
      </c>
    </row>
    <row r="160" spans="1:9" x14ac:dyDescent="0.25">
      <c r="B160" t="s">
        <v>142</v>
      </c>
      <c r="D160" s="1">
        <v>101026072</v>
      </c>
      <c r="E160" s="1">
        <v>51454097</v>
      </c>
      <c r="F160" s="1">
        <v>152480169</v>
      </c>
      <c r="G160" s="1">
        <v>17739800</v>
      </c>
      <c r="H160" s="1">
        <v>170219969</v>
      </c>
    </row>
    <row r="162" spans="2:8" s="4" customFormat="1" x14ac:dyDescent="0.25">
      <c r="B162" s="4" t="s">
        <v>171</v>
      </c>
      <c r="D162" s="5">
        <f>SUM(D156,D123,D116,D107,D101,D97,D68,D62,D45,D23)</f>
        <v>57008672</v>
      </c>
      <c r="E162" s="5">
        <f t="shared" ref="E162:H162" si="10">SUM(E156,E123,E116,E107,E101,E97,E68,E62,E45,E23)</f>
        <v>40154097</v>
      </c>
      <c r="F162" s="5">
        <f t="shared" si="10"/>
        <v>97162769</v>
      </c>
      <c r="G162" s="5">
        <f t="shared" si="10"/>
        <v>17739800</v>
      </c>
      <c r="H162" s="5">
        <f t="shared" si="10"/>
        <v>114902569</v>
      </c>
    </row>
    <row r="163" spans="2:8" x14ac:dyDescent="0.25">
      <c r="B163" t="s">
        <v>172</v>
      </c>
    </row>
    <row r="164" spans="2:8" x14ac:dyDescent="0.25">
      <c r="B164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2019-01-15T12:51:42Z</dcterms:created>
  <dcterms:modified xsi:type="dcterms:W3CDTF">2019-01-15T13:00:14Z</dcterms:modified>
</cp:coreProperties>
</file>