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8_{026AF5A2-F2EC-467F-AF49-8A5339F2BCFF}" xr6:coauthVersionLast="40" xr6:coauthVersionMax="40" xr10:uidLastSave="{00000000-0000-0000-0000-000000000000}"/>
  <bookViews>
    <workbookView xWindow="0" yWindow="0" windowWidth="28800" windowHeight="11565"/>
  </bookViews>
  <sheets>
    <sheet name="2003_tb3.pdf" sheetId="1" r:id="rId1"/>
  </sheets>
  <calcPr calcId="0"/>
</workbook>
</file>

<file path=xl/calcChain.xml><?xml version="1.0" encoding="utf-8"?>
<calcChain xmlns="http://schemas.openxmlformats.org/spreadsheetml/2006/main">
  <c r="H138" i="1" l="1"/>
  <c r="G138" i="1"/>
  <c r="F138" i="1"/>
  <c r="E138" i="1"/>
  <c r="D138" i="1"/>
  <c r="E131" i="1"/>
  <c r="F131" i="1"/>
  <c r="G131" i="1"/>
  <c r="H131" i="1"/>
  <c r="D131" i="1"/>
  <c r="H102" i="1"/>
  <c r="G102" i="1"/>
  <c r="F102" i="1"/>
  <c r="E102" i="1"/>
  <c r="D102" i="1"/>
  <c r="H97" i="1"/>
  <c r="G97" i="1"/>
  <c r="F97" i="1"/>
  <c r="E97" i="1"/>
  <c r="D97" i="1"/>
  <c r="H88" i="1"/>
  <c r="G88" i="1"/>
  <c r="F88" i="1"/>
  <c r="E88" i="1"/>
  <c r="D88" i="1"/>
  <c r="H81" i="1"/>
  <c r="G81" i="1"/>
  <c r="F81" i="1"/>
  <c r="E81" i="1"/>
  <c r="D81" i="1"/>
  <c r="H53" i="1"/>
  <c r="G53" i="1"/>
  <c r="F53" i="1"/>
  <c r="E53" i="1"/>
  <c r="D53" i="1"/>
  <c r="H47" i="1"/>
  <c r="G47" i="1"/>
  <c r="F47" i="1"/>
  <c r="E47" i="1"/>
  <c r="D47" i="1"/>
  <c r="H34" i="1"/>
  <c r="G34" i="1"/>
  <c r="F34" i="1"/>
  <c r="E34" i="1"/>
  <c r="D34" i="1"/>
  <c r="H18" i="1"/>
  <c r="G18" i="1"/>
  <c r="F18" i="1"/>
  <c r="E18" i="1"/>
  <c r="D18" i="1"/>
</calcChain>
</file>

<file path=xl/sharedStrings.xml><?xml version="1.0" encoding="utf-8"?>
<sst xmlns="http://schemas.openxmlformats.org/spreadsheetml/2006/main" count="340" uniqueCount="148">
  <si>
    <t>Rank</t>
  </si>
  <si>
    <t>Species (50 CFR Part 17)</t>
  </si>
  <si>
    <t>Status</t>
  </si>
  <si>
    <t>Bear, grizzly_x000D_lower 48 States, except where listed as an_x000D_experimental population (Ursus arctos horribilis)</t>
  </si>
  <si>
    <t>T</t>
  </si>
  <si>
    <t>Bear, Louisiana black (Ursus americanus_x000D_luteolus)</t>
  </si>
  <si>
    <t>Deer, key (Odocoileus virginianus clavium)</t>
  </si>
  <si>
    <t>E</t>
  </si>
  <si>
    <t>Fox, San Joaquin kit (Vulpes macrotis mutica)</t>
  </si>
  <si>
    <t>Lynx, Canada_x000D_lower 48 States DPS (Lynx canadensis)</t>
  </si>
  <si>
    <t>Manatee, West Indian (Trichechus manatus)</t>
  </si>
  <si>
    <t>Mouse, Alabama beach (Peromyscus polionotus_x000D_ammobates)</t>
  </si>
  <si>
    <t>Mouse, Preble's meadow jumping (Zapus_x000D_hudsonius preblei)</t>
  </si>
  <si>
    <t>Mouse, salt marsh harvest (Reithrodontomys_x000D_raviventris)</t>
  </si>
  <si>
    <t>Rabbit, Lower Keys marsh (Sylvilagus palustris_x000D_hefneri)</t>
  </si>
  <si>
    <t>Rice rat_x000D_lower FL Keys (Oryzomys palustris natator)</t>
  </si>
  <si>
    <t>Wolf, gray_x000D_Western Distinct Population Segment (Canis_x000D_lupus)</t>
  </si>
  <si>
    <t>Wolf, red_x000D_[XN] (Canis rufus)</t>
  </si>
  <si>
    <t>EXPN</t>
  </si>
  <si>
    <t>Mammals Subtotal</t>
  </si>
  <si>
    <t>Crane, Mississippi sandhill (Grus canadensis_x000D_pulla)</t>
  </si>
  <si>
    <t>Eagle, bald_x000D_lower 48 States (Haliaeetus leucocephalus)</t>
  </si>
  <si>
    <t>Jay, Florida scrub (Aphelocoma coerulescens)</t>
  </si>
  <si>
    <t>Murrelet, marbled_x000D_CA, OR, WA (Brachyramphus marmoratus_x000D_marmoratus)</t>
  </si>
  <si>
    <t>Pelican, brown_x000D_except U.S. Atlantic coast, FL, AL (Pelecanus_x000D_occidentalis)</t>
  </si>
  <si>
    <t>Plover, piping_x000D_except Great Lakes watershed (Charadrius_x000D_melodus)</t>
  </si>
  <si>
    <t>Plover, western snowy_x000D_Pacific coastal pop. (Charadrius alexandrinus_x000D_nivosus)</t>
  </si>
  <si>
    <t>Rail, California clapper (Rallus longirostris_x000D_obsoletus)</t>
  </si>
  <si>
    <t>Stork, wood_x000D_AL, FL, GA, SC (Mycteria americana)</t>
  </si>
  <si>
    <t>Tern, least_x000D_interior pop. (Sterna antillarum)</t>
  </si>
  <si>
    <t>Vireo, black-capped (Vireo atricapilla)</t>
  </si>
  <si>
    <t>Warbler (=wood), golden-cheeked (Dendroica_x000D_chrysoparia)</t>
  </si>
  <si>
    <t>Woodpecker, red-cockaded (Picoides borealis)</t>
  </si>
  <si>
    <t>Birds Subtotal</t>
  </si>
  <si>
    <t>Crocodile, American (Crocodylus acutus)</t>
  </si>
  <si>
    <t>Lizard, blunt-nosed leopard (Gambelia silus)</t>
  </si>
  <si>
    <t>Sea turtle, green_x000D_except where endangered (Chelonia mydas)</t>
  </si>
  <si>
    <t>Sea turtle, hawksbill (Eretmochelys imbricata)</t>
  </si>
  <si>
    <t>Sea turtle, leatherback (Dermochelys coriacea)</t>
  </si>
  <si>
    <t>Sea turtle, loggerhead (Caretta caretta)</t>
  </si>
  <si>
    <t>Skink, sand (Neoseps reynoldsi)</t>
  </si>
  <si>
    <t>Snake, eastern indigo (Drymarchon corais_x000D_couperi)</t>
  </si>
  <si>
    <t>Snake, giant garter (Thamnophis gigas)</t>
  </si>
  <si>
    <t>Tortoise, gopher_x000D_W of of Mobile/Tombigbee Rs. (Gopherus_x000D_polyphemus)</t>
  </si>
  <si>
    <t>Reptiles Subtotal</t>
  </si>
  <si>
    <t>Frog, California red-legged_x000D_subspecies range clarified (Rana aurora_x000D_draytonii)</t>
  </si>
  <si>
    <t>Salamander, Santa Cruz long-toed (Ambystoma_x000D_macrodactylum croceum)</t>
  </si>
  <si>
    <t>Toad, Wyoming (Bufo baxteri (=hemiophrys))</t>
  </si>
  <si>
    <t>Amphibians Subtotal</t>
  </si>
  <si>
    <t>Minnow, loach (Tiaroga cobitis)</t>
  </si>
  <si>
    <t>Salmon, Atlantic_x000D_Gulf of Maine Atlantic Salmon DPS (Salmo salar)</t>
  </si>
  <si>
    <t>Salmon, chinook_x000D_fall Snake R. (Oncorhynchus (=Salmo)_x000D_tshawytscha)</t>
  </si>
  <si>
    <t>Salmon, chinook_x000D_spring/summer Snake R. (Oncorhynchus_x000D_(=Salmo) tshawytscha)</t>
  </si>
  <si>
    <t>Salmon, chinook_x000D_Puget Sound (Oncorhynchus (=Salmo)_x000D_tshawytscha)</t>
  </si>
  <si>
    <t>Salmon, chinook_x000D_lower Columbia R. (Oncorhynchus (=Salmo)_x000D_tshawytscha)</t>
  </si>
  <si>
    <t>Salmon, chinook_x000D_upper Willamette R. (Oncorhynchus (=Salmo)_x000D_tshawytscha)</t>
  </si>
  <si>
    <t>Salmon, chinook_x000D_spring upper Columbia R. (Oncorhynchus_x000D_(=Salmo) tshawytscha)</t>
  </si>
  <si>
    <t>Salmon, chum_x000D_Columbia R. (Oncorhynchus (=Salmo) keta)</t>
  </si>
  <si>
    <t>Salmon, chum_x000D_summer-run Hood Canal (Oncorhynchus_x000D_(=Salmo) keta)</t>
  </si>
  <si>
    <t>Salmon, coho_x000D_Oregon coast (Oncorhynchus (=Salmo) kisutch)</t>
  </si>
  <si>
    <t>Salmon, sockeye_x000D_U.S.A. (Snake River, ID stock wherever found._x000D_(Oncorhynchus (=Salmo) nerka)</t>
  </si>
  <si>
    <t>Salmon, sockeye_x000D_U.S.A. (Ozette Lake, WA (Oncorhynchus_x000D_(=Salmo) nerka)</t>
  </si>
  <si>
    <t>Shiner, Arkansas River_x000D_Arkansas R. Basin (Notropis girardi)</t>
  </si>
  <si>
    <t>Shiner, Cahaba (Notropis cahabae)</t>
  </si>
  <si>
    <t>Spikedace (Meda fulgida)</t>
  </si>
  <si>
    <t>Springfish, Railroad Valley (Crenichthys_x000D_nevadae)</t>
  </si>
  <si>
    <t>Steelhead_x000D_Snake R. Basin (Oncorhynchus (=Salmo) mykiss)</t>
  </si>
  <si>
    <t>Steelhead_x000D_lower Columbia R. (Oncorhynchus (=Salmo)_x000D_mykiss)</t>
  </si>
  <si>
    <t>Steelhead_x000D_upper Columbia R. Basin (Oncorhynchus_x000D_(=Salmo) mykiss)</t>
  </si>
  <si>
    <t>Steelhead_x000D_upper Willamette R. (Oncorhynchus (=Salmo)_x000D_mykiss)</t>
  </si>
  <si>
    <t>Steelhead_x000D_middle Columbia R. (Oncorhynchus (=Salmo)_x000D_mykiss)</t>
  </si>
  <si>
    <t>Sucker, razorback (Xyrauchen texanus)</t>
  </si>
  <si>
    <t>Topminnow, Gila (incl. Yaqui)_x000D_U.S.A. only (Poeciliopsis occidentalis)</t>
  </si>
  <si>
    <t>Trout, bull_x000D_U.S.A., conterminous, lower 48 states (Salvelinus_x000D_confluentus)</t>
  </si>
  <si>
    <t>Fishes Subtotal</t>
  </si>
  <si>
    <t>Lioplax, cylindrical (snail) (Lioplax_x000D_cyclostomaformis)</t>
  </si>
  <si>
    <t>Rocksnail, round (Leptoxis ampla)</t>
  </si>
  <si>
    <t>Snail, flat-spired three-toothed (Triodopsis_x000D_platysayoides)</t>
  </si>
  <si>
    <t>Snail, Stock Island tree (Orthalicus reses (not_x000D_incl. nesodryas))</t>
  </si>
  <si>
    <t>Snails Subtotal</t>
  </si>
  <si>
    <t>Beetle, valley elderberry longhorn (Desmocerus_x000D_californicus dimorphus)</t>
  </si>
  <si>
    <t>Butterfly, callippe silverspot (Speyeria callippe_x000D_callippe)</t>
  </si>
  <si>
    <t>Butterfly, Karner blue (Lycaeides melissa_x000D_samuelis)</t>
  </si>
  <si>
    <t>Butterfly, mission blue (Icaricia icarioides_x000D_missionensis)</t>
  </si>
  <si>
    <t>Butterfly, Oregon silverspot (Speyeria zerene_x000D_hippolyta)</t>
  </si>
  <si>
    <t>Butterfly, San Bruno elfin (Callophrys mossii_x000D_bayensis)</t>
  </si>
  <si>
    <t>Insects Subtotal</t>
  </si>
  <si>
    <t>Fairy shrimp, vernal pool (Branchinecta lynchi)</t>
  </si>
  <si>
    <t>Tadpole shrimp, vernal pool (Lepidurus packardi)</t>
  </si>
  <si>
    <t>Crustaceans Subtotal</t>
  </si>
  <si>
    <t>Bedstraw, El Dorado (Galium californicum ssp._x000D_sierrae)</t>
  </si>
  <si>
    <t>Blazingstar, scrub (Liatris ohlingerae)</t>
  </si>
  <si>
    <t>Bonamia, Florida (Bonamia grandiflora)</t>
  </si>
  <si>
    <t>Buckwheat, scrub (Eriogonum longifolium var._x000D_gnaphalifolium)</t>
  </si>
  <si>
    <t>Bush-clover, prairie (Lespedeza leptostachya)</t>
  </si>
  <si>
    <t>Butterweed, Layne's (Senecio layneae)</t>
  </si>
  <si>
    <t>Cactus, Bakersfield (Opuntia treleasei)</t>
  </si>
  <si>
    <t>Cactus, Key tree (Pilosocereus robinii)</t>
  </si>
  <si>
    <t>Ceanothus, Pine Hill (Ceanothus roderickii)</t>
  </si>
  <si>
    <t>Flannelbush, Pine Hill (Fremontodendron_x000D_californicum ssp. decumbens)</t>
  </si>
  <si>
    <t>Fringe-tree, pygmy (Chionanthus pygmaeus)</t>
  </si>
  <si>
    <t>Ladies'-tresses, Ute (Spiranthes diluvialis)</t>
  </si>
  <si>
    <t>Layia, beach (Layia carnosa)</t>
  </si>
  <si>
    <t>Mint, Garrett's (Dicerandra christmanii)</t>
  </si>
  <si>
    <t>Morning-glory, Stebbins' (Calystegia stebbinsii)</t>
  </si>
  <si>
    <t>Geocarpon minimum (=Sci name)</t>
  </si>
  <si>
    <t>Paintbrush, golden (Castilleja levisecta)</t>
  </si>
  <si>
    <t>Phlox, Yreka (Phlox hirsuta)</t>
  </si>
  <si>
    <t>Pigeon wings (Clitoria fragrans)</t>
  </si>
  <si>
    <t>Plum, scrub (Prunus geniculata)</t>
  </si>
  <si>
    <t>Sneezeweed, Virginia (Helenium virginicum)</t>
  </si>
  <si>
    <t>Spineflower, Robust (incl. Scotts Valley)_x000D_(Chorizanthe robusta (incl. vars. robusta and_x000D_hartwegii))</t>
  </si>
  <si>
    <t>Spurge, Garber's (Chamaesyce garberi)</t>
  </si>
  <si>
    <t>Trillium, relict (Trillium reliquum)</t>
  </si>
  <si>
    <t>Whitlow-wort, papery (Paronychia chartacea)</t>
  </si>
  <si>
    <t>Wireweed (Polygonella basiramia)</t>
  </si>
  <si>
    <t>Flowering Plants Subtotal</t>
  </si>
  <si>
    <t>Subtotal</t>
  </si>
  <si>
    <t>Other ESA Expenses</t>
  </si>
  <si>
    <t>Total</t>
  </si>
  <si>
    <t xml:space="preserve">TABLE 3. REPORTED LAND ACQUISITION EXPENDITURES FOR FY 2003 FOR ENDANGERED AND THREATENED SPECIES </t>
  </si>
  <si>
    <t>FWS Total ($)</t>
  </si>
  <si>
    <t>Other Fed ($)</t>
  </si>
  <si>
    <t>Fed Total ($)</t>
  </si>
  <si>
    <t>States Total ($)</t>
  </si>
  <si>
    <t>Species Total ($)</t>
  </si>
  <si>
    <t>Type</t>
  </si>
  <si>
    <t>MAMMALS</t>
  </si>
  <si>
    <t>BIRDS</t>
  </si>
  <si>
    <t>REPTILES</t>
  </si>
  <si>
    <t>AMPHIBIANS</t>
  </si>
  <si>
    <t>FISHES</t>
  </si>
  <si>
    <t>SNAILS</t>
  </si>
  <si>
    <t>INSECTS</t>
  </si>
  <si>
    <t>CRUSTACEANS</t>
  </si>
  <si>
    <t>FLOWERING PLANTS</t>
  </si>
  <si>
    <t>Mammals Subtotal Verified</t>
  </si>
  <si>
    <t>Birds Subtotal Verified</t>
  </si>
  <si>
    <t>Reptiles Subtotal Verified</t>
  </si>
  <si>
    <t>Amphibians Subtotal Verified</t>
  </si>
  <si>
    <t>FIshes Subtotal Verified</t>
  </si>
  <si>
    <t>Snails Subtotal Verified</t>
  </si>
  <si>
    <t>Insects Subtotal Verified</t>
  </si>
  <si>
    <t>Crustaceans Subtotal Verified</t>
  </si>
  <si>
    <t>Flowering Plants Subtotal Verified</t>
  </si>
  <si>
    <t>Subtotal Verified</t>
  </si>
  <si>
    <t>Other ESA Expenses Verified</t>
  </si>
  <si>
    <t>Total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</si>
</sst>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6" fillId="0" borderId="0" xfId="0" applyFont="1"/>
    <xf numFmtId="0" fontId="6" fillId="2" borderId="0" xfId="6"/>
    <xf numFmtId="3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abSelected="1" workbookViewId="0">
      <pane ySplit="3" topLeftCell="A4" activePane="bottomLeft" state="frozen"/>
      <selection pane="bottomLeft" activeCell="A138" sqref="A138:XFD138"/>
    </sheetView>
  </sheetViews>
  <sheetFormatPr defaultRowHeight="15" x14ac:dyDescent="0.25"/>
  <cols>
    <col min="2" max="2" width="94.28515625" bestFit="1" customWidth="1"/>
    <col min="3" max="3" width="6.42578125" bestFit="1" customWidth="1"/>
    <col min="4" max="5" width="12.28515625" bestFit="1" customWidth="1"/>
    <col min="6" max="6" width="11.5703125" bestFit="1" customWidth="1"/>
    <col min="7" max="7" width="13.85546875" bestFit="1" customWidth="1"/>
    <col min="8" max="8" width="15.140625" bestFit="1" customWidth="1"/>
    <col min="9" max="9" width="19" bestFit="1" customWidth="1"/>
  </cols>
  <sheetData>
    <row r="1" spans="1:9" x14ac:dyDescent="0.25">
      <c r="A1" t="s">
        <v>120</v>
      </c>
    </row>
    <row r="3" spans="1:9" s="2" customFormat="1" x14ac:dyDescent="0.25">
      <c r="A3" s="2" t="s">
        <v>0</v>
      </c>
      <c r="B3" s="2" t="s">
        <v>1</v>
      </c>
      <c r="C3" s="2" t="s">
        <v>2</v>
      </c>
      <c r="D3" s="2" t="s">
        <v>121</v>
      </c>
      <c r="E3" s="2" t="s">
        <v>122</v>
      </c>
      <c r="F3" s="2" t="s">
        <v>123</v>
      </c>
      <c r="G3" s="2" t="s">
        <v>124</v>
      </c>
      <c r="H3" s="2" t="s">
        <v>125</v>
      </c>
      <c r="I3" s="2" t="s">
        <v>126</v>
      </c>
    </row>
    <row r="4" spans="1:9" x14ac:dyDescent="0.25">
      <c r="A4">
        <v>11</v>
      </c>
      <c r="B4" t="s">
        <v>3</v>
      </c>
      <c r="C4" t="s">
        <v>4</v>
      </c>
      <c r="D4">
        <v>0</v>
      </c>
      <c r="E4" s="1">
        <v>123000</v>
      </c>
      <c r="F4" s="1">
        <v>123000</v>
      </c>
      <c r="G4" s="1">
        <v>2004100</v>
      </c>
      <c r="H4" s="1">
        <v>2127100</v>
      </c>
      <c r="I4" t="s">
        <v>127</v>
      </c>
    </row>
    <row r="5" spans="1:9" x14ac:dyDescent="0.25">
      <c r="A5">
        <v>1</v>
      </c>
      <c r="B5" t="s">
        <v>5</v>
      </c>
      <c r="C5" t="s">
        <v>4</v>
      </c>
      <c r="D5">
        <v>0</v>
      </c>
      <c r="E5" s="1">
        <v>20000000</v>
      </c>
      <c r="F5" s="1">
        <v>20000000</v>
      </c>
      <c r="G5">
        <v>0</v>
      </c>
      <c r="H5" s="1">
        <v>20000000</v>
      </c>
      <c r="I5" t="s">
        <v>127</v>
      </c>
    </row>
    <row r="6" spans="1:9" x14ac:dyDescent="0.25">
      <c r="A6">
        <v>67</v>
      </c>
      <c r="B6" t="s">
        <v>6</v>
      </c>
      <c r="C6" t="s">
        <v>7</v>
      </c>
      <c r="D6" s="1">
        <v>133333</v>
      </c>
      <c r="E6">
        <v>0</v>
      </c>
      <c r="F6" s="1">
        <v>133333</v>
      </c>
      <c r="G6">
        <v>0</v>
      </c>
      <c r="H6" s="1">
        <v>133333</v>
      </c>
      <c r="I6" t="s">
        <v>127</v>
      </c>
    </row>
    <row r="7" spans="1:9" x14ac:dyDescent="0.25">
      <c r="A7">
        <v>34</v>
      </c>
      <c r="B7" t="s">
        <v>8</v>
      </c>
      <c r="C7" t="s">
        <v>7</v>
      </c>
      <c r="D7" s="1">
        <v>248296</v>
      </c>
      <c r="E7" s="1">
        <v>365000</v>
      </c>
      <c r="F7" s="1">
        <v>613296</v>
      </c>
      <c r="G7">
        <v>0</v>
      </c>
      <c r="H7" s="1">
        <v>613296</v>
      </c>
      <c r="I7" t="s">
        <v>127</v>
      </c>
    </row>
    <row r="8" spans="1:9" x14ac:dyDescent="0.25">
      <c r="A8">
        <v>14</v>
      </c>
      <c r="B8" t="s">
        <v>9</v>
      </c>
      <c r="C8" t="s">
        <v>4</v>
      </c>
      <c r="D8">
        <v>0</v>
      </c>
      <c r="E8">
        <v>0</v>
      </c>
      <c r="F8">
        <v>0</v>
      </c>
      <c r="G8" s="1">
        <v>1998100</v>
      </c>
      <c r="H8" s="1">
        <v>1998100</v>
      </c>
      <c r="I8" t="s">
        <v>127</v>
      </c>
    </row>
    <row r="9" spans="1:9" x14ac:dyDescent="0.25">
      <c r="A9">
        <v>54</v>
      </c>
      <c r="B9" t="s">
        <v>10</v>
      </c>
      <c r="C9" t="s">
        <v>7</v>
      </c>
      <c r="D9" s="1">
        <v>223750</v>
      </c>
      <c r="E9">
        <v>0</v>
      </c>
      <c r="F9" s="1">
        <v>223750</v>
      </c>
      <c r="G9">
        <v>0</v>
      </c>
      <c r="H9" s="1">
        <v>223750</v>
      </c>
      <c r="I9" t="s">
        <v>127</v>
      </c>
    </row>
    <row r="10" spans="1:9" x14ac:dyDescent="0.25">
      <c r="A10">
        <v>22</v>
      </c>
      <c r="B10" t="s">
        <v>11</v>
      </c>
      <c r="C10" t="s">
        <v>7</v>
      </c>
      <c r="D10" s="1">
        <v>1192500</v>
      </c>
      <c r="E10">
        <v>0</v>
      </c>
      <c r="F10" s="1">
        <v>1192500</v>
      </c>
      <c r="G10">
        <v>0</v>
      </c>
      <c r="H10" s="1">
        <v>1192500</v>
      </c>
      <c r="I10" t="s">
        <v>127</v>
      </c>
    </row>
    <row r="11" spans="1:9" x14ac:dyDescent="0.25">
      <c r="A11">
        <v>77</v>
      </c>
      <c r="B11" t="s">
        <v>12</v>
      </c>
      <c r="C11" t="s">
        <v>4</v>
      </c>
      <c r="D11">
        <v>0</v>
      </c>
      <c r="E11">
        <v>0</v>
      </c>
      <c r="F11">
        <v>0</v>
      </c>
      <c r="G11" s="1">
        <v>65500</v>
      </c>
      <c r="H11" s="1">
        <v>65500</v>
      </c>
      <c r="I11" t="s">
        <v>127</v>
      </c>
    </row>
    <row r="12" spans="1:9" x14ac:dyDescent="0.25">
      <c r="A12">
        <v>5</v>
      </c>
      <c r="B12" t="s">
        <v>13</v>
      </c>
      <c r="C12" t="s">
        <v>7</v>
      </c>
      <c r="D12" s="1">
        <v>4000035</v>
      </c>
      <c r="E12">
        <v>0</v>
      </c>
      <c r="F12" s="1">
        <v>4000035</v>
      </c>
      <c r="G12">
        <v>0</v>
      </c>
      <c r="H12" s="1">
        <v>4000035</v>
      </c>
      <c r="I12" t="s">
        <v>127</v>
      </c>
    </row>
    <row r="13" spans="1:9" x14ac:dyDescent="0.25">
      <c r="A13">
        <v>81</v>
      </c>
      <c r="B13" t="s">
        <v>14</v>
      </c>
      <c r="C13" t="s">
        <v>7</v>
      </c>
      <c r="D13" s="1">
        <v>13333</v>
      </c>
      <c r="E13">
        <v>0</v>
      </c>
      <c r="F13" s="1">
        <v>13333</v>
      </c>
      <c r="G13">
        <v>0</v>
      </c>
      <c r="H13" s="1">
        <v>13333</v>
      </c>
      <c r="I13" t="s">
        <v>127</v>
      </c>
    </row>
    <row r="14" spans="1:9" x14ac:dyDescent="0.25">
      <c r="A14">
        <v>81</v>
      </c>
      <c r="B14" t="s">
        <v>15</v>
      </c>
      <c r="C14" t="s">
        <v>7</v>
      </c>
      <c r="D14" s="1">
        <v>13333</v>
      </c>
      <c r="E14">
        <v>0</v>
      </c>
      <c r="F14" s="1">
        <v>13333</v>
      </c>
      <c r="G14">
        <v>0</v>
      </c>
      <c r="H14" s="1">
        <v>13333</v>
      </c>
      <c r="I14" t="s">
        <v>127</v>
      </c>
    </row>
    <row r="15" spans="1:9" x14ac:dyDescent="0.25">
      <c r="A15">
        <v>10</v>
      </c>
      <c r="B15" t="s">
        <v>16</v>
      </c>
      <c r="C15" t="s">
        <v>4</v>
      </c>
      <c r="D15" s="1">
        <v>200000</v>
      </c>
      <c r="E15">
        <v>0</v>
      </c>
      <c r="F15" s="1">
        <v>200000</v>
      </c>
      <c r="G15" s="1">
        <v>2004100</v>
      </c>
      <c r="H15" s="1">
        <v>2204100</v>
      </c>
      <c r="I15" t="s">
        <v>127</v>
      </c>
    </row>
    <row r="16" spans="1:9" x14ac:dyDescent="0.25">
      <c r="A16">
        <v>9</v>
      </c>
      <c r="B16" t="s">
        <v>17</v>
      </c>
      <c r="C16" t="s">
        <v>18</v>
      </c>
      <c r="D16" s="1">
        <v>116000</v>
      </c>
      <c r="E16" s="1">
        <v>2150000</v>
      </c>
      <c r="F16" s="1">
        <v>2266000</v>
      </c>
      <c r="G16">
        <v>0</v>
      </c>
      <c r="H16" s="1">
        <v>2266000</v>
      </c>
      <c r="I16" t="s">
        <v>127</v>
      </c>
    </row>
    <row r="17" spans="1:9" x14ac:dyDescent="0.25">
      <c r="B17" t="s">
        <v>19</v>
      </c>
      <c r="D17" s="1">
        <v>6140580</v>
      </c>
      <c r="E17" s="1">
        <v>22638000</v>
      </c>
      <c r="F17" s="1">
        <v>28778580</v>
      </c>
      <c r="G17" s="1">
        <v>6071800</v>
      </c>
      <c r="H17" s="1">
        <v>34850380</v>
      </c>
    </row>
    <row r="18" spans="1:9" s="3" customFormat="1" x14ac:dyDescent="0.25">
      <c r="B18" s="3" t="s">
        <v>136</v>
      </c>
      <c r="D18" s="4">
        <f>SUM(D4:D16)</f>
        <v>6140580</v>
      </c>
      <c r="E18" s="4">
        <f t="shared" ref="E18:H18" si="0">SUM(E4:E16)</f>
        <v>22638000</v>
      </c>
      <c r="F18" s="4">
        <f t="shared" si="0"/>
        <v>28778580</v>
      </c>
      <c r="G18" s="4">
        <f t="shared" si="0"/>
        <v>6071800</v>
      </c>
      <c r="H18" s="4">
        <f t="shared" si="0"/>
        <v>34850380</v>
      </c>
    </row>
    <row r="20" spans="1:9" x14ac:dyDescent="0.25">
      <c r="A20">
        <v>86</v>
      </c>
      <c r="B20" t="s">
        <v>20</v>
      </c>
      <c r="C20" t="s">
        <v>7</v>
      </c>
      <c r="D20" s="1">
        <v>12500</v>
      </c>
      <c r="E20">
        <v>0</v>
      </c>
      <c r="F20" s="1">
        <v>12500</v>
      </c>
      <c r="G20">
        <v>0</v>
      </c>
      <c r="H20" s="1">
        <v>12500</v>
      </c>
      <c r="I20" t="s">
        <v>128</v>
      </c>
    </row>
    <row r="21" spans="1:9" x14ac:dyDescent="0.25">
      <c r="A21">
        <v>3</v>
      </c>
      <c r="B21" t="s">
        <v>21</v>
      </c>
      <c r="C21" t="s">
        <v>4</v>
      </c>
      <c r="D21" s="1">
        <v>2927706</v>
      </c>
      <c r="E21" s="1">
        <v>3362000</v>
      </c>
      <c r="F21" s="1">
        <v>6289706</v>
      </c>
      <c r="G21" s="1">
        <v>1911900</v>
      </c>
      <c r="H21" s="1">
        <v>8201606</v>
      </c>
      <c r="I21" t="s">
        <v>128</v>
      </c>
    </row>
    <row r="22" spans="1:9" x14ac:dyDescent="0.25">
      <c r="A22">
        <v>92</v>
      </c>
      <c r="B22" t="s">
        <v>22</v>
      </c>
      <c r="C22" t="s">
        <v>4</v>
      </c>
      <c r="D22" s="1">
        <v>1962</v>
      </c>
      <c r="E22">
        <v>0</v>
      </c>
      <c r="F22" s="1">
        <v>1962</v>
      </c>
      <c r="G22">
        <v>0</v>
      </c>
      <c r="H22" s="1">
        <v>1962</v>
      </c>
      <c r="I22" t="s">
        <v>128</v>
      </c>
    </row>
    <row r="23" spans="1:9" x14ac:dyDescent="0.25">
      <c r="A23">
        <v>50</v>
      </c>
      <c r="B23" t="s">
        <v>23</v>
      </c>
      <c r="C23" t="s">
        <v>4</v>
      </c>
      <c r="D23" s="1">
        <v>284737</v>
      </c>
      <c r="E23">
        <v>0</v>
      </c>
      <c r="F23" s="1">
        <v>284737</v>
      </c>
      <c r="G23">
        <v>0</v>
      </c>
      <c r="H23" s="1">
        <v>284737</v>
      </c>
      <c r="I23" t="s">
        <v>128</v>
      </c>
    </row>
    <row r="24" spans="1:9" x14ac:dyDescent="0.25">
      <c r="A24">
        <v>19</v>
      </c>
      <c r="B24" t="s">
        <v>24</v>
      </c>
      <c r="C24" t="s">
        <v>7</v>
      </c>
      <c r="D24" s="1">
        <v>1490564</v>
      </c>
      <c r="E24">
        <v>0</v>
      </c>
      <c r="F24" s="1">
        <v>1490564</v>
      </c>
      <c r="G24">
        <v>0</v>
      </c>
      <c r="H24" s="1">
        <v>1490564</v>
      </c>
      <c r="I24" t="s">
        <v>128</v>
      </c>
    </row>
    <row r="25" spans="1:9" x14ac:dyDescent="0.25">
      <c r="A25">
        <v>31</v>
      </c>
      <c r="B25" t="s">
        <v>25</v>
      </c>
      <c r="C25" t="s">
        <v>4</v>
      </c>
      <c r="D25" s="1">
        <v>720008</v>
      </c>
      <c r="E25">
        <v>0</v>
      </c>
      <c r="F25" s="1">
        <v>720008</v>
      </c>
      <c r="G25">
        <v>0</v>
      </c>
      <c r="H25" s="1">
        <v>720008</v>
      </c>
      <c r="I25" t="s">
        <v>128</v>
      </c>
    </row>
    <row r="26" spans="1:9" x14ac:dyDescent="0.25">
      <c r="A26">
        <v>4</v>
      </c>
      <c r="B26" t="s">
        <v>26</v>
      </c>
      <c r="C26" t="s">
        <v>4</v>
      </c>
      <c r="D26" s="1">
        <v>4073539</v>
      </c>
      <c r="E26">
        <v>0</v>
      </c>
      <c r="F26" s="1">
        <v>4073539</v>
      </c>
      <c r="G26">
        <v>0</v>
      </c>
      <c r="H26" s="1">
        <v>4073539</v>
      </c>
      <c r="I26" t="s">
        <v>128</v>
      </c>
    </row>
    <row r="27" spans="1:9" x14ac:dyDescent="0.25">
      <c r="A27">
        <v>6</v>
      </c>
      <c r="B27" t="s">
        <v>27</v>
      </c>
      <c r="C27" t="s">
        <v>7</v>
      </c>
      <c r="D27" s="1">
        <v>4000033</v>
      </c>
      <c r="E27">
        <v>0</v>
      </c>
      <c r="F27" s="1">
        <v>4000033</v>
      </c>
      <c r="G27">
        <v>0</v>
      </c>
      <c r="H27" s="1">
        <v>4000033</v>
      </c>
      <c r="I27" t="s">
        <v>128</v>
      </c>
    </row>
    <row r="28" spans="1:9" x14ac:dyDescent="0.25">
      <c r="A28">
        <v>20</v>
      </c>
      <c r="B28" t="s">
        <v>28</v>
      </c>
      <c r="C28" t="s">
        <v>7</v>
      </c>
      <c r="D28" s="1">
        <v>1470337</v>
      </c>
      <c r="E28">
        <v>0</v>
      </c>
      <c r="F28" s="1">
        <v>1470337</v>
      </c>
      <c r="G28">
        <v>0</v>
      </c>
      <c r="H28" s="1">
        <v>1470337</v>
      </c>
      <c r="I28" t="s">
        <v>128</v>
      </c>
    </row>
    <row r="29" spans="1:9" x14ac:dyDescent="0.25">
      <c r="A29">
        <v>17</v>
      </c>
      <c r="B29" t="s">
        <v>29</v>
      </c>
      <c r="C29" t="s">
        <v>7</v>
      </c>
      <c r="D29" s="1">
        <v>1333333</v>
      </c>
      <c r="E29">
        <v>0</v>
      </c>
      <c r="F29" s="1">
        <v>1333333</v>
      </c>
      <c r="G29" s="1">
        <v>300000</v>
      </c>
      <c r="H29" s="1">
        <v>1633333</v>
      </c>
      <c r="I29" t="s">
        <v>128</v>
      </c>
    </row>
    <row r="30" spans="1:9" x14ac:dyDescent="0.25">
      <c r="A30">
        <v>29</v>
      </c>
      <c r="B30" t="s">
        <v>30</v>
      </c>
      <c r="C30" t="s">
        <v>7</v>
      </c>
      <c r="D30" s="1">
        <v>740000</v>
      </c>
      <c r="E30">
        <v>0</v>
      </c>
      <c r="F30" s="1">
        <v>740000</v>
      </c>
      <c r="G30">
        <v>0</v>
      </c>
      <c r="H30" s="1">
        <v>740000</v>
      </c>
      <c r="I30" t="s">
        <v>128</v>
      </c>
    </row>
    <row r="31" spans="1:9" x14ac:dyDescent="0.25">
      <c r="A31">
        <v>29</v>
      </c>
      <c r="B31" t="s">
        <v>31</v>
      </c>
      <c r="C31" t="s">
        <v>7</v>
      </c>
      <c r="D31" s="1">
        <v>740000</v>
      </c>
      <c r="E31">
        <v>0</v>
      </c>
      <c r="F31" s="1">
        <v>740000</v>
      </c>
      <c r="G31">
        <v>0</v>
      </c>
      <c r="H31" s="1">
        <v>740000</v>
      </c>
      <c r="I31" t="s">
        <v>128</v>
      </c>
    </row>
    <row r="32" spans="1:9" x14ac:dyDescent="0.25">
      <c r="A32">
        <v>21</v>
      </c>
      <c r="B32" t="s">
        <v>32</v>
      </c>
      <c r="C32" t="s">
        <v>7</v>
      </c>
      <c r="D32" s="1">
        <v>241000</v>
      </c>
      <c r="E32">
        <v>0</v>
      </c>
      <c r="F32" s="1">
        <v>241000</v>
      </c>
      <c r="G32" s="1">
        <v>1080000</v>
      </c>
      <c r="H32" s="1">
        <v>1321000</v>
      </c>
      <c r="I32" t="s">
        <v>128</v>
      </c>
    </row>
    <row r="33" spans="1:9" x14ac:dyDescent="0.25">
      <c r="B33" t="s">
        <v>33</v>
      </c>
      <c r="D33" s="1">
        <v>18035719</v>
      </c>
      <c r="E33" s="1">
        <v>3362000</v>
      </c>
      <c r="F33" s="1">
        <v>21397719</v>
      </c>
      <c r="G33" s="1">
        <v>3291900</v>
      </c>
      <c r="H33" s="1">
        <v>24689619</v>
      </c>
    </row>
    <row r="34" spans="1:9" s="3" customFormat="1" x14ac:dyDescent="0.25">
      <c r="B34" s="3" t="s">
        <v>137</v>
      </c>
      <c r="D34" s="4">
        <f>SUM(D20:D32)</f>
        <v>18035719</v>
      </c>
      <c r="E34" s="4">
        <f t="shared" ref="E34:H34" si="1">SUM(E20:E32)</f>
        <v>3362000</v>
      </c>
      <c r="F34" s="4">
        <f t="shared" si="1"/>
        <v>21397719</v>
      </c>
      <c r="G34" s="4">
        <f t="shared" si="1"/>
        <v>3291900</v>
      </c>
      <c r="H34" s="4">
        <f t="shared" si="1"/>
        <v>24689619</v>
      </c>
    </row>
    <row r="36" spans="1:9" x14ac:dyDescent="0.25">
      <c r="A36">
        <v>54</v>
      </c>
      <c r="B36" t="s">
        <v>34</v>
      </c>
      <c r="C36" t="s">
        <v>7</v>
      </c>
      <c r="D36" s="1">
        <v>223750</v>
      </c>
      <c r="E36">
        <v>0</v>
      </c>
      <c r="F36" s="1">
        <v>223750</v>
      </c>
      <c r="G36">
        <v>0</v>
      </c>
      <c r="H36" s="1">
        <v>223750</v>
      </c>
      <c r="I36" t="s">
        <v>129</v>
      </c>
    </row>
    <row r="37" spans="1:9" x14ac:dyDescent="0.25">
      <c r="A37">
        <v>46</v>
      </c>
      <c r="B37" t="s">
        <v>35</v>
      </c>
      <c r="C37" t="s">
        <v>7</v>
      </c>
      <c r="D37" s="1">
        <v>288796</v>
      </c>
      <c r="E37">
        <v>0</v>
      </c>
      <c r="F37" s="1">
        <v>288796</v>
      </c>
      <c r="G37">
        <v>0</v>
      </c>
      <c r="H37" s="1">
        <v>288796</v>
      </c>
      <c r="I37" t="s">
        <v>129</v>
      </c>
    </row>
    <row r="38" spans="1:9" x14ac:dyDescent="0.25">
      <c r="A38">
        <v>2</v>
      </c>
      <c r="B38" t="s">
        <v>36</v>
      </c>
      <c r="C38" t="s">
        <v>4</v>
      </c>
      <c r="D38" s="1">
        <v>8993725</v>
      </c>
      <c r="E38">
        <v>0</v>
      </c>
      <c r="F38" s="1">
        <v>8993725</v>
      </c>
      <c r="G38">
        <v>0</v>
      </c>
      <c r="H38" s="1">
        <v>8993725</v>
      </c>
      <c r="I38" t="s">
        <v>129</v>
      </c>
    </row>
    <row r="39" spans="1:9" x14ac:dyDescent="0.25">
      <c r="A39">
        <v>73</v>
      </c>
      <c r="B39" t="s">
        <v>37</v>
      </c>
      <c r="C39" t="s">
        <v>7</v>
      </c>
      <c r="D39" s="1">
        <v>93725</v>
      </c>
      <c r="E39">
        <v>0</v>
      </c>
      <c r="F39" s="1">
        <v>93725</v>
      </c>
      <c r="G39">
        <v>0</v>
      </c>
      <c r="H39" s="1">
        <v>93725</v>
      </c>
      <c r="I39" t="s">
        <v>129</v>
      </c>
    </row>
    <row r="40" spans="1:9" x14ac:dyDescent="0.25">
      <c r="A40">
        <v>73</v>
      </c>
      <c r="B40" t="s">
        <v>38</v>
      </c>
      <c r="C40" t="s">
        <v>7</v>
      </c>
      <c r="D40" s="1">
        <v>93725</v>
      </c>
      <c r="E40">
        <v>0</v>
      </c>
      <c r="F40" s="1">
        <v>93725</v>
      </c>
      <c r="G40">
        <v>0</v>
      </c>
      <c r="H40" s="1">
        <v>93725</v>
      </c>
      <c r="I40" t="s">
        <v>129</v>
      </c>
    </row>
    <row r="41" spans="1:9" x14ac:dyDescent="0.25">
      <c r="A41">
        <v>72</v>
      </c>
      <c r="B41" t="s">
        <v>39</v>
      </c>
      <c r="C41" t="s">
        <v>4</v>
      </c>
      <c r="D41" s="1">
        <v>95500</v>
      </c>
      <c r="E41">
        <v>0</v>
      </c>
      <c r="F41" s="1">
        <v>95500</v>
      </c>
      <c r="G41">
        <v>0</v>
      </c>
      <c r="H41" s="1">
        <v>95500</v>
      </c>
      <c r="I41" t="s">
        <v>129</v>
      </c>
    </row>
    <row r="42" spans="1:9" x14ac:dyDescent="0.25">
      <c r="A42">
        <v>93</v>
      </c>
      <c r="B42" t="s">
        <v>40</v>
      </c>
      <c r="C42" t="s">
        <v>4</v>
      </c>
      <c r="D42" s="1">
        <v>1958</v>
      </c>
      <c r="E42">
        <v>0</v>
      </c>
      <c r="F42" s="1">
        <v>1958</v>
      </c>
      <c r="G42">
        <v>0</v>
      </c>
      <c r="H42" s="1">
        <v>1958</v>
      </c>
      <c r="I42" t="s">
        <v>129</v>
      </c>
    </row>
    <row r="43" spans="1:9" x14ac:dyDescent="0.25">
      <c r="A43">
        <v>80</v>
      </c>
      <c r="B43" t="s">
        <v>41</v>
      </c>
      <c r="C43" t="s">
        <v>4</v>
      </c>
      <c r="D43" s="1">
        <v>15291</v>
      </c>
      <c r="E43">
        <v>0</v>
      </c>
      <c r="F43" s="1">
        <v>15291</v>
      </c>
      <c r="G43">
        <v>0</v>
      </c>
      <c r="H43" s="1">
        <v>15291</v>
      </c>
      <c r="I43" t="s">
        <v>129</v>
      </c>
    </row>
    <row r="44" spans="1:9" x14ac:dyDescent="0.25">
      <c r="A44">
        <v>43</v>
      </c>
      <c r="B44" t="s">
        <v>42</v>
      </c>
      <c r="C44" t="s">
        <v>4</v>
      </c>
      <c r="D44" s="1">
        <v>326646</v>
      </c>
      <c r="E44">
        <v>0</v>
      </c>
      <c r="F44" s="1">
        <v>326646</v>
      </c>
      <c r="G44">
        <v>0</v>
      </c>
      <c r="H44" s="1">
        <v>326646</v>
      </c>
      <c r="I44" t="s">
        <v>129</v>
      </c>
    </row>
    <row r="45" spans="1:9" x14ac:dyDescent="0.25">
      <c r="A45">
        <v>36</v>
      </c>
      <c r="B45" t="s">
        <v>43</v>
      </c>
      <c r="C45" t="s">
        <v>4</v>
      </c>
      <c r="D45">
        <v>0</v>
      </c>
      <c r="E45" s="1">
        <v>480000</v>
      </c>
      <c r="F45" s="1">
        <v>480000</v>
      </c>
      <c r="G45">
        <v>0</v>
      </c>
      <c r="H45" s="1">
        <v>480000</v>
      </c>
      <c r="I45" t="s">
        <v>129</v>
      </c>
    </row>
    <row r="46" spans="1:9" x14ac:dyDescent="0.25">
      <c r="B46" t="s">
        <v>44</v>
      </c>
      <c r="D46" s="1">
        <v>10133116</v>
      </c>
      <c r="E46" s="1">
        <v>480000</v>
      </c>
      <c r="F46" s="1">
        <v>10613116</v>
      </c>
      <c r="G46">
        <v>0</v>
      </c>
      <c r="H46" s="1">
        <v>10613116</v>
      </c>
    </row>
    <row r="47" spans="1:9" s="3" customFormat="1" x14ac:dyDescent="0.25">
      <c r="B47" s="3" t="s">
        <v>138</v>
      </c>
      <c r="D47" s="4">
        <f>SUM(D36:D45)</f>
        <v>10133116</v>
      </c>
      <c r="E47" s="4">
        <f t="shared" ref="E47:H47" si="2">SUM(E36:E45)</f>
        <v>480000</v>
      </c>
      <c r="F47" s="4">
        <f t="shared" si="2"/>
        <v>10613116</v>
      </c>
      <c r="G47" s="4">
        <f t="shared" si="2"/>
        <v>0</v>
      </c>
      <c r="H47" s="4">
        <f t="shared" si="2"/>
        <v>10613116</v>
      </c>
    </row>
    <row r="49" spans="1:9" x14ac:dyDescent="0.25">
      <c r="A49">
        <v>41</v>
      </c>
      <c r="B49" t="s">
        <v>45</v>
      </c>
      <c r="C49" t="s">
        <v>4</v>
      </c>
      <c r="D49">
        <v>0</v>
      </c>
      <c r="E49" s="1">
        <v>345000</v>
      </c>
      <c r="F49" s="1">
        <v>345000</v>
      </c>
      <c r="G49">
        <v>0</v>
      </c>
      <c r="H49" s="1">
        <v>345000</v>
      </c>
      <c r="I49" t="s">
        <v>130</v>
      </c>
    </row>
    <row r="50" spans="1:9" x14ac:dyDescent="0.25">
      <c r="A50">
        <v>51</v>
      </c>
      <c r="B50" t="s">
        <v>46</v>
      </c>
      <c r="C50" t="s">
        <v>7</v>
      </c>
      <c r="D50" s="1">
        <v>270100</v>
      </c>
      <c r="E50">
        <v>0</v>
      </c>
      <c r="F50" s="1">
        <v>270100</v>
      </c>
      <c r="G50">
        <v>0</v>
      </c>
      <c r="H50" s="1">
        <v>270100</v>
      </c>
      <c r="I50" t="s">
        <v>130</v>
      </c>
    </row>
    <row r="51" spans="1:9" x14ac:dyDescent="0.25">
      <c r="A51">
        <v>61</v>
      </c>
      <c r="B51" t="s">
        <v>47</v>
      </c>
      <c r="C51" t="s">
        <v>7</v>
      </c>
      <c r="D51" s="1">
        <v>200000</v>
      </c>
      <c r="E51">
        <v>0</v>
      </c>
      <c r="F51" s="1">
        <v>200000</v>
      </c>
      <c r="G51">
        <v>0</v>
      </c>
      <c r="H51" s="1">
        <v>200000</v>
      </c>
      <c r="I51" t="s">
        <v>130</v>
      </c>
    </row>
    <row r="52" spans="1:9" x14ac:dyDescent="0.25">
      <c r="B52" t="s">
        <v>48</v>
      </c>
      <c r="D52" s="1">
        <v>470100</v>
      </c>
      <c r="E52" s="1">
        <v>345000</v>
      </c>
      <c r="F52" s="1">
        <v>815100</v>
      </c>
      <c r="G52">
        <v>0</v>
      </c>
      <c r="H52" s="1">
        <v>815100</v>
      </c>
    </row>
    <row r="53" spans="1:9" s="3" customFormat="1" x14ac:dyDescent="0.25">
      <c r="B53" s="3" t="s">
        <v>139</v>
      </c>
      <c r="D53" s="4">
        <f>SUM(D49:D51)</f>
        <v>470100</v>
      </c>
      <c r="E53" s="4">
        <f t="shared" ref="E53:H53" si="3">SUM(E49:E51)</f>
        <v>345000</v>
      </c>
      <c r="F53" s="4">
        <f t="shared" si="3"/>
        <v>815100</v>
      </c>
      <c r="G53" s="4">
        <f t="shared" si="3"/>
        <v>0</v>
      </c>
      <c r="H53" s="4">
        <f t="shared" si="3"/>
        <v>815100</v>
      </c>
    </row>
    <row r="55" spans="1:9" x14ac:dyDescent="0.25">
      <c r="A55">
        <v>62</v>
      </c>
      <c r="B55" t="s">
        <v>49</v>
      </c>
      <c r="C55" t="s">
        <v>4</v>
      </c>
      <c r="D55">
        <v>0</v>
      </c>
      <c r="E55" s="1">
        <v>192000</v>
      </c>
      <c r="F55" s="1">
        <v>192000</v>
      </c>
      <c r="G55">
        <v>0</v>
      </c>
      <c r="H55" s="1">
        <v>192000</v>
      </c>
      <c r="I55" t="s">
        <v>131</v>
      </c>
    </row>
    <row r="56" spans="1:9" x14ac:dyDescent="0.25">
      <c r="A56">
        <v>8</v>
      </c>
      <c r="B56" t="s">
        <v>50</v>
      </c>
      <c r="C56" t="s">
        <v>7</v>
      </c>
      <c r="D56">
        <v>0</v>
      </c>
      <c r="E56">
        <v>0</v>
      </c>
      <c r="F56">
        <v>0</v>
      </c>
      <c r="G56" s="1">
        <v>2800000</v>
      </c>
      <c r="H56" s="1">
        <v>2800000</v>
      </c>
      <c r="I56" t="s">
        <v>131</v>
      </c>
    </row>
    <row r="57" spans="1:9" x14ac:dyDescent="0.25">
      <c r="A57">
        <v>35</v>
      </c>
      <c r="B57" t="s">
        <v>51</v>
      </c>
      <c r="C57" t="s">
        <v>4</v>
      </c>
      <c r="D57">
        <v>0</v>
      </c>
      <c r="E57" s="1">
        <v>126282</v>
      </c>
      <c r="F57" s="1">
        <v>126282</v>
      </c>
      <c r="G57" s="1">
        <v>425000</v>
      </c>
      <c r="H57" s="1">
        <v>551282</v>
      </c>
      <c r="I57" t="s">
        <v>131</v>
      </c>
    </row>
    <row r="58" spans="1:9" x14ac:dyDescent="0.25">
      <c r="A58">
        <v>37</v>
      </c>
      <c r="B58" t="s">
        <v>52</v>
      </c>
      <c r="C58" t="s">
        <v>4</v>
      </c>
      <c r="D58">
        <v>0</v>
      </c>
      <c r="E58" s="1">
        <v>10000</v>
      </c>
      <c r="F58" s="1">
        <v>10000</v>
      </c>
      <c r="G58" s="1">
        <v>425000</v>
      </c>
      <c r="H58" s="1">
        <v>435000</v>
      </c>
      <c r="I58" t="s">
        <v>131</v>
      </c>
    </row>
    <row r="59" spans="1:9" x14ac:dyDescent="0.25">
      <c r="A59">
        <v>32</v>
      </c>
      <c r="B59" t="s">
        <v>53</v>
      </c>
      <c r="C59" t="s">
        <v>4</v>
      </c>
      <c r="D59" s="1">
        <v>221231</v>
      </c>
      <c r="E59" s="1">
        <v>81000</v>
      </c>
      <c r="F59" s="1">
        <v>302231</v>
      </c>
      <c r="G59" s="1">
        <v>414900</v>
      </c>
      <c r="H59" s="1">
        <v>717131</v>
      </c>
      <c r="I59" t="s">
        <v>131</v>
      </c>
    </row>
    <row r="60" spans="1:9" x14ac:dyDescent="0.25">
      <c r="A60">
        <v>71</v>
      </c>
      <c r="B60" t="s">
        <v>54</v>
      </c>
      <c r="C60" t="s">
        <v>4</v>
      </c>
      <c r="D60">
        <v>0</v>
      </c>
      <c r="E60" s="1">
        <v>13000</v>
      </c>
      <c r="F60" s="1">
        <v>13000</v>
      </c>
      <c r="G60" s="1">
        <v>86000</v>
      </c>
      <c r="H60" s="1">
        <v>99000</v>
      </c>
      <c r="I60" t="s">
        <v>131</v>
      </c>
    </row>
    <row r="61" spans="1:9" x14ac:dyDescent="0.25">
      <c r="A61">
        <v>79</v>
      </c>
      <c r="B61" t="s">
        <v>55</v>
      </c>
      <c r="C61" t="s">
        <v>4</v>
      </c>
      <c r="D61" s="1">
        <v>24333</v>
      </c>
      <c r="E61">
        <v>0</v>
      </c>
      <c r="F61" s="1">
        <v>24333</v>
      </c>
      <c r="G61">
        <v>0</v>
      </c>
      <c r="H61" s="1">
        <v>24333</v>
      </c>
      <c r="I61" t="s">
        <v>131</v>
      </c>
    </row>
    <row r="62" spans="1:9" x14ac:dyDescent="0.25">
      <c r="A62">
        <v>12</v>
      </c>
      <c r="B62" t="s">
        <v>56</v>
      </c>
      <c r="C62" t="s">
        <v>4</v>
      </c>
      <c r="D62">
        <v>0</v>
      </c>
      <c r="E62" s="1">
        <v>38000</v>
      </c>
      <c r="F62" s="1">
        <v>38000</v>
      </c>
      <c r="G62" s="1">
        <v>1998100</v>
      </c>
      <c r="H62" s="1">
        <v>2036100</v>
      </c>
      <c r="I62" t="s">
        <v>131</v>
      </c>
    </row>
    <row r="63" spans="1:9" x14ac:dyDescent="0.25">
      <c r="A63">
        <v>89</v>
      </c>
      <c r="B63" t="s">
        <v>57</v>
      </c>
      <c r="C63" t="s">
        <v>4</v>
      </c>
      <c r="D63">
        <v>0</v>
      </c>
      <c r="E63" s="1">
        <v>8000</v>
      </c>
      <c r="F63" s="1">
        <v>8000</v>
      </c>
      <c r="G63">
        <v>0</v>
      </c>
      <c r="H63" s="1">
        <v>8000</v>
      </c>
      <c r="I63" t="s">
        <v>131</v>
      </c>
    </row>
    <row r="64" spans="1:9" x14ac:dyDescent="0.25">
      <c r="A64">
        <v>42</v>
      </c>
      <c r="B64" t="s">
        <v>58</v>
      </c>
      <c r="C64" t="s">
        <v>4</v>
      </c>
      <c r="D64">
        <v>0</v>
      </c>
      <c r="E64" s="1">
        <v>7000</v>
      </c>
      <c r="F64" s="1">
        <v>7000</v>
      </c>
      <c r="G64" s="1">
        <v>329200</v>
      </c>
      <c r="H64" s="1">
        <v>336200</v>
      </c>
      <c r="I64" t="s">
        <v>131</v>
      </c>
    </row>
    <row r="65" spans="1:9" x14ac:dyDescent="0.25">
      <c r="A65">
        <v>38</v>
      </c>
      <c r="B65" t="s">
        <v>59</v>
      </c>
      <c r="C65" t="s">
        <v>4</v>
      </c>
      <c r="D65" s="1">
        <v>63506</v>
      </c>
      <c r="E65" s="1">
        <v>363080</v>
      </c>
      <c r="F65" s="1">
        <v>426586</v>
      </c>
      <c r="G65">
        <v>0</v>
      </c>
      <c r="H65" s="1">
        <v>426586</v>
      </c>
      <c r="I65" t="s">
        <v>131</v>
      </c>
    </row>
    <row r="66" spans="1:9" x14ac:dyDescent="0.25">
      <c r="A66">
        <v>90</v>
      </c>
      <c r="B66" t="s">
        <v>60</v>
      </c>
      <c r="C66" t="s">
        <v>7</v>
      </c>
      <c r="D66">
        <v>0</v>
      </c>
      <c r="E66" s="1">
        <v>3000</v>
      </c>
      <c r="F66" s="1">
        <v>3000</v>
      </c>
      <c r="G66">
        <v>0</v>
      </c>
      <c r="H66" s="1">
        <v>3000</v>
      </c>
      <c r="I66" t="s">
        <v>131</v>
      </c>
    </row>
    <row r="67" spans="1:9" x14ac:dyDescent="0.25">
      <c r="A67">
        <v>90</v>
      </c>
      <c r="B67" t="s">
        <v>61</v>
      </c>
      <c r="C67" t="s">
        <v>4</v>
      </c>
      <c r="D67">
        <v>0</v>
      </c>
      <c r="E67" s="1">
        <v>3000</v>
      </c>
      <c r="F67" s="1">
        <v>3000</v>
      </c>
      <c r="G67">
        <v>0</v>
      </c>
      <c r="H67" s="1">
        <v>3000</v>
      </c>
      <c r="I67" t="s">
        <v>131</v>
      </c>
    </row>
    <row r="68" spans="1:9" x14ac:dyDescent="0.25">
      <c r="A68">
        <v>44</v>
      </c>
      <c r="B68" t="s">
        <v>62</v>
      </c>
      <c r="C68" t="s">
        <v>4</v>
      </c>
      <c r="D68">
        <v>0</v>
      </c>
      <c r="E68">
        <v>0</v>
      </c>
      <c r="F68">
        <v>0</v>
      </c>
      <c r="G68" s="1">
        <v>300000</v>
      </c>
      <c r="H68" s="1">
        <v>300000</v>
      </c>
      <c r="I68" t="s">
        <v>131</v>
      </c>
    </row>
    <row r="69" spans="1:9" x14ac:dyDescent="0.25">
      <c r="A69">
        <v>24</v>
      </c>
      <c r="B69" t="s">
        <v>63</v>
      </c>
      <c r="C69" t="s">
        <v>7</v>
      </c>
      <c r="D69" s="1">
        <v>941500</v>
      </c>
      <c r="E69">
        <v>0</v>
      </c>
      <c r="F69" s="1">
        <v>941500</v>
      </c>
      <c r="G69">
        <v>0</v>
      </c>
      <c r="H69" s="1">
        <v>941500</v>
      </c>
      <c r="I69" t="s">
        <v>131</v>
      </c>
    </row>
    <row r="70" spans="1:9" x14ac:dyDescent="0.25">
      <c r="A70">
        <v>62</v>
      </c>
      <c r="B70" t="s">
        <v>64</v>
      </c>
      <c r="C70" t="s">
        <v>4</v>
      </c>
      <c r="D70">
        <v>0</v>
      </c>
      <c r="E70" s="1">
        <v>192000</v>
      </c>
      <c r="F70" s="1">
        <v>192000</v>
      </c>
      <c r="G70">
        <v>0</v>
      </c>
      <c r="H70" s="1">
        <v>192000</v>
      </c>
      <c r="I70" t="s">
        <v>131</v>
      </c>
    </row>
    <row r="71" spans="1:9" x14ac:dyDescent="0.25">
      <c r="A71">
        <v>27</v>
      </c>
      <c r="B71" t="s">
        <v>65</v>
      </c>
      <c r="C71" t="s">
        <v>4</v>
      </c>
      <c r="D71" s="1">
        <v>900000</v>
      </c>
      <c r="E71">
        <v>0</v>
      </c>
      <c r="F71" s="1">
        <v>900000</v>
      </c>
      <c r="G71">
        <v>0</v>
      </c>
      <c r="H71" s="1">
        <v>900000</v>
      </c>
      <c r="I71" t="s">
        <v>131</v>
      </c>
    </row>
    <row r="72" spans="1:9" x14ac:dyDescent="0.25">
      <c r="A72">
        <v>56</v>
      </c>
      <c r="B72" t="s">
        <v>66</v>
      </c>
      <c r="C72" t="s">
        <v>4</v>
      </c>
      <c r="D72">
        <v>0</v>
      </c>
      <c r="E72" s="1">
        <v>138282</v>
      </c>
      <c r="F72" s="1">
        <v>138282</v>
      </c>
      <c r="G72" s="1">
        <v>70000</v>
      </c>
      <c r="H72" s="1">
        <v>208282</v>
      </c>
      <c r="I72" t="s">
        <v>131</v>
      </c>
    </row>
    <row r="73" spans="1:9" x14ac:dyDescent="0.25">
      <c r="A73">
        <v>28</v>
      </c>
      <c r="B73" t="s">
        <v>67</v>
      </c>
      <c r="C73" t="s">
        <v>4</v>
      </c>
      <c r="D73">
        <v>0</v>
      </c>
      <c r="E73" s="1">
        <v>12000</v>
      </c>
      <c r="F73" s="1">
        <v>12000</v>
      </c>
      <c r="G73" s="1">
        <v>850000</v>
      </c>
      <c r="H73" s="1">
        <v>862000</v>
      </c>
      <c r="I73" t="s">
        <v>131</v>
      </c>
    </row>
    <row r="74" spans="1:9" x14ac:dyDescent="0.25">
      <c r="A74">
        <v>13</v>
      </c>
      <c r="B74" t="s">
        <v>68</v>
      </c>
      <c r="C74" t="s">
        <v>7</v>
      </c>
      <c r="D74">
        <v>0</v>
      </c>
      <c r="E74" s="1">
        <v>23000</v>
      </c>
      <c r="F74" s="1">
        <v>23000</v>
      </c>
      <c r="G74" s="1">
        <v>1998100</v>
      </c>
      <c r="H74" s="1">
        <v>2021100</v>
      </c>
      <c r="I74" t="s">
        <v>131</v>
      </c>
    </row>
    <row r="75" spans="1:9" x14ac:dyDescent="0.25">
      <c r="A75">
        <v>53</v>
      </c>
      <c r="B75" t="s">
        <v>69</v>
      </c>
      <c r="C75" t="s">
        <v>4</v>
      </c>
      <c r="D75" s="1">
        <v>24333</v>
      </c>
      <c r="E75" s="1">
        <v>139741</v>
      </c>
      <c r="F75" s="1">
        <v>164074</v>
      </c>
      <c r="G75" s="1">
        <v>86000</v>
      </c>
      <c r="H75" s="1">
        <v>250074</v>
      </c>
      <c r="I75" t="s">
        <v>131</v>
      </c>
    </row>
    <row r="76" spans="1:9" x14ac:dyDescent="0.25">
      <c r="A76">
        <v>23</v>
      </c>
      <c r="B76" t="s">
        <v>70</v>
      </c>
      <c r="C76" t="s">
        <v>4</v>
      </c>
      <c r="D76">
        <v>0</v>
      </c>
      <c r="E76" s="1">
        <v>1105229</v>
      </c>
      <c r="F76" s="1">
        <v>1105229</v>
      </c>
      <c r="G76">
        <v>0</v>
      </c>
      <c r="H76" s="1">
        <v>1105229</v>
      </c>
      <c r="I76" t="s">
        <v>131</v>
      </c>
    </row>
    <row r="77" spans="1:9" x14ac:dyDescent="0.25">
      <c r="A77">
        <v>62</v>
      </c>
      <c r="B77" t="s">
        <v>71</v>
      </c>
      <c r="C77" t="s">
        <v>7</v>
      </c>
      <c r="D77">
        <v>0</v>
      </c>
      <c r="E77" s="1">
        <v>192000</v>
      </c>
      <c r="F77" s="1">
        <v>192000</v>
      </c>
      <c r="G77">
        <v>0</v>
      </c>
      <c r="H77" s="1">
        <v>192000</v>
      </c>
      <c r="I77" t="s">
        <v>131</v>
      </c>
    </row>
    <row r="78" spans="1:9" x14ac:dyDescent="0.25">
      <c r="A78">
        <v>62</v>
      </c>
      <c r="B78" t="s">
        <v>72</v>
      </c>
      <c r="C78" t="s">
        <v>7</v>
      </c>
      <c r="D78">
        <v>0</v>
      </c>
      <c r="E78" s="1">
        <v>192000</v>
      </c>
      <c r="F78" s="1">
        <v>192000</v>
      </c>
      <c r="G78">
        <v>0</v>
      </c>
      <c r="H78" s="1">
        <v>192000</v>
      </c>
      <c r="I78" t="s">
        <v>131</v>
      </c>
    </row>
    <row r="79" spans="1:9" x14ac:dyDescent="0.25">
      <c r="A79">
        <v>33</v>
      </c>
      <c r="B79" t="s">
        <v>73</v>
      </c>
      <c r="C79" t="s">
        <v>4</v>
      </c>
      <c r="D79" s="1">
        <v>421231</v>
      </c>
      <c r="E79" s="1">
        <v>196993</v>
      </c>
      <c r="F79" s="1">
        <v>618224</v>
      </c>
      <c r="G79">
        <v>0</v>
      </c>
      <c r="H79" s="1">
        <v>618224</v>
      </c>
      <c r="I79" t="s">
        <v>131</v>
      </c>
    </row>
    <row r="80" spans="1:9" x14ac:dyDescent="0.25">
      <c r="B80" t="s">
        <v>74</v>
      </c>
      <c r="D80" s="1">
        <v>2596134</v>
      </c>
      <c r="E80" s="1">
        <v>3035607</v>
      </c>
      <c r="F80" s="1">
        <v>5631741</v>
      </c>
      <c r="G80" s="1">
        <v>9782300</v>
      </c>
      <c r="H80" s="1">
        <v>15414041</v>
      </c>
    </row>
    <row r="81" spans="1:9" s="3" customFormat="1" x14ac:dyDescent="0.25">
      <c r="B81" s="3" t="s">
        <v>140</v>
      </c>
      <c r="D81" s="4">
        <f>SUM(D55:D79)</f>
        <v>2596134</v>
      </c>
      <c r="E81" s="4">
        <f t="shared" ref="E81:H81" si="4">SUM(E55:E79)</f>
        <v>3035607</v>
      </c>
      <c r="F81" s="4">
        <f t="shared" si="4"/>
        <v>5631741</v>
      </c>
      <c r="G81" s="4">
        <f t="shared" si="4"/>
        <v>9782300</v>
      </c>
      <c r="H81" s="4">
        <f t="shared" si="4"/>
        <v>15414041</v>
      </c>
    </row>
    <row r="83" spans="1:9" x14ac:dyDescent="0.25">
      <c r="A83">
        <v>24</v>
      </c>
      <c r="B83" t="s">
        <v>75</v>
      </c>
      <c r="C83" t="s">
        <v>7</v>
      </c>
      <c r="D83" s="1">
        <v>941500</v>
      </c>
      <c r="E83">
        <v>0</v>
      </c>
      <c r="F83" s="1">
        <v>941500</v>
      </c>
      <c r="G83">
        <v>0</v>
      </c>
      <c r="H83" s="1">
        <v>941500</v>
      </c>
      <c r="I83" t="s">
        <v>132</v>
      </c>
    </row>
    <row r="84" spans="1:9" x14ac:dyDescent="0.25">
      <c r="A84">
        <v>24</v>
      </c>
      <c r="B84" t="s">
        <v>76</v>
      </c>
      <c r="C84" t="s">
        <v>4</v>
      </c>
      <c r="D84" s="1">
        <v>941500</v>
      </c>
      <c r="E84">
        <v>0</v>
      </c>
      <c r="F84" s="1">
        <v>941500</v>
      </c>
      <c r="G84">
        <v>0</v>
      </c>
      <c r="H84" s="1">
        <v>941500</v>
      </c>
      <c r="I84" t="s">
        <v>132</v>
      </c>
    </row>
    <row r="85" spans="1:9" x14ac:dyDescent="0.25">
      <c r="A85">
        <v>45</v>
      </c>
      <c r="B85" t="s">
        <v>77</v>
      </c>
      <c r="C85" t="s">
        <v>4</v>
      </c>
      <c r="D85" s="1">
        <v>295485</v>
      </c>
      <c r="E85">
        <v>0</v>
      </c>
      <c r="F85" s="1">
        <v>295485</v>
      </c>
      <c r="G85">
        <v>0</v>
      </c>
      <c r="H85" s="1">
        <v>295485</v>
      </c>
      <c r="I85" t="s">
        <v>132</v>
      </c>
    </row>
    <row r="86" spans="1:9" x14ac:dyDescent="0.25">
      <c r="A86">
        <v>81</v>
      </c>
      <c r="B86" t="s">
        <v>78</v>
      </c>
      <c r="C86" t="s">
        <v>4</v>
      </c>
      <c r="D86" s="1">
        <v>13333</v>
      </c>
      <c r="E86">
        <v>0</v>
      </c>
      <c r="F86" s="1">
        <v>13333</v>
      </c>
      <c r="G86">
        <v>0</v>
      </c>
      <c r="H86" s="1">
        <v>13333</v>
      </c>
      <c r="I86" t="s">
        <v>132</v>
      </c>
    </row>
    <row r="87" spans="1:9" x14ac:dyDescent="0.25">
      <c r="B87" t="s">
        <v>79</v>
      </c>
      <c r="D87" s="1">
        <v>2191818</v>
      </c>
      <c r="E87">
        <v>0</v>
      </c>
      <c r="F87" s="1">
        <v>2191818</v>
      </c>
      <c r="G87">
        <v>0</v>
      </c>
      <c r="H87" s="1">
        <v>2191818</v>
      </c>
    </row>
    <row r="88" spans="1:9" s="3" customFormat="1" x14ac:dyDescent="0.25">
      <c r="B88" s="3" t="s">
        <v>141</v>
      </c>
      <c r="D88" s="4">
        <f>SUM(D83:D86)</f>
        <v>2191818</v>
      </c>
      <c r="E88" s="4">
        <f t="shared" ref="E88:H88" si="5">SUM(E83:E86)</f>
        <v>0</v>
      </c>
      <c r="F88" s="4">
        <f t="shared" si="5"/>
        <v>2191818</v>
      </c>
      <c r="G88" s="4">
        <f t="shared" si="5"/>
        <v>0</v>
      </c>
      <c r="H88" s="4">
        <f t="shared" si="5"/>
        <v>2191818</v>
      </c>
    </row>
    <row r="90" spans="1:9" x14ac:dyDescent="0.25">
      <c r="A90">
        <v>78</v>
      </c>
      <c r="B90" t="s">
        <v>80</v>
      </c>
      <c r="C90" t="s">
        <v>4</v>
      </c>
      <c r="D90" s="1">
        <v>37850</v>
      </c>
      <c r="E90">
        <v>0</v>
      </c>
      <c r="F90" s="1">
        <v>37850</v>
      </c>
      <c r="G90">
        <v>0</v>
      </c>
      <c r="H90" s="1">
        <v>37850</v>
      </c>
      <c r="I90" t="s">
        <v>133</v>
      </c>
    </row>
    <row r="91" spans="1:9" x14ac:dyDescent="0.25">
      <c r="A91">
        <v>47</v>
      </c>
      <c r="B91" t="s">
        <v>81</v>
      </c>
      <c r="C91" t="s">
        <v>7</v>
      </c>
      <c r="D91" s="1">
        <v>286700</v>
      </c>
      <c r="E91">
        <v>0</v>
      </c>
      <c r="F91" s="1">
        <v>286700</v>
      </c>
      <c r="G91">
        <v>0</v>
      </c>
      <c r="H91" s="1">
        <v>286700</v>
      </c>
      <c r="I91" t="s">
        <v>133</v>
      </c>
    </row>
    <row r="92" spans="1:9" x14ac:dyDescent="0.25">
      <c r="A92">
        <v>40</v>
      </c>
      <c r="B92" t="s">
        <v>82</v>
      </c>
      <c r="C92" t="s">
        <v>7</v>
      </c>
      <c r="D92" s="1">
        <v>347380</v>
      </c>
      <c r="E92">
        <v>0</v>
      </c>
      <c r="F92" s="1">
        <v>347380</v>
      </c>
      <c r="G92" s="1">
        <v>20000</v>
      </c>
      <c r="H92" s="1">
        <v>367380</v>
      </c>
      <c r="I92" t="s">
        <v>133</v>
      </c>
    </row>
    <row r="93" spans="1:9" x14ac:dyDescent="0.25">
      <c r="A93">
        <v>47</v>
      </c>
      <c r="B93" t="s">
        <v>83</v>
      </c>
      <c r="C93" t="s">
        <v>7</v>
      </c>
      <c r="D93" s="1">
        <v>286700</v>
      </c>
      <c r="E93">
        <v>0</v>
      </c>
      <c r="F93" s="1">
        <v>286700</v>
      </c>
      <c r="G93">
        <v>0</v>
      </c>
      <c r="H93" s="1">
        <v>286700</v>
      </c>
      <c r="I93" t="s">
        <v>133</v>
      </c>
    </row>
    <row r="94" spans="1:9" x14ac:dyDescent="0.25">
      <c r="A94">
        <v>7</v>
      </c>
      <c r="B94" t="s">
        <v>84</v>
      </c>
      <c r="C94" t="s">
        <v>4</v>
      </c>
      <c r="D94">
        <v>0</v>
      </c>
      <c r="E94">
        <v>0</v>
      </c>
      <c r="F94">
        <v>0</v>
      </c>
      <c r="G94" s="1">
        <v>3603300</v>
      </c>
      <c r="H94" s="1">
        <v>3603300</v>
      </c>
      <c r="I94" t="s">
        <v>133</v>
      </c>
    </row>
    <row r="95" spans="1:9" x14ac:dyDescent="0.25">
      <c r="A95">
        <v>47</v>
      </c>
      <c r="B95" t="s">
        <v>85</v>
      </c>
      <c r="C95" t="s">
        <v>7</v>
      </c>
      <c r="D95" s="1">
        <v>286700</v>
      </c>
      <c r="E95">
        <v>0</v>
      </c>
      <c r="F95" s="1">
        <v>286700</v>
      </c>
      <c r="G95">
        <v>0</v>
      </c>
      <c r="H95" s="1">
        <v>286700</v>
      </c>
      <c r="I95" t="s">
        <v>133</v>
      </c>
    </row>
    <row r="96" spans="1:9" x14ac:dyDescent="0.25">
      <c r="B96" t="s">
        <v>86</v>
      </c>
      <c r="D96" s="1">
        <v>1245330</v>
      </c>
      <c r="E96">
        <v>0</v>
      </c>
      <c r="F96" s="1">
        <v>1245330</v>
      </c>
      <c r="G96" s="1">
        <v>3623300</v>
      </c>
      <c r="H96" s="1">
        <v>4868630</v>
      </c>
    </row>
    <row r="97" spans="1:9" s="3" customFormat="1" x14ac:dyDescent="0.25">
      <c r="B97" s="3" t="s">
        <v>142</v>
      </c>
      <c r="D97" s="4">
        <f>SUM(D90:D95)</f>
        <v>1245330</v>
      </c>
      <c r="E97" s="4">
        <f t="shared" ref="E97:H97" si="6">SUM(E90:E95)</f>
        <v>0</v>
      </c>
      <c r="F97" s="4">
        <f t="shared" si="6"/>
        <v>1245330</v>
      </c>
      <c r="G97" s="4">
        <f t="shared" si="6"/>
        <v>3623300</v>
      </c>
      <c r="H97" s="4">
        <f t="shared" si="6"/>
        <v>4868630</v>
      </c>
    </row>
    <row r="99" spans="1:9" x14ac:dyDescent="0.25">
      <c r="A99">
        <v>39</v>
      </c>
      <c r="B99" t="s">
        <v>87</v>
      </c>
      <c r="C99" t="s">
        <v>4</v>
      </c>
      <c r="D99" s="1">
        <v>248296</v>
      </c>
      <c r="E99" s="1">
        <v>130000</v>
      </c>
      <c r="F99" s="1">
        <v>378296</v>
      </c>
      <c r="G99">
        <v>0</v>
      </c>
      <c r="H99" s="1">
        <v>378296</v>
      </c>
      <c r="I99" t="s">
        <v>134</v>
      </c>
    </row>
    <row r="100" spans="1:9" x14ac:dyDescent="0.25">
      <c r="A100">
        <v>16</v>
      </c>
      <c r="B100" t="s">
        <v>88</v>
      </c>
      <c r="C100" t="s">
        <v>7</v>
      </c>
      <c r="D100" s="1">
        <v>1581629</v>
      </c>
      <c r="E100" s="1">
        <v>130000</v>
      </c>
      <c r="F100" s="1">
        <v>1711629</v>
      </c>
      <c r="G100">
        <v>0</v>
      </c>
      <c r="H100" s="1">
        <v>1711629</v>
      </c>
      <c r="I100" t="s">
        <v>134</v>
      </c>
    </row>
    <row r="101" spans="1:9" x14ac:dyDescent="0.25">
      <c r="B101" t="s">
        <v>89</v>
      </c>
      <c r="D101" s="1">
        <v>1829925</v>
      </c>
      <c r="E101" s="1">
        <v>260000</v>
      </c>
      <c r="F101" s="1">
        <v>2089925</v>
      </c>
      <c r="G101">
        <v>0</v>
      </c>
      <c r="H101" s="1">
        <v>2089925</v>
      </c>
    </row>
    <row r="102" spans="1:9" s="3" customFormat="1" x14ac:dyDescent="0.25">
      <c r="B102" s="3" t="s">
        <v>143</v>
      </c>
      <c r="D102" s="4">
        <f>SUM(D99:D100)</f>
        <v>1829925</v>
      </c>
      <c r="E102" s="4">
        <f t="shared" ref="E102:H102" si="7">SUM(E99:E100)</f>
        <v>260000</v>
      </c>
      <c r="F102" s="4">
        <f t="shared" si="7"/>
        <v>2089925</v>
      </c>
      <c r="G102" s="4">
        <f t="shared" si="7"/>
        <v>0</v>
      </c>
      <c r="H102" s="4">
        <f t="shared" si="7"/>
        <v>2089925</v>
      </c>
    </row>
    <row r="104" spans="1:9" x14ac:dyDescent="0.25">
      <c r="A104">
        <v>58</v>
      </c>
      <c r="B104" t="s">
        <v>90</v>
      </c>
      <c r="C104" t="s">
        <v>7</v>
      </c>
      <c r="D104" s="1">
        <v>93000</v>
      </c>
      <c r="E104" s="1">
        <v>113000</v>
      </c>
      <c r="F104" s="1">
        <v>206000</v>
      </c>
      <c r="G104">
        <v>0</v>
      </c>
      <c r="H104" s="1">
        <v>206000</v>
      </c>
      <c r="I104" t="s">
        <v>135</v>
      </c>
    </row>
    <row r="105" spans="1:9" x14ac:dyDescent="0.25">
      <c r="A105">
        <v>93</v>
      </c>
      <c r="B105" t="s">
        <v>91</v>
      </c>
      <c r="C105" t="s">
        <v>7</v>
      </c>
      <c r="D105" s="1">
        <v>1958</v>
      </c>
      <c r="E105">
        <v>0</v>
      </c>
      <c r="F105" s="1">
        <v>1958</v>
      </c>
      <c r="G105">
        <v>0</v>
      </c>
      <c r="H105" s="1">
        <v>1958</v>
      </c>
      <c r="I105" t="s">
        <v>135</v>
      </c>
    </row>
    <row r="106" spans="1:9" x14ac:dyDescent="0.25">
      <c r="A106">
        <v>93</v>
      </c>
      <c r="B106" t="s">
        <v>92</v>
      </c>
      <c r="C106" t="s">
        <v>4</v>
      </c>
      <c r="D106" s="1">
        <v>1958</v>
      </c>
      <c r="E106">
        <v>0</v>
      </c>
      <c r="F106" s="1">
        <v>1958</v>
      </c>
      <c r="G106">
        <v>0</v>
      </c>
      <c r="H106" s="1">
        <v>1958</v>
      </c>
      <c r="I106" t="s">
        <v>135</v>
      </c>
    </row>
    <row r="107" spans="1:9" x14ac:dyDescent="0.25">
      <c r="A107">
        <v>93</v>
      </c>
      <c r="B107" t="s">
        <v>93</v>
      </c>
      <c r="C107" t="s">
        <v>4</v>
      </c>
      <c r="D107" s="1">
        <v>1958</v>
      </c>
      <c r="E107">
        <v>0</v>
      </c>
      <c r="F107" s="1">
        <v>1958</v>
      </c>
      <c r="G107">
        <v>0</v>
      </c>
      <c r="H107" s="1">
        <v>1958</v>
      </c>
      <c r="I107" t="s">
        <v>135</v>
      </c>
    </row>
    <row r="108" spans="1:9" x14ac:dyDescent="0.25">
      <c r="A108">
        <v>87</v>
      </c>
      <c r="B108" t="s">
        <v>94</v>
      </c>
      <c r="C108" t="s">
        <v>4</v>
      </c>
      <c r="D108">
        <v>0</v>
      </c>
      <c r="E108">
        <v>0</v>
      </c>
      <c r="F108">
        <v>0</v>
      </c>
      <c r="G108" s="1">
        <v>12000</v>
      </c>
      <c r="H108" s="1">
        <v>12000</v>
      </c>
      <c r="I108" t="s">
        <v>135</v>
      </c>
    </row>
    <row r="109" spans="1:9" x14ac:dyDescent="0.25">
      <c r="A109">
        <v>60</v>
      </c>
      <c r="B109" t="s">
        <v>95</v>
      </c>
      <c r="C109" t="s">
        <v>4</v>
      </c>
      <c r="D109" s="1">
        <v>93000</v>
      </c>
      <c r="E109" s="1">
        <v>112000</v>
      </c>
      <c r="F109" s="1">
        <v>205000</v>
      </c>
      <c r="G109">
        <v>0</v>
      </c>
      <c r="H109" s="1">
        <v>205000</v>
      </c>
      <c r="I109" t="s">
        <v>135</v>
      </c>
    </row>
    <row r="110" spans="1:9" x14ac:dyDescent="0.25">
      <c r="A110">
        <v>70</v>
      </c>
      <c r="B110" t="s">
        <v>96</v>
      </c>
      <c r="C110" t="s">
        <v>7</v>
      </c>
      <c r="D110">
        <v>0</v>
      </c>
      <c r="E110" s="1">
        <v>112000</v>
      </c>
      <c r="F110" s="1">
        <v>112000</v>
      </c>
      <c r="G110">
        <v>0</v>
      </c>
      <c r="H110" s="1">
        <v>112000</v>
      </c>
      <c r="I110" t="s">
        <v>135</v>
      </c>
    </row>
    <row r="111" spans="1:9" x14ac:dyDescent="0.25">
      <c r="A111">
        <v>81</v>
      </c>
      <c r="B111" t="s">
        <v>97</v>
      </c>
      <c r="C111" t="s">
        <v>7</v>
      </c>
      <c r="D111" s="1">
        <v>13333</v>
      </c>
      <c r="E111">
        <v>0</v>
      </c>
      <c r="F111" s="1">
        <v>13333</v>
      </c>
      <c r="G111">
        <v>0</v>
      </c>
      <c r="H111" s="1">
        <v>13333</v>
      </c>
      <c r="I111" t="s">
        <v>135</v>
      </c>
    </row>
    <row r="112" spans="1:9" x14ac:dyDescent="0.25">
      <c r="A112">
        <v>75</v>
      </c>
      <c r="B112" t="s">
        <v>98</v>
      </c>
      <c r="C112" t="s">
        <v>7</v>
      </c>
      <c r="D112" s="1">
        <v>93000</v>
      </c>
      <c r="E112">
        <v>0</v>
      </c>
      <c r="F112" s="1">
        <v>93000</v>
      </c>
      <c r="G112">
        <v>0</v>
      </c>
      <c r="H112" s="1">
        <v>93000</v>
      </c>
      <c r="I112" t="s">
        <v>135</v>
      </c>
    </row>
    <row r="113" spans="1:9" x14ac:dyDescent="0.25">
      <c r="A113">
        <v>75</v>
      </c>
      <c r="B113" t="s">
        <v>99</v>
      </c>
      <c r="C113" t="s">
        <v>7</v>
      </c>
      <c r="D113" s="1">
        <v>93000</v>
      </c>
      <c r="E113">
        <v>0</v>
      </c>
      <c r="F113" s="1">
        <v>93000</v>
      </c>
      <c r="G113">
        <v>0</v>
      </c>
      <c r="H113" s="1">
        <v>93000</v>
      </c>
      <c r="I113" t="s">
        <v>135</v>
      </c>
    </row>
    <row r="114" spans="1:9" x14ac:dyDescent="0.25">
      <c r="A114">
        <v>93</v>
      </c>
      <c r="B114" t="s">
        <v>100</v>
      </c>
      <c r="C114" t="s">
        <v>7</v>
      </c>
      <c r="D114" s="1">
        <v>1958</v>
      </c>
      <c r="E114">
        <v>0</v>
      </c>
      <c r="F114" s="1">
        <v>1958</v>
      </c>
      <c r="G114">
        <v>0</v>
      </c>
      <c r="H114" s="1">
        <v>1958</v>
      </c>
      <c r="I114" t="s">
        <v>135</v>
      </c>
    </row>
    <row r="115" spans="1:9" x14ac:dyDescent="0.25">
      <c r="A115">
        <v>15</v>
      </c>
      <c r="B115" t="s">
        <v>101</v>
      </c>
      <c r="C115" t="s">
        <v>4</v>
      </c>
      <c r="D115">
        <v>0</v>
      </c>
      <c r="E115" s="1">
        <v>1880000</v>
      </c>
      <c r="F115" s="1">
        <v>1880000</v>
      </c>
      <c r="G115">
        <v>0</v>
      </c>
      <c r="H115" s="1">
        <v>1880000</v>
      </c>
      <c r="I115" t="s">
        <v>135</v>
      </c>
    </row>
    <row r="116" spans="1:9" x14ac:dyDescent="0.25">
      <c r="A116">
        <v>88</v>
      </c>
      <c r="B116" t="s">
        <v>102</v>
      </c>
      <c r="C116" t="s">
        <v>7</v>
      </c>
      <c r="D116" s="1">
        <v>10000</v>
      </c>
      <c r="E116">
        <v>0</v>
      </c>
      <c r="F116" s="1">
        <v>10000</v>
      </c>
      <c r="G116">
        <v>0</v>
      </c>
      <c r="H116" s="1">
        <v>10000</v>
      </c>
      <c r="I116" t="s">
        <v>135</v>
      </c>
    </row>
    <row r="117" spans="1:9" x14ac:dyDescent="0.25">
      <c r="A117">
        <v>93</v>
      </c>
      <c r="B117" t="s">
        <v>103</v>
      </c>
      <c r="C117" t="s">
        <v>7</v>
      </c>
      <c r="D117" s="1">
        <v>1958</v>
      </c>
      <c r="E117">
        <v>0</v>
      </c>
      <c r="F117" s="1">
        <v>1958</v>
      </c>
      <c r="G117">
        <v>0</v>
      </c>
      <c r="H117" s="1">
        <v>1958</v>
      </c>
      <c r="I117" t="s">
        <v>135</v>
      </c>
    </row>
    <row r="118" spans="1:9" x14ac:dyDescent="0.25">
      <c r="A118">
        <v>58</v>
      </c>
      <c r="B118" t="s">
        <v>104</v>
      </c>
      <c r="C118" t="s">
        <v>7</v>
      </c>
      <c r="D118" s="1">
        <v>93000</v>
      </c>
      <c r="E118" s="1">
        <v>113000</v>
      </c>
      <c r="F118" s="1">
        <v>206000</v>
      </c>
      <c r="G118">
        <v>0</v>
      </c>
      <c r="H118" s="1">
        <v>206000</v>
      </c>
      <c r="I118" t="s">
        <v>135</v>
      </c>
    </row>
    <row r="119" spans="1:9" x14ac:dyDescent="0.25">
      <c r="A119">
        <v>68</v>
      </c>
      <c r="B119" t="s">
        <v>105</v>
      </c>
      <c r="C119" t="s">
        <v>4</v>
      </c>
      <c r="D119">
        <v>0</v>
      </c>
      <c r="E119">
        <v>0</v>
      </c>
      <c r="F119">
        <v>0</v>
      </c>
      <c r="G119" s="1">
        <v>133000</v>
      </c>
      <c r="H119" s="1">
        <v>133000</v>
      </c>
      <c r="I119" t="s">
        <v>135</v>
      </c>
    </row>
    <row r="120" spans="1:9" x14ac:dyDescent="0.25">
      <c r="A120">
        <v>18</v>
      </c>
      <c r="B120" t="s">
        <v>106</v>
      </c>
      <c r="C120" t="s">
        <v>4</v>
      </c>
      <c r="D120" s="1">
        <v>1500000</v>
      </c>
      <c r="E120">
        <v>0</v>
      </c>
      <c r="F120" s="1">
        <v>1500000</v>
      </c>
      <c r="G120">
        <v>0</v>
      </c>
      <c r="H120" s="1">
        <v>1500000</v>
      </c>
      <c r="I120" t="s">
        <v>135</v>
      </c>
    </row>
    <row r="121" spans="1:9" x14ac:dyDescent="0.25">
      <c r="A121">
        <v>69</v>
      </c>
      <c r="B121" t="s">
        <v>107</v>
      </c>
      <c r="C121" t="s">
        <v>7</v>
      </c>
      <c r="D121" s="1">
        <v>122000</v>
      </c>
      <c r="E121">
        <v>0</v>
      </c>
      <c r="F121" s="1">
        <v>122000</v>
      </c>
      <c r="G121">
        <v>0</v>
      </c>
      <c r="H121" s="1">
        <v>122000</v>
      </c>
      <c r="I121" t="s">
        <v>135</v>
      </c>
    </row>
    <row r="122" spans="1:9" x14ac:dyDescent="0.25">
      <c r="A122">
        <v>93</v>
      </c>
      <c r="B122" t="s">
        <v>108</v>
      </c>
      <c r="C122" t="s">
        <v>4</v>
      </c>
      <c r="D122" s="1">
        <v>1958</v>
      </c>
      <c r="E122">
        <v>0</v>
      </c>
      <c r="F122" s="1">
        <v>1958</v>
      </c>
      <c r="G122">
        <v>0</v>
      </c>
      <c r="H122" s="1">
        <v>1958</v>
      </c>
      <c r="I122" t="s">
        <v>135</v>
      </c>
    </row>
    <row r="123" spans="1:9" x14ac:dyDescent="0.25">
      <c r="A123">
        <v>93</v>
      </c>
      <c r="B123" t="s">
        <v>109</v>
      </c>
      <c r="C123" t="s">
        <v>7</v>
      </c>
      <c r="D123" s="1">
        <v>1958</v>
      </c>
      <c r="E123">
        <v>0</v>
      </c>
      <c r="F123" s="1">
        <v>1958</v>
      </c>
      <c r="G123">
        <v>0</v>
      </c>
      <c r="H123" s="1">
        <v>1958</v>
      </c>
      <c r="I123" t="s">
        <v>135</v>
      </c>
    </row>
    <row r="124" spans="1:9" x14ac:dyDescent="0.25">
      <c r="A124">
        <v>57</v>
      </c>
      <c r="B124" t="s">
        <v>110</v>
      </c>
      <c r="C124" t="s">
        <v>4</v>
      </c>
      <c r="D124" s="1">
        <v>206050</v>
      </c>
      <c r="E124">
        <v>0</v>
      </c>
      <c r="F124" s="1">
        <v>206050</v>
      </c>
      <c r="G124">
        <v>0</v>
      </c>
      <c r="H124" s="1">
        <v>206050</v>
      </c>
      <c r="I124" t="s">
        <v>135</v>
      </c>
    </row>
    <row r="125" spans="1:9" x14ac:dyDescent="0.25">
      <c r="A125">
        <v>51</v>
      </c>
      <c r="B125" t="s">
        <v>111</v>
      </c>
      <c r="C125" t="s">
        <v>7</v>
      </c>
      <c r="D125" s="1">
        <v>270100</v>
      </c>
      <c r="E125">
        <v>0</v>
      </c>
      <c r="F125" s="1">
        <v>270100</v>
      </c>
      <c r="G125">
        <v>0</v>
      </c>
      <c r="H125" s="1">
        <v>270100</v>
      </c>
      <c r="I125" t="s">
        <v>135</v>
      </c>
    </row>
    <row r="126" spans="1:9" x14ac:dyDescent="0.25">
      <c r="A126">
        <v>81</v>
      </c>
      <c r="B126" t="s">
        <v>112</v>
      </c>
      <c r="C126" t="s">
        <v>4</v>
      </c>
      <c r="D126" s="1">
        <v>13333</v>
      </c>
      <c r="E126">
        <v>0</v>
      </c>
      <c r="F126" s="1">
        <v>13333</v>
      </c>
      <c r="G126">
        <v>0</v>
      </c>
      <c r="H126" s="1">
        <v>13333</v>
      </c>
      <c r="I126" t="s">
        <v>135</v>
      </c>
    </row>
    <row r="127" spans="1:9" x14ac:dyDescent="0.25">
      <c r="A127">
        <v>66</v>
      </c>
      <c r="B127" t="s">
        <v>113</v>
      </c>
      <c r="C127" t="s">
        <v>7</v>
      </c>
      <c r="D127">
        <v>0</v>
      </c>
      <c r="E127">
        <v>0</v>
      </c>
      <c r="F127">
        <v>0</v>
      </c>
      <c r="G127" s="1">
        <v>135000</v>
      </c>
      <c r="H127" s="1">
        <v>135000</v>
      </c>
      <c r="I127" t="s">
        <v>135</v>
      </c>
    </row>
    <row r="128" spans="1:9" x14ac:dyDescent="0.25">
      <c r="A128">
        <v>93</v>
      </c>
      <c r="B128" t="s">
        <v>114</v>
      </c>
      <c r="C128" t="s">
        <v>4</v>
      </c>
      <c r="D128" s="1">
        <v>1958</v>
      </c>
      <c r="E128">
        <v>0</v>
      </c>
      <c r="F128" s="1">
        <v>1958</v>
      </c>
      <c r="G128">
        <v>0</v>
      </c>
      <c r="H128" s="1">
        <v>1958</v>
      </c>
      <c r="I128" t="s">
        <v>135</v>
      </c>
    </row>
    <row r="129" spans="1:9" x14ac:dyDescent="0.25">
      <c r="A129">
        <v>93</v>
      </c>
      <c r="B129" t="s">
        <v>115</v>
      </c>
      <c r="C129" t="s">
        <v>7</v>
      </c>
      <c r="D129" s="1">
        <v>1958</v>
      </c>
      <c r="E129">
        <v>0</v>
      </c>
      <c r="F129" s="1">
        <v>1958</v>
      </c>
      <c r="G129">
        <v>0</v>
      </c>
      <c r="H129" s="1">
        <v>1958</v>
      </c>
      <c r="I129" t="s">
        <v>135</v>
      </c>
    </row>
    <row r="130" spans="1:9" x14ac:dyDescent="0.25">
      <c r="B130" t="s">
        <v>116</v>
      </c>
      <c r="D130" s="1">
        <v>2617438</v>
      </c>
      <c r="E130" s="1">
        <v>2330000</v>
      </c>
      <c r="F130" s="1">
        <v>4947438</v>
      </c>
      <c r="G130" s="1">
        <v>280000</v>
      </c>
      <c r="H130" s="1">
        <v>5227438</v>
      </c>
    </row>
    <row r="131" spans="1:9" s="3" customFormat="1" x14ac:dyDescent="0.25">
      <c r="B131" s="3" t="s">
        <v>144</v>
      </c>
      <c r="D131" s="4">
        <f>SUM(D104:D129)</f>
        <v>2617438</v>
      </c>
      <c r="E131" s="4">
        <f t="shared" ref="E131:H131" si="8">SUM(E104:E129)</f>
        <v>2330000</v>
      </c>
      <c r="F131" s="4">
        <f t="shared" si="8"/>
        <v>4947438</v>
      </c>
      <c r="G131" s="4">
        <f t="shared" si="8"/>
        <v>280000</v>
      </c>
      <c r="H131" s="4">
        <f t="shared" si="8"/>
        <v>5227438</v>
      </c>
    </row>
    <row r="133" spans="1:9" x14ac:dyDescent="0.25">
      <c r="B133" t="s">
        <v>117</v>
      </c>
      <c r="D133" s="1">
        <v>45260160</v>
      </c>
      <c r="E133" s="1">
        <v>32450607</v>
      </c>
      <c r="F133" s="1">
        <v>77710767</v>
      </c>
      <c r="G133" s="1">
        <v>23049300</v>
      </c>
      <c r="H133" s="1">
        <v>100760067</v>
      </c>
    </row>
    <row r="134" spans="1:9" x14ac:dyDescent="0.25">
      <c r="B134" t="s">
        <v>118</v>
      </c>
      <c r="D134" s="1">
        <v>30643891</v>
      </c>
      <c r="E134">
        <v>0</v>
      </c>
      <c r="F134" s="1">
        <v>30643891</v>
      </c>
      <c r="G134" s="1">
        <v>275000</v>
      </c>
      <c r="H134" s="1">
        <v>30918891</v>
      </c>
    </row>
    <row r="135" spans="1:9" x14ac:dyDescent="0.25">
      <c r="B135" t="s">
        <v>119</v>
      </c>
      <c r="D135" s="1">
        <v>75904051</v>
      </c>
      <c r="E135" s="1">
        <v>32450607</v>
      </c>
      <c r="F135" s="1">
        <v>108354658</v>
      </c>
      <c r="G135" s="1">
        <v>23324300</v>
      </c>
      <c r="H135" s="1">
        <v>131678958</v>
      </c>
    </row>
    <row r="138" spans="1:9" s="3" customFormat="1" x14ac:dyDescent="0.25">
      <c r="B138" s="3" t="s">
        <v>145</v>
      </c>
      <c r="D138" s="4">
        <f>SUM(D131,D102,D88,D97,D81,D53,D47,D34,D18)</f>
        <v>45260160</v>
      </c>
      <c r="E138" s="4">
        <f t="shared" ref="E138:H138" si="9">SUM(E131,E102,E88,E97,E81,E53,E47,E34,E18)</f>
        <v>32450607</v>
      </c>
      <c r="F138" s="4">
        <f t="shared" si="9"/>
        <v>77710767</v>
      </c>
      <c r="G138" s="4">
        <f t="shared" si="9"/>
        <v>23049300</v>
      </c>
      <c r="H138" s="4">
        <f t="shared" si="9"/>
        <v>100760067</v>
      </c>
    </row>
    <row r="139" spans="1:9" x14ac:dyDescent="0.25">
      <c r="B139" t="s">
        <v>146</v>
      </c>
    </row>
    <row r="140" spans="1:9" x14ac:dyDescent="0.25">
      <c r="B140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2003_tb3.pdf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2019-01-15T13:12:29Z</dcterms:created>
  <dcterms:modified xsi:type="dcterms:W3CDTF">2019-01-15T13:12:29Z</dcterms:modified>
</cp:coreProperties>
</file>