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8_{430ACC10-A5BE-4B06-9716-65948F989554}" xr6:coauthVersionLast="40" xr6:coauthVersionMax="40" xr10:uidLastSave="{00000000-0000-0000-0000-000000000000}"/>
  <bookViews>
    <workbookView xWindow="0" yWindow="0" windowWidth="28800" windowHeight="11565"/>
  </bookViews>
  <sheets>
    <sheet name="2005_tb3.pdf" sheetId="1" r:id="rId1"/>
  </sheets>
  <calcPr calcId="0"/>
</workbook>
</file>

<file path=xl/calcChain.xml><?xml version="1.0" encoding="utf-8"?>
<calcChain xmlns="http://schemas.openxmlformats.org/spreadsheetml/2006/main">
  <c r="H158" i="1" l="1"/>
  <c r="G158" i="1"/>
  <c r="F158" i="1"/>
  <c r="E158" i="1"/>
  <c r="D158" i="1"/>
  <c r="H148" i="1"/>
  <c r="G148" i="1"/>
  <c r="F148" i="1"/>
  <c r="E148" i="1"/>
  <c r="D148" i="1"/>
  <c r="H152" i="1"/>
  <c r="G152" i="1"/>
  <c r="F152" i="1"/>
  <c r="E152" i="1"/>
  <c r="D152" i="1"/>
  <c r="H122" i="1"/>
  <c r="G122" i="1"/>
  <c r="F122" i="1"/>
  <c r="E122" i="1"/>
  <c r="D122" i="1"/>
  <c r="H114" i="1"/>
  <c r="G114" i="1"/>
  <c r="F114" i="1"/>
  <c r="E114" i="1"/>
  <c r="D114" i="1"/>
  <c r="H105" i="1"/>
  <c r="G105" i="1"/>
  <c r="F105" i="1"/>
  <c r="E105" i="1"/>
  <c r="D105" i="1"/>
  <c r="H97" i="1"/>
  <c r="G97" i="1"/>
  <c r="F97" i="1"/>
  <c r="E97" i="1"/>
  <c r="D97" i="1"/>
  <c r="H65" i="1"/>
  <c r="G65" i="1"/>
  <c r="F65" i="1"/>
  <c r="E65" i="1"/>
  <c r="D65" i="1"/>
  <c r="H59" i="1"/>
  <c r="G59" i="1"/>
  <c r="F59" i="1"/>
  <c r="E59" i="1"/>
  <c r="D59" i="1"/>
  <c r="H45" i="1"/>
  <c r="G45" i="1"/>
  <c r="F45" i="1"/>
  <c r="E45" i="1"/>
  <c r="D45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<sst xmlns="http://schemas.openxmlformats.org/spreadsheetml/2006/main" count="906" uniqueCount="169">
  <si>
    <t>Rank</t>
  </si>
  <si>
    <t>Species (50 CFR Part 17)</t>
  </si>
  <si>
    <t>Status</t>
  </si>
  <si>
    <t>Mammals</t>
  </si>
  <si>
    <t>Bat, gray (Myotis grisescens)</t>
  </si>
  <si>
    <t>E</t>
  </si>
  <si>
    <t>Bat, Hawaiian hoary (Lasiurus cinereus_x000D_semotus)</t>
  </si>
  <si>
    <t>Bat, Indiana (Myotis sodalis)</t>
  </si>
  <si>
    <t>Bat, Ozark big-eared (Corynorhinus_x000D_(=Plecotus) townsendii ingens)</t>
  </si>
  <si>
    <t>Bat, Virginia big-eared (Corynorhinus_x000D_(=Plecotus) townsendii virginianus)</t>
  </si>
  <si>
    <t>Bear, grizzly (Ursus arctos horribilis)_x000D_experimental, non-essential, portions of_x000D_ID and MT</t>
  </si>
  <si>
    <t>EXPN</t>
  </si>
  <si>
    <t>Bear, Louisiana black (Ursus americanus_x000D_luteolus)</t>
  </si>
  <si>
    <t>T</t>
  </si>
  <si>
    <t>Deer, key (Odocoileus virginianus_x000D_clavium)</t>
  </si>
  <si>
    <t>Fox, San Joaquin kit (Vulpes macrotis_x000D_mutica)</t>
  </si>
  <si>
    <t>Kangaroo rat, giant (Dipodomys ingens)</t>
  </si>
  <si>
    <t>Kangaroo rat, Tipton (Dipodomys_x000D_nitratoides nitratoides)</t>
  </si>
  <si>
    <t>Squirrel, Virginia northern flying_x000D_(Glaucomys sabrinus fuscus)</t>
  </si>
  <si>
    <t>Mammals Subtotal</t>
  </si>
  <si>
    <t>Birds</t>
  </si>
  <si>
    <t>Akepa, Hawaii (honeycreeper) (Loxops_x000D_coccineus coccineus)</t>
  </si>
  <si>
    <t>Akiapola`au (honeycreeper) (Hemignathus_x000D_munroi)</t>
  </si>
  <si>
    <t>Coot, Hawaiian (Fulica americana alai)</t>
  </si>
  <si>
    <t>Crane, Mississippi sandhill (Grus_x000D_canadensis pulla)</t>
  </si>
  <si>
    <t>Creeper, Hawaii (Oreomystis mana)</t>
  </si>
  <si>
    <t>Crow, Hawaiian (='alala) (Corvus_x000D_hawaiiensis)</t>
  </si>
  <si>
    <t>Duck, Hawaiian (=koloa) (Anas wyvilliana)</t>
  </si>
  <si>
    <t>Eagle, bald (Haliaeetus leucocephalus)_x000D_lower 48 States</t>
  </si>
  <si>
    <t>Flycatcher, southwestern willow_x000D_(Empidonax traillii extimus)</t>
  </si>
  <si>
    <t>Gnatcatcher, coastal California (Polioptila_x000D_californica californica)</t>
  </si>
  <si>
    <t>Goose, Hawaiian (Branta (=Nesochen)_x000D_sandvicensis)</t>
  </si>
  <si>
    <t>Hawk, Hawaiian (='lo) (Buteo solitarius)</t>
  </si>
  <si>
    <t>Moorhen, Hawaiian common (Gallinula_x000D_chloropus sandvicensis)</t>
  </si>
  <si>
    <t>Murrelet, marbled (Brachyramphus_x000D_marmoratus)  CA, OR, WA</t>
  </si>
  <si>
    <t>Palila (honeycreeper) (Loxioides bailleui)</t>
  </si>
  <si>
    <t>Stilt, Hawaiian (Himantopus mexicanus_x000D_knudseni)</t>
  </si>
  <si>
    <t>Tern, least (Sterna antillarum)_x000D_interior pop.</t>
  </si>
  <si>
    <t>Tern, roseate (Sterna dougallii dougallii)_x000D_northeast U.S. nesting pop.</t>
  </si>
  <si>
    <t>Vireo, black-capped (Vireo atricapilla)</t>
  </si>
  <si>
    <t>Vireo, least Bell's (Vireo bellii pusillus)</t>
  </si>
  <si>
    <t>Warbler (=wood), golden-cheeked_x000D_(Dendroica chrysoparia)</t>
  </si>
  <si>
    <t>Woodpecker, ivory-billed (Campephilus_x000D_principalis)</t>
  </si>
  <si>
    <t>Woodpecker, red-cockaded (Picoides_x000D_borealis)</t>
  </si>
  <si>
    <t>`O`u (honeycreeper) (Psittirostra_x000D_psittacea)</t>
  </si>
  <si>
    <t>Birds Subtotal</t>
  </si>
  <si>
    <t>Reptiles</t>
  </si>
  <si>
    <t>Lizard, blunt-nosed leopard (Gambelia_x000D_silus)</t>
  </si>
  <si>
    <t>Plymouth Red-Bellied Turtle (Pseudemys_x000D_rubriventris bangsi)</t>
  </si>
  <si>
    <t>Sea turtle, green (Chelonia mydas)_x000D_FL, Mexico nesting pops.</t>
  </si>
  <si>
    <t>Sea turtle, leatherback (Dermochelys_x000D_coriacea)</t>
  </si>
  <si>
    <t>Sea turtle, loggerhead (Caretta caretta)</t>
  </si>
  <si>
    <t>Skink, sand (Neoseps reynoldsi)</t>
  </si>
  <si>
    <t>Snake, eastern indigo (Drymarchon corais_x000D_couperi)</t>
  </si>
  <si>
    <t>Snake, giant garter (Thamnophis gigas)</t>
  </si>
  <si>
    <t>Tortoise, desert (Gopherus agassizii)_x000D_U.S.A., except in Sonoran Desert</t>
  </si>
  <si>
    <t>Tortoise, gopher (Gopherus polyphemus)_x000D_W of of Mobile/Tombigbee Rs.</t>
  </si>
  <si>
    <t>Turtle, bog (=Muhlenberg) (Clemmys_x000D_muhlenbergii)  northern</t>
  </si>
  <si>
    <t>Reptiles Subtotal</t>
  </si>
  <si>
    <t>Amphibians</t>
  </si>
  <si>
    <t>Frog, California red-legged (Rana aurora_x000D_draytonii)  subspecies range clarified</t>
  </si>
  <si>
    <t>Salamander, California tiger (Ambystoma_x000D_californiense)  U.S.A. (Central CA DPS)</t>
  </si>
  <si>
    <t>Toad, arroyo (=arroyo southwestern)_x000D_(Bufo californicus (=microscaphus))</t>
  </si>
  <si>
    <t>Amphibians Subtotal</t>
  </si>
  <si>
    <t>Fishes</t>
  </si>
  <si>
    <t>Cavefish, Ozark (Amblyopsis rosae)</t>
  </si>
  <si>
    <t>Chub, bonytail (Gila elegans)_x000D_entire</t>
  </si>
  <si>
    <t>Dace, Ash Meadows speckled_x000D_(Rhinichthys osculus nevadensis)</t>
  </si>
  <si>
    <t>Darter, Etowah (Etheostoma etowahae)</t>
  </si>
  <si>
    <t>Pikeminnow (=squawfish), Colorado_x000D_(Ptychocheilus lucius)_x000D_except Salt and Verde R. drainages, AZ</t>
  </si>
  <si>
    <t>Pupfish, Ash Meadows Amargosa_x000D_(Cyprinodon nevadensis mionectes)</t>
  </si>
  <si>
    <t>Pupfish, Devils Hole (Cyprinodon_x000D_diabolis)</t>
  </si>
  <si>
    <t>Pupfish, Warm Springs (Cyprinodon_x000D_nevadensis pectoralis)</t>
  </si>
  <si>
    <t>Salmon, chinook (Oncorhynchus_x000D_(=Salmo) tshawytscha)  spring upper_x000D_Columbia R.</t>
  </si>
  <si>
    <t>Salmon, chinook (Oncorhynchus_x000D_(=Salmo) tshawytscha)  winter_x000D_Sacramento R.</t>
  </si>
  <si>
    <t>Salmon, chinook (Oncorhynchus_x000D_(=Salmo) tshawytscha)  spring/summer_x000D_Snake R.</t>
  </si>
  <si>
    <t>Salmon, chinook (Oncorhynchus_x000D_(=Salmo) tshawytscha)  lower Columbia_x000D_R.</t>
  </si>
  <si>
    <t>Salmon, chinook (Oncorhynchus_x000D_(=Salmo) tshawytscha)  fall Snake R.</t>
  </si>
  <si>
    <t>Salmon, chinook (Oncorhynchus_x000D_(=Salmo) tshawytscha)  upper Willamette_x000D_R.</t>
  </si>
  <si>
    <t>Salmon, chinook (Oncorhynchus_x000D_(=Salmo) tshawytscha)  CA Central Valley_x000D_spring-run</t>
  </si>
  <si>
    <t>Salmon, chinook (Oncorhynchus_x000D_(=Salmo) tshawytscha)  Puget Sound</t>
  </si>
  <si>
    <t>Salmon, chum (Oncorhynchus (=Salmo)_x000D_keta)  summer-run Hood Canal</t>
  </si>
  <si>
    <t>Salmon, chum (Oncorhynchus (=Salmo)_x000D_keta)  Columbia R.</t>
  </si>
  <si>
    <t>Salmon, sockeye (Oncorhynchus_x000D_(=Salmo) nerka)_x000D_U.S.A. (Snake River, ID stock wherever_x000D_found.)</t>
  </si>
  <si>
    <t>Shiner, Cahaba (Notropis cahabae)</t>
  </si>
  <si>
    <t>Steelhead (Oncorhynchus (=Salmo)_x000D_mykiss)_x000D_lower Columbia R.</t>
  </si>
  <si>
    <t>Steelhead (Oncorhynchus (=Salmo)_x000D_mykiss)_x000D_middle Columbia R.</t>
  </si>
  <si>
    <t>Steelhead (Oncorhynchus (=Salmo)_x000D_mykiss)_x000D_Snake R. Basin</t>
  </si>
  <si>
    <t>Steelhead (Oncorhynchus (=Salmo)_x000D_mykiss)_x000D_upper Willamette R.</t>
  </si>
  <si>
    <t>Steelhead (Oncorhynchus (=Salmo)_x000D_mykiss)_x000D_Central Valley CA</t>
  </si>
  <si>
    <t>Steelhead (Oncorhynchus (=Salmo)_x000D_mykiss)_x000D_upper Columbia R. Basin</t>
  </si>
  <si>
    <t>Sturgeon, pallid (Scaphirhynchus albus)</t>
  </si>
  <si>
    <t>Sucker, razorback (Xyrauchen texanus)_x000D_entire</t>
  </si>
  <si>
    <t>Trout, bull (Salvelinus confluentus)_x000D_U.S.A., conterminous, lower 48 states</t>
  </si>
  <si>
    <t>Fishes Subtotal</t>
  </si>
  <si>
    <t>Clams</t>
  </si>
  <si>
    <t>Catspaw (=purple cat's paw pearlymussel)_x000D_(Epioblasma obliquata obliquata)_x000D_Entire Range; Except where listed as_x000D_Experimental Populations</t>
  </si>
  <si>
    <t>Clubshell (Pleurobema clava)_x000D_Entire Range; Except where listed as_x000D_Experimental Populations</t>
  </si>
  <si>
    <t>Heelsplitter, Carolina (Lasmigona_x000D_decorata)</t>
  </si>
  <si>
    <t>Mucket, pink (pearlymussel) (Lampsilis_x000D_abrupta)</t>
  </si>
  <si>
    <t>Pigtoe, rough (Pleurobema plenum)</t>
  </si>
  <si>
    <t>Clams Subtotal</t>
  </si>
  <si>
    <t>Insects</t>
  </si>
  <si>
    <t>Beetle, American burying (Nicrophorus_x000D_americanus)</t>
  </si>
  <si>
    <t>Beetle, valley elderberry longhorn_x000D_(Desmocerus californicus dimorphus)</t>
  </si>
  <si>
    <t>Butterfly, Quino checkerspot (Euphydryas_x000D_editha quino (=E. e. wrighti))</t>
  </si>
  <si>
    <t>Dragonfly, Hine's emerald (Somatochlora_x000D_hineana)</t>
  </si>
  <si>
    <t>Moth, Blackburn's sphinx (Manduca_x000D_blackburni)</t>
  </si>
  <si>
    <t>Naucorid, Ash Meadows (Ambrysus_x000D_amargosus)</t>
  </si>
  <si>
    <t>Insects Subtotal</t>
  </si>
  <si>
    <t>Crustaceans</t>
  </si>
  <si>
    <t>Fairy shrimp, Riverside (Streptocephalus_x000D_woottoni)</t>
  </si>
  <si>
    <t>Fairy shrimp, San Diego (Branchinecta_x000D_sandiegonensis)</t>
  </si>
  <si>
    <t>Fairy shrimp, vernal pool (Branchinecta_x000D_lynchi)</t>
  </si>
  <si>
    <t>Shrimp, Kentucky cave (Palaemonias_x000D_ganteri)</t>
  </si>
  <si>
    <t>Tadpole shrimp, vernal pool (Lepidurus_x000D_packardi)</t>
  </si>
  <si>
    <t>Crustaceans Subtotal</t>
  </si>
  <si>
    <t>Flowering Plants</t>
  </si>
  <si>
    <t>Bulrush, Northeastern (Scirpus_x000D_ancistrochaetus)</t>
  </si>
  <si>
    <t>Bush-clover, prairie (Lespedeza_x000D_leptostachya)</t>
  </si>
  <si>
    <t>Cactus, Kuenzler hedgehog_x000D_(Echinocereus fendleri var. kuenzleri)</t>
  </si>
  <si>
    <t>Centaury, spring-loving (Centaurium_x000D_namophilum)</t>
  </si>
  <si>
    <t>Coneflower, smooth (Echinacea laevigata)</t>
  </si>
  <si>
    <t>Ground-plum, Guthrie's (=Pyne's)_x000D_(Astragalus bibullatus)</t>
  </si>
  <si>
    <t>Iris, dwarf lake (Iris lacustris)</t>
  </si>
  <si>
    <t>Ivesia, Ash Meadows (Ivesia kingii var._x000D_eremica)</t>
  </si>
  <si>
    <t>Joint-vetch, sensitive (Aeschynomene_x000D_virginica)</t>
  </si>
  <si>
    <t>Ladies'-tresses, Ute (Spiranthes diluvialis)</t>
  </si>
  <si>
    <t>Meadowfoam, Butte County (Limnanthes_x000D_floccosa ssp. californica)</t>
  </si>
  <si>
    <t>Milk-vetch, Ash meadows (Astragalus_x000D_phoenix)</t>
  </si>
  <si>
    <t>Monkshood, northern wild (Aconitum_x000D_noveboracense)</t>
  </si>
  <si>
    <t>Naupaka, dwarf (Scaevola coriacea)</t>
  </si>
  <si>
    <t>Geocarpon minimum (=Sci name)</t>
  </si>
  <si>
    <t>Orchid, eastern prairie fringed_x000D_(Platanthera leucophaea)</t>
  </si>
  <si>
    <t>Prairie-clover, leafy (Dalea foliosa)</t>
  </si>
  <si>
    <t>Sunflower, Eggert's (Helianthus eggertii)</t>
  </si>
  <si>
    <t>Sunflower, Schweinitz's (Helianthus_x000D_schweinitzii)</t>
  </si>
  <si>
    <t>Sunray, Ash Meadows (Enceliopsis_x000D_nudicaulis var. corrugata)</t>
  </si>
  <si>
    <t>Tarplant, Otay (Deinandra (=Hemizonia)_x000D_conjugens)</t>
  </si>
  <si>
    <t>Water-umbel, Huachuca (Lilaeopsis_x000D_schaffneriana var. recurva)</t>
  </si>
  <si>
    <t>Wooly-threads, San Joaquin (Monolopia_x000D_(=Lembertia) congdonii)</t>
  </si>
  <si>
    <t>Flowering Plants Subtotal</t>
  </si>
  <si>
    <t>Ferns and Allies</t>
  </si>
  <si>
    <t>Quillwort, black spored (Isoetes_x000D_melanospora)</t>
  </si>
  <si>
    <t>Ferns and Allies Subtotal</t>
  </si>
  <si>
    <t>Total Land Expenditures for FY2005</t>
  </si>
  <si>
    <t>Other ESA Expenses</t>
  </si>
  <si>
    <t>Total Land/Other ESA Land Expenditures_x000D_for FY2005</t>
  </si>
  <si>
    <t xml:space="preserve">TABLE 3. FY 2005 REPORTED LAND ACQUISITION EXPENDITURES FOR ENDANGERED AND THREATENED SPECIES </t>
  </si>
  <si>
    <t>FWS Total</t>
  </si>
  <si>
    <t>Other Fed</t>
  </si>
  <si>
    <t>Fed Total</t>
  </si>
  <si>
    <t>States Total</t>
  </si>
  <si>
    <t>Species Total</t>
  </si>
  <si>
    <t>Type</t>
  </si>
  <si>
    <t>Mammals Subtotal Verified</t>
  </si>
  <si>
    <t>Jay, Florida scrub (Aphelocoma coerulescens)</t>
  </si>
  <si>
    <t>Birds Subtotal Verified</t>
  </si>
  <si>
    <t>Reptiles Subtotal Verified</t>
  </si>
  <si>
    <t>Amphibians Subtotal Verified</t>
  </si>
  <si>
    <t>Fishes Subtotal Verified</t>
  </si>
  <si>
    <t>Clams Subtotal Verified</t>
  </si>
  <si>
    <t>Insects Subtotal Verified</t>
  </si>
  <si>
    <t>Crustaceans Subtotal Verified</t>
  </si>
  <si>
    <t>Flowering Plants Subtotal Verified</t>
  </si>
  <si>
    <t>Ferns and Allies Subtotal Verified</t>
  </si>
  <si>
    <t>Total Land Expenditures for FY2005 Verified</t>
  </si>
  <si>
    <t>Other ESA Expenses Verified</t>
  </si>
  <si>
    <t>Total Land/Other ESA Land Expenditures for FY2005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</si>
</sst>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workbookViewId="0">
      <pane ySplit="3" topLeftCell="A139" activePane="bottomLeft" state="frozen"/>
      <selection pane="bottomLeft" activeCell="I155" sqref="I155"/>
    </sheetView>
  </sheetViews>
  <sheetFormatPr defaultRowHeight="15" x14ac:dyDescent="0.25"/>
  <cols>
    <col min="1" max="1" width="5.28515625" bestFit="1" customWidth="1"/>
    <col min="2" max="2" width="77.85546875" customWidth="1"/>
    <col min="3" max="3" width="6.42578125" bestFit="1" customWidth="1"/>
    <col min="4" max="5" width="11.85546875" bestFit="1" customWidth="1"/>
    <col min="6" max="6" width="12.85546875" bestFit="1" customWidth="1"/>
    <col min="7" max="7" width="11.85546875" bestFit="1" customWidth="1"/>
    <col min="8" max="8" width="12.85546875" bestFit="1" customWidth="1"/>
  </cols>
  <sheetData>
    <row r="1" spans="1:9" x14ac:dyDescent="0.25">
      <c r="A1" t="s">
        <v>148</v>
      </c>
    </row>
    <row r="3" spans="1:9" s="2" customFormat="1" x14ac:dyDescent="0.25">
      <c r="A3" s="2" t="s">
        <v>0</v>
      </c>
      <c r="B3" s="2" t="s">
        <v>1</v>
      </c>
      <c r="C3" s="2" t="s">
        <v>2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</row>
    <row r="4" spans="1:9" x14ac:dyDescent="0.25">
      <c r="A4">
        <v>54</v>
      </c>
      <c r="B4" t="s">
        <v>4</v>
      </c>
      <c r="C4" t="s">
        <v>5</v>
      </c>
      <c r="D4" s="1">
        <v>174000</v>
      </c>
      <c r="E4" s="1">
        <v>0</v>
      </c>
      <c r="F4" s="1">
        <v>174000</v>
      </c>
      <c r="G4" s="1">
        <v>0</v>
      </c>
      <c r="H4" s="1">
        <v>174000</v>
      </c>
      <c r="I4" t="s">
        <v>3</v>
      </c>
    </row>
    <row r="5" spans="1:9" x14ac:dyDescent="0.25">
      <c r="A5">
        <v>81</v>
      </c>
      <c r="B5" t="s">
        <v>6</v>
      </c>
      <c r="C5" t="s">
        <v>5</v>
      </c>
      <c r="D5" s="1">
        <v>6000</v>
      </c>
      <c r="E5" s="1">
        <v>0</v>
      </c>
      <c r="F5" s="1">
        <v>6000</v>
      </c>
      <c r="G5" s="1">
        <v>0</v>
      </c>
      <c r="H5" s="1">
        <v>6000</v>
      </c>
      <c r="I5" t="s">
        <v>3</v>
      </c>
    </row>
    <row r="6" spans="1:9" x14ac:dyDescent="0.25">
      <c r="A6">
        <v>15</v>
      </c>
      <c r="B6" t="s">
        <v>7</v>
      </c>
      <c r="C6" t="s">
        <v>5</v>
      </c>
      <c r="D6" s="1">
        <v>221800</v>
      </c>
      <c r="E6" s="1">
        <v>1304415</v>
      </c>
      <c r="F6" s="1">
        <v>1526215</v>
      </c>
      <c r="G6" s="1">
        <v>0</v>
      </c>
      <c r="H6" s="1">
        <v>1526215</v>
      </c>
      <c r="I6" t="s">
        <v>3</v>
      </c>
    </row>
    <row r="7" spans="1:9" x14ac:dyDescent="0.25">
      <c r="A7">
        <v>63</v>
      </c>
      <c r="B7" t="s">
        <v>8</v>
      </c>
      <c r="C7" t="s">
        <v>5</v>
      </c>
      <c r="D7" s="1">
        <v>101500</v>
      </c>
      <c r="E7" s="1">
        <v>0</v>
      </c>
      <c r="F7" s="1">
        <v>101500</v>
      </c>
      <c r="G7" s="1">
        <v>0</v>
      </c>
      <c r="H7" s="1">
        <v>101500</v>
      </c>
      <c r="I7" t="s">
        <v>3</v>
      </c>
    </row>
    <row r="8" spans="1:9" x14ac:dyDescent="0.25">
      <c r="A8">
        <v>18</v>
      </c>
      <c r="B8" t="s">
        <v>9</v>
      </c>
      <c r="C8" t="s">
        <v>5</v>
      </c>
      <c r="D8" s="1">
        <v>1304000</v>
      </c>
      <c r="E8" s="1">
        <v>0</v>
      </c>
      <c r="F8" s="1">
        <v>1304000</v>
      </c>
      <c r="G8" s="1">
        <v>0</v>
      </c>
      <c r="H8" s="1">
        <v>1304000</v>
      </c>
      <c r="I8" t="s">
        <v>3</v>
      </c>
    </row>
    <row r="9" spans="1:9" x14ac:dyDescent="0.25">
      <c r="A9">
        <v>31</v>
      </c>
      <c r="B9" t="s">
        <v>10</v>
      </c>
      <c r="C9" t="s">
        <v>11</v>
      </c>
      <c r="D9" s="1">
        <v>0</v>
      </c>
      <c r="E9" s="1">
        <v>627000</v>
      </c>
      <c r="F9" s="1">
        <v>627000</v>
      </c>
      <c r="G9" s="1">
        <v>0</v>
      </c>
      <c r="H9" s="1">
        <v>627000</v>
      </c>
      <c r="I9" t="s">
        <v>3</v>
      </c>
    </row>
    <row r="10" spans="1:9" x14ac:dyDescent="0.25">
      <c r="A10">
        <v>2</v>
      </c>
      <c r="B10" t="s">
        <v>12</v>
      </c>
      <c r="C10" t="s">
        <v>13</v>
      </c>
      <c r="D10" s="1">
        <v>2013000</v>
      </c>
      <c r="E10" s="1">
        <v>9453000</v>
      </c>
      <c r="F10" s="1">
        <v>11466000</v>
      </c>
      <c r="G10" s="1">
        <v>0</v>
      </c>
      <c r="H10" s="1">
        <v>11466000</v>
      </c>
      <c r="I10" t="s">
        <v>3</v>
      </c>
    </row>
    <row r="11" spans="1:9" x14ac:dyDescent="0.25">
      <c r="A11">
        <v>48</v>
      </c>
      <c r="B11" t="s">
        <v>14</v>
      </c>
      <c r="C11" t="s">
        <v>5</v>
      </c>
      <c r="D11" s="1">
        <v>214500</v>
      </c>
      <c r="E11" s="1">
        <v>0</v>
      </c>
      <c r="F11" s="1">
        <v>214500</v>
      </c>
      <c r="G11" s="1">
        <v>0</v>
      </c>
      <c r="H11" s="1">
        <v>214500</v>
      </c>
      <c r="I11" t="s">
        <v>3</v>
      </c>
    </row>
    <row r="12" spans="1:9" x14ac:dyDescent="0.25">
      <c r="A12">
        <v>29</v>
      </c>
      <c r="B12" t="s">
        <v>15</v>
      </c>
      <c r="C12" t="s">
        <v>5</v>
      </c>
      <c r="D12" s="1">
        <v>463945</v>
      </c>
      <c r="E12" s="1">
        <v>259500</v>
      </c>
      <c r="F12" s="1">
        <v>723445</v>
      </c>
      <c r="G12" s="1">
        <v>0</v>
      </c>
      <c r="H12" s="1">
        <v>723445</v>
      </c>
      <c r="I12" t="s">
        <v>3</v>
      </c>
    </row>
    <row r="13" spans="1:9" x14ac:dyDescent="0.25">
      <c r="A13">
        <v>45</v>
      </c>
      <c r="B13" t="s">
        <v>16</v>
      </c>
      <c r="C13" t="s">
        <v>5</v>
      </c>
      <c r="D13" s="1">
        <v>0</v>
      </c>
      <c r="E13" s="1">
        <v>259500</v>
      </c>
      <c r="F13" s="1">
        <v>259500</v>
      </c>
      <c r="G13" s="1">
        <v>0</v>
      </c>
      <c r="H13" s="1">
        <v>259500</v>
      </c>
      <c r="I13" t="s">
        <v>3</v>
      </c>
    </row>
    <row r="14" spans="1:9" x14ac:dyDescent="0.25">
      <c r="A14">
        <v>56</v>
      </c>
      <c r="B14" t="s">
        <v>17</v>
      </c>
      <c r="C14" t="s">
        <v>5</v>
      </c>
      <c r="D14" s="1">
        <v>157265</v>
      </c>
      <c r="E14" s="1">
        <v>0</v>
      </c>
      <c r="F14" s="1">
        <v>157265</v>
      </c>
      <c r="G14" s="1">
        <v>0</v>
      </c>
      <c r="H14" s="1">
        <v>157265</v>
      </c>
      <c r="I14" t="s">
        <v>3</v>
      </c>
    </row>
    <row r="15" spans="1:9" x14ac:dyDescent="0.25">
      <c r="A15">
        <v>44</v>
      </c>
      <c r="B15" t="s">
        <v>18</v>
      </c>
      <c r="C15" t="s">
        <v>5</v>
      </c>
      <c r="D15" s="1">
        <v>262150</v>
      </c>
      <c r="E15" s="1">
        <v>0</v>
      </c>
      <c r="F15" s="1">
        <v>262150</v>
      </c>
      <c r="G15" s="1">
        <v>0</v>
      </c>
      <c r="H15" s="1">
        <v>262150</v>
      </c>
      <c r="I15" t="s">
        <v>3</v>
      </c>
    </row>
    <row r="16" spans="1:9" x14ac:dyDescent="0.25">
      <c r="B16" t="s">
        <v>19</v>
      </c>
      <c r="D16" s="1">
        <v>4918160</v>
      </c>
      <c r="E16" s="1">
        <v>11903415</v>
      </c>
      <c r="F16" s="1">
        <v>16821575</v>
      </c>
      <c r="G16" s="1">
        <v>0</v>
      </c>
      <c r="H16" s="1">
        <v>16821575</v>
      </c>
    </row>
    <row r="17" spans="1:9" s="3" customFormat="1" x14ac:dyDescent="0.25">
      <c r="B17" s="3" t="s">
        <v>155</v>
      </c>
      <c r="D17" s="4">
        <f>SUM(D4:D15)</f>
        <v>4918160</v>
      </c>
      <c r="E17" s="4">
        <f t="shared" ref="E17:H17" si="0">SUM(E4:E15)</f>
        <v>11903415</v>
      </c>
      <c r="F17" s="4">
        <f t="shared" si="0"/>
        <v>16821575</v>
      </c>
      <c r="G17" s="4">
        <f t="shared" si="0"/>
        <v>0</v>
      </c>
      <c r="H17" s="4">
        <f t="shared" si="0"/>
        <v>16821575</v>
      </c>
    </row>
    <row r="19" spans="1:9" x14ac:dyDescent="0.25">
      <c r="A19">
        <v>72</v>
      </c>
      <c r="B19" t="s">
        <v>21</v>
      </c>
      <c r="C19" t="s">
        <v>5</v>
      </c>
      <c r="D19" s="1">
        <v>21000</v>
      </c>
      <c r="E19" s="1">
        <v>0</v>
      </c>
      <c r="F19" s="1">
        <v>21000</v>
      </c>
      <c r="G19" s="1">
        <v>0</v>
      </c>
      <c r="H19" s="1">
        <v>21000</v>
      </c>
      <c r="I19" t="s">
        <v>20</v>
      </c>
    </row>
    <row r="20" spans="1:9" x14ac:dyDescent="0.25">
      <c r="A20">
        <v>72</v>
      </c>
      <c r="B20" t="s">
        <v>22</v>
      </c>
      <c r="C20" t="s">
        <v>5</v>
      </c>
      <c r="D20" s="1">
        <v>21000</v>
      </c>
      <c r="E20" s="1">
        <v>0</v>
      </c>
      <c r="F20" s="1">
        <v>21000</v>
      </c>
      <c r="G20" s="1">
        <v>0</v>
      </c>
      <c r="H20" s="1">
        <v>21000</v>
      </c>
      <c r="I20" t="s">
        <v>20</v>
      </c>
    </row>
    <row r="21" spans="1:9" x14ac:dyDescent="0.25">
      <c r="A21">
        <v>26</v>
      </c>
      <c r="B21" t="s">
        <v>23</v>
      </c>
      <c r="C21" t="s">
        <v>5</v>
      </c>
      <c r="D21" s="1">
        <v>755723</v>
      </c>
      <c r="E21" s="1">
        <v>122860</v>
      </c>
      <c r="F21" s="1">
        <v>878583</v>
      </c>
      <c r="G21" s="1">
        <v>0</v>
      </c>
      <c r="H21" s="1">
        <v>878583</v>
      </c>
      <c r="I21" t="s">
        <v>20</v>
      </c>
    </row>
    <row r="22" spans="1:9" x14ac:dyDescent="0.25">
      <c r="A22">
        <v>76</v>
      </c>
      <c r="B22" t="s">
        <v>24</v>
      </c>
      <c r="C22" t="s">
        <v>5</v>
      </c>
      <c r="D22" s="1">
        <v>13125</v>
      </c>
      <c r="E22" s="1">
        <v>0</v>
      </c>
      <c r="F22" s="1">
        <v>13125</v>
      </c>
      <c r="G22" s="1">
        <v>0</v>
      </c>
      <c r="H22" s="1">
        <v>13125</v>
      </c>
      <c r="I22" t="s">
        <v>20</v>
      </c>
    </row>
    <row r="23" spans="1:9" x14ac:dyDescent="0.25">
      <c r="A23">
        <v>72</v>
      </c>
      <c r="B23" t="s">
        <v>25</v>
      </c>
      <c r="C23" t="s">
        <v>5</v>
      </c>
      <c r="D23" s="1">
        <v>21000</v>
      </c>
      <c r="E23" s="1">
        <v>0</v>
      </c>
      <c r="F23" s="1">
        <v>21000</v>
      </c>
      <c r="G23" s="1">
        <v>0</v>
      </c>
      <c r="H23" s="1">
        <v>21000</v>
      </c>
      <c r="I23" t="s">
        <v>20</v>
      </c>
    </row>
    <row r="24" spans="1:9" x14ac:dyDescent="0.25">
      <c r="A24">
        <v>75</v>
      </c>
      <c r="B24" t="s">
        <v>26</v>
      </c>
      <c r="C24" t="s">
        <v>5</v>
      </c>
      <c r="D24" s="1">
        <v>15000</v>
      </c>
      <c r="E24" s="1">
        <v>0</v>
      </c>
      <c r="F24" s="1">
        <v>15000</v>
      </c>
      <c r="G24" s="1">
        <v>0</v>
      </c>
      <c r="H24" s="1">
        <v>15000</v>
      </c>
      <c r="I24" t="s">
        <v>20</v>
      </c>
    </row>
    <row r="25" spans="1:9" x14ac:dyDescent="0.25">
      <c r="A25">
        <v>24</v>
      </c>
      <c r="B25" t="s">
        <v>27</v>
      </c>
      <c r="C25" t="s">
        <v>5</v>
      </c>
      <c r="D25" s="1">
        <v>761723</v>
      </c>
      <c r="E25" s="1">
        <v>122860</v>
      </c>
      <c r="F25" s="1">
        <v>884583</v>
      </c>
      <c r="G25" s="1">
        <v>0</v>
      </c>
      <c r="H25" s="1">
        <v>884583</v>
      </c>
      <c r="I25" t="s">
        <v>20</v>
      </c>
    </row>
    <row r="26" spans="1:9" x14ac:dyDescent="0.25">
      <c r="A26">
        <v>3</v>
      </c>
      <c r="B26" t="s">
        <v>28</v>
      </c>
      <c r="C26" t="s">
        <v>13</v>
      </c>
      <c r="D26" s="1">
        <v>958264</v>
      </c>
      <c r="E26" s="1">
        <v>6021500</v>
      </c>
      <c r="F26" s="1">
        <v>6979764</v>
      </c>
      <c r="G26" s="1">
        <v>0</v>
      </c>
      <c r="H26" s="1">
        <v>6979764</v>
      </c>
      <c r="I26" t="s">
        <v>20</v>
      </c>
    </row>
    <row r="27" spans="1:9" x14ac:dyDescent="0.25">
      <c r="A27">
        <v>28</v>
      </c>
      <c r="B27" t="s">
        <v>29</v>
      </c>
      <c r="C27" t="s">
        <v>5</v>
      </c>
      <c r="D27" s="1">
        <v>195833</v>
      </c>
      <c r="E27" s="1">
        <v>529000</v>
      </c>
      <c r="F27" s="1">
        <v>724833</v>
      </c>
      <c r="G27" s="1">
        <v>0</v>
      </c>
      <c r="H27" s="1">
        <v>724833</v>
      </c>
      <c r="I27" t="s">
        <v>20</v>
      </c>
    </row>
    <row r="28" spans="1:9" x14ac:dyDescent="0.25">
      <c r="A28">
        <v>23</v>
      </c>
      <c r="B28" t="s">
        <v>30</v>
      </c>
      <c r="C28" t="s">
        <v>13</v>
      </c>
      <c r="D28" s="1">
        <v>979166</v>
      </c>
      <c r="E28" s="1">
        <v>0</v>
      </c>
      <c r="F28" s="1">
        <v>979166</v>
      </c>
      <c r="G28" s="1">
        <v>0</v>
      </c>
      <c r="H28" s="1">
        <v>979166</v>
      </c>
      <c r="I28" t="s">
        <v>20</v>
      </c>
    </row>
    <row r="29" spans="1:9" x14ac:dyDescent="0.25">
      <c r="A29">
        <v>59</v>
      </c>
      <c r="B29" t="s">
        <v>31</v>
      </c>
      <c r="C29" t="s">
        <v>5</v>
      </c>
      <c r="D29" s="1">
        <v>6000</v>
      </c>
      <c r="E29" s="1">
        <v>122860</v>
      </c>
      <c r="F29" s="1">
        <v>128860</v>
      </c>
      <c r="G29" s="1">
        <v>0</v>
      </c>
      <c r="H29" s="1">
        <v>128860</v>
      </c>
      <c r="I29" t="s">
        <v>20</v>
      </c>
    </row>
    <row r="30" spans="1:9" x14ac:dyDescent="0.25">
      <c r="A30">
        <v>81</v>
      </c>
      <c r="B30" t="s">
        <v>32</v>
      </c>
      <c r="C30" t="s">
        <v>5</v>
      </c>
      <c r="D30" s="1">
        <v>6000</v>
      </c>
      <c r="E30" s="1">
        <v>0</v>
      </c>
      <c r="F30" s="1">
        <v>6000</v>
      </c>
      <c r="G30" s="1">
        <v>0</v>
      </c>
      <c r="H30" s="1">
        <v>6000</v>
      </c>
      <c r="I30" t="s">
        <v>20</v>
      </c>
    </row>
    <row r="31" spans="1:9" x14ac:dyDescent="0.25">
      <c r="A31">
        <v>85</v>
      </c>
      <c r="B31" t="s">
        <v>156</v>
      </c>
      <c r="C31" t="s">
        <v>13</v>
      </c>
      <c r="D31" s="1">
        <v>2292</v>
      </c>
      <c r="E31" s="1">
        <v>0</v>
      </c>
      <c r="F31" s="1">
        <v>2292</v>
      </c>
      <c r="G31" s="1">
        <v>0</v>
      </c>
      <c r="H31" s="1">
        <v>2292</v>
      </c>
      <c r="I31" t="s">
        <v>20</v>
      </c>
    </row>
    <row r="32" spans="1:9" x14ac:dyDescent="0.25">
      <c r="A32">
        <v>26</v>
      </c>
      <c r="B32" t="s">
        <v>33</v>
      </c>
      <c r="C32" t="s">
        <v>5</v>
      </c>
      <c r="D32" s="1">
        <v>755723</v>
      </c>
      <c r="E32" s="1">
        <v>122860</v>
      </c>
      <c r="F32" s="1">
        <v>878583</v>
      </c>
      <c r="G32" s="1">
        <v>0</v>
      </c>
      <c r="H32" s="1">
        <v>878583</v>
      </c>
      <c r="I32" t="s">
        <v>20</v>
      </c>
    </row>
    <row r="33" spans="1:9" x14ac:dyDescent="0.25">
      <c r="A33">
        <v>43</v>
      </c>
      <c r="B33" t="s">
        <v>34</v>
      </c>
      <c r="C33" t="s">
        <v>13</v>
      </c>
      <c r="D33" s="1">
        <v>272592</v>
      </c>
      <c r="E33" s="1">
        <v>0</v>
      </c>
      <c r="F33" s="1">
        <v>272592</v>
      </c>
      <c r="G33" s="1">
        <v>0</v>
      </c>
      <c r="H33" s="1">
        <v>272592</v>
      </c>
      <c r="I33" t="s">
        <v>20</v>
      </c>
    </row>
    <row r="34" spans="1:9" x14ac:dyDescent="0.25">
      <c r="A34">
        <v>6</v>
      </c>
      <c r="B34" t="s">
        <v>35</v>
      </c>
      <c r="C34" t="s">
        <v>5</v>
      </c>
      <c r="D34" s="1">
        <v>0</v>
      </c>
      <c r="E34" s="1">
        <v>2929000</v>
      </c>
      <c r="F34" s="1">
        <v>2929000</v>
      </c>
      <c r="G34" s="1">
        <v>0</v>
      </c>
      <c r="H34" s="1">
        <v>2929000</v>
      </c>
      <c r="I34" t="s">
        <v>20</v>
      </c>
    </row>
    <row r="35" spans="1:9" x14ac:dyDescent="0.25">
      <c r="A35">
        <v>26</v>
      </c>
      <c r="B35" t="s">
        <v>36</v>
      </c>
      <c r="C35" t="s">
        <v>5</v>
      </c>
      <c r="D35" s="1">
        <v>755723</v>
      </c>
      <c r="E35" s="1">
        <v>122860</v>
      </c>
      <c r="F35" s="1">
        <v>878583</v>
      </c>
      <c r="G35" s="1">
        <v>0</v>
      </c>
      <c r="H35" s="1">
        <v>878583</v>
      </c>
      <c r="I35" t="s">
        <v>20</v>
      </c>
    </row>
    <row r="36" spans="1:9" x14ac:dyDescent="0.25">
      <c r="A36">
        <v>51</v>
      </c>
      <c r="B36" t="s">
        <v>37</v>
      </c>
      <c r="C36" t="s">
        <v>5</v>
      </c>
      <c r="D36" s="1">
        <v>199000</v>
      </c>
      <c r="E36" s="1">
        <v>0</v>
      </c>
      <c r="F36" s="1">
        <v>199000</v>
      </c>
      <c r="G36" s="1">
        <v>0</v>
      </c>
      <c r="H36" s="1">
        <v>199000</v>
      </c>
      <c r="I36" t="s">
        <v>20</v>
      </c>
    </row>
    <row r="37" spans="1:9" x14ac:dyDescent="0.25">
      <c r="A37">
        <v>21</v>
      </c>
      <c r="B37" t="s">
        <v>38</v>
      </c>
      <c r="C37" t="s">
        <v>5</v>
      </c>
      <c r="D37" s="1">
        <v>1040000</v>
      </c>
      <c r="E37" s="1">
        <v>0</v>
      </c>
      <c r="F37" s="1">
        <v>1040000</v>
      </c>
      <c r="G37" s="1">
        <v>0</v>
      </c>
      <c r="H37" s="1">
        <v>1040000</v>
      </c>
      <c r="I37" t="s">
        <v>20</v>
      </c>
    </row>
    <row r="38" spans="1:9" x14ac:dyDescent="0.25">
      <c r="A38">
        <v>33</v>
      </c>
      <c r="B38" t="s">
        <v>39</v>
      </c>
      <c r="C38" t="s">
        <v>5</v>
      </c>
      <c r="D38" s="1">
        <v>530300</v>
      </c>
      <c r="E38" s="1">
        <v>0</v>
      </c>
      <c r="F38" s="1">
        <v>530300</v>
      </c>
      <c r="G38" s="1">
        <v>0</v>
      </c>
      <c r="H38" s="1">
        <v>530300</v>
      </c>
      <c r="I38" t="s">
        <v>20</v>
      </c>
    </row>
    <row r="39" spans="1:9" x14ac:dyDescent="0.25">
      <c r="A39">
        <v>52</v>
      </c>
      <c r="B39" t="s">
        <v>40</v>
      </c>
      <c r="C39" t="s">
        <v>5</v>
      </c>
      <c r="D39" s="1">
        <v>195833</v>
      </c>
      <c r="E39" s="1">
        <v>0</v>
      </c>
      <c r="F39" s="1">
        <v>195833</v>
      </c>
      <c r="G39" s="1">
        <v>0</v>
      </c>
      <c r="H39" s="1">
        <v>195833</v>
      </c>
      <c r="I39" t="s">
        <v>20</v>
      </c>
    </row>
    <row r="40" spans="1:9" x14ac:dyDescent="0.25">
      <c r="A40">
        <v>33</v>
      </c>
      <c r="B40" t="s">
        <v>41</v>
      </c>
      <c r="C40" t="s">
        <v>5</v>
      </c>
      <c r="D40" s="1">
        <v>530300</v>
      </c>
      <c r="E40" s="1">
        <v>0</v>
      </c>
      <c r="F40" s="1">
        <v>530300</v>
      </c>
      <c r="G40" s="1">
        <v>0</v>
      </c>
      <c r="H40" s="1">
        <v>530300</v>
      </c>
      <c r="I40" t="s">
        <v>20</v>
      </c>
    </row>
    <row r="41" spans="1:9" x14ac:dyDescent="0.25">
      <c r="A41">
        <v>4</v>
      </c>
      <c r="B41" t="s">
        <v>42</v>
      </c>
      <c r="C41" t="s">
        <v>5</v>
      </c>
      <c r="D41" s="1">
        <v>4104000</v>
      </c>
      <c r="E41" s="1">
        <v>1500000</v>
      </c>
      <c r="F41" s="1">
        <v>5604000</v>
      </c>
      <c r="G41" s="1">
        <v>0</v>
      </c>
      <c r="H41" s="1">
        <v>5604000</v>
      </c>
      <c r="I41" t="s">
        <v>20</v>
      </c>
    </row>
    <row r="42" spans="1:9" x14ac:dyDescent="0.25">
      <c r="A42">
        <v>5</v>
      </c>
      <c r="B42" t="s">
        <v>43</v>
      </c>
      <c r="C42" t="s">
        <v>5</v>
      </c>
      <c r="D42" s="1">
        <v>13925</v>
      </c>
      <c r="E42" s="1">
        <v>0</v>
      </c>
      <c r="F42" s="1">
        <v>13925</v>
      </c>
      <c r="G42" s="1">
        <v>4310976</v>
      </c>
      <c r="H42" s="1">
        <v>4324901</v>
      </c>
      <c r="I42" t="s">
        <v>20</v>
      </c>
    </row>
    <row r="43" spans="1:9" x14ac:dyDescent="0.25">
      <c r="A43">
        <v>81</v>
      </c>
      <c r="B43" t="s">
        <v>44</v>
      </c>
      <c r="C43" t="s">
        <v>5</v>
      </c>
      <c r="D43" s="1">
        <v>6000</v>
      </c>
      <c r="E43" s="1">
        <v>0</v>
      </c>
      <c r="F43" s="1">
        <v>6000</v>
      </c>
      <c r="G43" s="1">
        <v>0</v>
      </c>
      <c r="H43" s="1">
        <v>6000</v>
      </c>
      <c r="I43" t="s">
        <v>20</v>
      </c>
    </row>
    <row r="44" spans="1:9" x14ac:dyDescent="0.25">
      <c r="B44" t="s">
        <v>45</v>
      </c>
      <c r="D44" s="1">
        <v>12159522</v>
      </c>
      <c r="E44" s="1">
        <v>11593800</v>
      </c>
      <c r="F44" s="1">
        <v>23753322</v>
      </c>
      <c r="G44" s="1">
        <v>4310976</v>
      </c>
      <c r="H44" s="1">
        <v>28064298</v>
      </c>
    </row>
    <row r="45" spans="1:9" s="3" customFormat="1" x14ac:dyDescent="0.25">
      <c r="B45" s="3" t="s">
        <v>157</v>
      </c>
      <c r="D45" s="4">
        <f>SUM(D19:D43)</f>
        <v>12159522</v>
      </c>
      <c r="E45" s="4">
        <f t="shared" ref="E45:H45" si="1">SUM(E19:E43)</f>
        <v>11593800</v>
      </c>
      <c r="F45" s="4">
        <f t="shared" si="1"/>
        <v>23753322</v>
      </c>
      <c r="G45" s="4">
        <f t="shared" si="1"/>
        <v>4310976</v>
      </c>
      <c r="H45" s="4">
        <f t="shared" si="1"/>
        <v>28064298</v>
      </c>
    </row>
    <row r="47" spans="1:9" x14ac:dyDescent="0.25">
      <c r="A47">
        <v>35</v>
      </c>
      <c r="B47" t="s">
        <v>47</v>
      </c>
      <c r="C47" t="s">
        <v>5</v>
      </c>
      <c r="D47" s="1">
        <v>157265</v>
      </c>
      <c r="E47" s="1">
        <v>259500</v>
      </c>
      <c r="F47" s="1">
        <v>416765</v>
      </c>
      <c r="G47" s="1">
        <v>0</v>
      </c>
      <c r="H47" s="1">
        <v>416765</v>
      </c>
      <c r="I47" t="s">
        <v>46</v>
      </c>
    </row>
    <row r="48" spans="1:9" x14ac:dyDescent="0.25">
      <c r="A48">
        <v>32</v>
      </c>
      <c r="B48" t="s">
        <v>48</v>
      </c>
      <c r="C48" t="s">
        <v>5</v>
      </c>
      <c r="D48" s="1">
        <v>536900</v>
      </c>
      <c r="E48" s="1">
        <v>0</v>
      </c>
      <c r="F48" s="1">
        <v>536900</v>
      </c>
      <c r="G48" s="1">
        <v>0</v>
      </c>
      <c r="H48" s="1">
        <v>536900</v>
      </c>
      <c r="I48" t="s">
        <v>46</v>
      </c>
    </row>
    <row r="49" spans="1:9" x14ac:dyDescent="0.25">
      <c r="A49">
        <v>47</v>
      </c>
      <c r="B49" t="s">
        <v>49</v>
      </c>
      <c r="C49" t="s">
        <v>5</v>
      </c>
      <c r="D49" s="1">
        <v>233000</v>
      </c>
      <c r="E49" s="1">
        <v>0</v>
      </c>
      <c r="F49" s="1">
        <v>233000</v>
      </c>
      <c r="G49" s="1">
        <v>0</v>
      </c>
      <c r="H49" s="1">
        <v>233000</v>
      </c>
      <c r="I49" t="s">
        <v>46</v>
      </c>
    </row>
    <row r="50" spans="1:9" x14ac:dyDescent="0.25">
      <c r="A50">
        <v>47</v>
      </c>
      <c r="B50" t="s">
        <v>50</v>
      </c>
      <c r="C50" t="s">
        <v>5</v>
      </c>
      <c r="D50" s="1">
        <v>233000</v>
      </c>
      <c r="E50" s="1">
        <v>0</v>
      </c>
      <c r="F50" s="1">
        <v>233000</v>
      </c>
      <c r="G50" s="1">
        <v>0</v>
      </c>
      <c r="H50" s="1">
        <v>233000</v>
      </c>
      <c r="I50" t="s">
        <v>46</v>
      </c>
    </row>
    <row r="51" spans="1:9" x14ac:dyDescent="0.25">
      <c r="A51">
        <v>47</v>
      </c>
      <c r="B51" t="s">
        <v>51</v>
      </c>
      <c r="C51" t="s">
        <v>13</v>
      </c>
      <c r="D51" s="1">
        <v>233000</v>
      </c>
      <c r="E51" s="1">
        <v>0</v>
      </c>
      <c r="F51" s="1">
        <v>233000</v>
      </c>
      <c r="G51" s="1">
        <v>0</v>
      </c>
      <c r="H51" s="1">
        <v>233000</v>
      </c>
      <c r="I51" t="s">
        <v>46</v>
      </c>
    </row>
    <row r="52" spans="1:9" x14ac:dyDescent="0.25">
      <c r="A52">
        <v>85</v>
      </c>
      <c r="B52" t="s">
        <v>52</v>
      </c>
      <c r="C52" t="s">
        <v>13</v>
      </c>
      <c r="D52" s="1">
        <v>2292</v>
      </c>
      <c r="E52" s="1">
        <v>0</v>
      </c>
      <c r="F52" s="1">
        <v>2292</v>
      </c>
      <c r="G52" s="1">
        <v>0</v>
      </c>
      <c r="H52" s="1">
        <v>2292</v>
      </c>
      <c r="I52" t="s">
        <v>46</v>
      </c>
    </row>
    <row r="53" spans="1:9" x14ac:dyDescent="0.25">
      <c r="A53">
        <v>84</v>
      </c>
      <c r="B53" t="s">
        <v>53</v>
      </c>
      <c r="C53" t="s">
        <v>13</v>
      </c>
      <c r="D53" s="1">
        <v>3092</v>
      </c>
      <c r="E53" s="1">
        <v>0</v>
      </c>
      <c r="F53" s="1">
        <v>3092</v>
      </c>
      <c r="G53" s="1">
        <v>0</v>
      </c>
      <c r="H53" s="1">
        <v>3092</v>
      </c>
      <c r="I53" t="s">
        <v>46</v>
      </c>
    </row>
    <row r="54" spans="1:9" x14ac:dyDescent="0.25">
      <c r="A54">
        <v>16</v>
      </c>
      <c r="B54" t="s">
        <v>54</v>
      </c>
      <c r="C54" t="s">
        <v>13</v>
      </c>
      <c r="D54" s="1">
        <v>1517425</v>
      </c>
      <c r="E54" s="1">
        <v>0</v>
      </c>
      <c r="F54" s="1">
        <v>1517425</v>
      </c>
      <c r="G54" s="1">
        <v>0</v>
      </c>
      <c r="H54" s="1">
        <v>1517425</v>
      </c>
      <c r="I54" t="s">
        <v>46</v>
      </c>
    </row>
    <row r="55" spans="1:9" x14ac:dyDescent="0.25">
      <c r="A55">
        <v>83</v>
      </c>
      <c r="B55" t="s">
        <v>55</v>
      </c>
      <c r="C55" t="s">
        <v>13</v>
      </c>
      <c r="D55" s="1">
        <v>0</v>
      </c>
      <c r="E55" s="1">
        <v>4000</v>
      </c>
      <c r="F55" s="1">
        <v>4000</v>
      </c>
      <c r="G55" s="1">
        <v>0</v>
      </c>
      <c r="H55" s="1">
        <v>4000</v>
      </c>
      <c r="I55" t="s">
        <v>46</v>
      </c>
    </row>
    <row r="56" spans="1:9" x14ac:dyDescent="0.25">
      <c r="A56">
        <v>76</v>
      </c>
      <c r="B56" t="s">
        <v>56</v>
      </c>
      <c r="C56" t="s">
        <v>13</v>
      </c>
      <c r="D56" s="1">
        <v>13125</v>
      </c>
      <c r="E56" s="1">
        <v>0</v>
      </c>
      <c r="F56" s="1">
        <v>13125</v>
      </c>
      <c r="G56" s="1">
        <v>0</v>
      </c>
      <c r="H56" s="1">
        <v>13125</v>
      </c>
      <c r="I56" t="s">
        <v>46</v>
      </c>
    </row>
    <row r="57" spans="1:9" x14ac:dyDescent="0.25">
      <c r="A57">
        <v>65</v>
      </c>
      <c r="B57" t="s">
        <v>57</v>
      </c>
      <c r="C57" t="s">
        <v>13</v>
      </c>
      <c r="D57" s="1">
        <v>52153</v>
      </c>
      <c r="E57" s="1">
        <v>0</v>
      </c>
      <c r="F57" s="1">
        <v>52153</v>
      </c>
      <c r="G57" s="1">
        <v>0</v>
      </c>
      <c r="H57" s="1">
        <v>52153</v>
      </c>
      <c r="I57" t="s">
        <v>46</v>
      </c>
    </row>
    <row r="58" spans="1:9" x14ac:dyDescent="0.25">
      <c r="B58" t="s">
        <v>58</v>
      </c>
      <c r="D58" s="1">
        <v>2981252</v>
      </c>
      <c r="E58" s="1">
        <v>263500</v>
      </c>
      <c r="F58" s="1">
        <v>3244752</v>
      </c>
      <c r="G58" s="1">
        <v>0</v>
      </c>
      <c r="H58" s="1">
        <v>3244752</v>
      </c>
    </row>
    <row r="59" spans="1:9" s="3" customFormat="1" x14ac:dyDescent="0.25">
      <c r="B59" s="3" t="s">
        <v>158</v>
      </c>
      <c r="D59" s="4">
        <f>SUM(D47:D57)</f>
        <v>2981252</v>
      </c>
      <c r="E59" s="4">
        <f t="shared" ref="E59:H59" si="2">SUM(E47:E57)</f>
        <v>263500</v>
      </c>
      <c r="F59" s="4">
        <f t="shared" si="2"/>
        <v>3244752</v>
      </c>
      <c r="G59" s="4">
        <f t="shared" si="2"/>
        <v>0</v>
      </c>
      <c r="H59" s="4">
        <f t="shared" si="2"/>
        <v>3244752</v>
      </c>
    </row>
    <row r="61" spans="1:9" x14ac:dyDescent="0.25">
      <c r="A61">
        <v>52</v>
      </c>
      <c r="B61" t="s">
        <v>60</v>
      </c>
      <c r="C61" t="s">
        <v>13</v>
      </c>
      <c r="D61" s="1">
        <v>195833</v>
      </c>
      <c r="E61" s="1">
        <v>0</v>
      </c>
      <c r="F61" s="1">
        <v>195833</v>
      </c>
      <c r="G61" s="1">
        <v>0</v>
      </c>
      <c r="H61" s="1">
        <v>195833</v>
      </c>
      <c r="I61" t="s">
        <v>59</v>
      </c>
    </row>
    <row r="62" spans="1:9" x14ac:dyDescent="0.25">
      <c r="A62">
        <v>41</v>
      </c>
      <c r="B62" t="s">
        <v>61</v>
      </c>
      <c r="C62" t="s">
        <v>13</v>
      </c>
      <c r="D62" s="1">
        <v>306680</v>
      </c>
      <c r="E62" s="1">
        <v>0</v>
      </c>
      <c r="F62" s="1">
        <v>306680</v>
      </c>
      <c r="G62" s="1">
        <v>0</v>
      </c>
      <c r="H62" s="1">
        <v>306680</v>
      </c>
      <c r="I62" t="s">
        <v>59</v>
      </c>
    </row>
    <row r="63" spans="1:9" x14ac:dyDescent="0.25">
      <c r="A63">
        <v>52</v>
      </c>
      <c r="B63" t="s">
        <v>62</v>
      </c>
      <c r="C63" t="s">
        <v>5</v>
      </c>
      <c r="D63" s="1">
        <v>195833</v>
      </c>
      <c r="E63" s="1">
        <v>0</v>
      </c>
      <c r="F63" s="1">
        <v>195833</v>
      </c>
      <c r="G63" s="1">
        <v>0</v>
      </c>
      <c r="H63" s="1">
        <v>195833</v>
      </c>
      <c r="I63" t="s">
        <v>59</v>
      </c>
    </row>
    <row r="64" spans="1:9" x14ac:dyDescent="0.25">
      <c r="B64" t="s">
        <v>63</v>
      </c>
      <c r="D64" s="1">
        <v>698346</v>
      </c>
      <c r="E64" s="1">
        <v>0</v>
      </c>
      <c r="F64" s="1">
        <v>698346</v>
      </c>
      <c r="G64" s="1">
        <v>0</v>
      </c>
      <c r="H64" s="1">
        <v>698346</v>
      </c>
    </row>
    <row r="65" spans="1:9" s="3" customFormat="1" x14ac:dyDescent="0.25">
      <c r="B65" s="3" t="s">
        <v>159</v>
      </c>
      <c r="D65" s="4">
        <f>SUM(D61:D63)</f>
        <v>698346</v>
      </c>
      <c r="E65" s="4">
        <f t="shared" ref="E65:H65" si="3">SUM(E61:E63)</f>
        <v>0</v>
      </c>
      <c r="F65" s="4">
        <f t="shared" si="3"/>
        <v>698346</v>
      </c>
      <c r="G65" s="4">
        <f t="shared" si="3"/>
        <v>0</v>
      </c>
      <c r="H65" s="4">
        <f t="shared" si="3"/>
        <v>698346</v>
      </c>
    </row>
    <row r="67" spans="1:9" x14ac:dyDescent="0.25">
      <c r="A67">
        <v>63</v>
      </c>
      <c r="B67" t="s">
        <v>65</v>
      </c>
      <c r="C67" t="s">
        <v>13</v>
      </c>
      <c r="D67" s="1">
        <v>101500</v>
      </c>
      <c r="E67" s="1">
        <v>0</v>
      </c>
      <c r="F67" s="1">
        <v>101500</v>
      </c>
      <c r="G67" s="1">
        <v>0</v>
      </c>
      <c r="H67" s="1">
        <v>101500</v>
      </c>
      <c r="I67" t="s">
        <v>64</v>
      </c>
    </row>
    <row r="68" spans="1:9" x14ac:dyDescent="0.25">
      <c r="A68">
        <v>57</v>
      </c>
      <c r="B68" t="s">
        <v>66</v>
      </c>
      <c r="C68" t="s">
        <v>5</v>
      </c>
      <c r="D68" s="1">
        <v>0</v>
      </c>
      <c r="E68" s="1">
        <v>153500</v>
      </c>
      <c r="F68" s="1">
        <v>153500</v>
      </c>
      <c r="G68" s="1">
        <v>0</v>
      </c>
      <c r="H68" s="1">
        <v>153500</v>
      </c>
      <c r="I68" t="s">
        <v>64</v>
      </c>
    </row>
    <row r="69" spans="1:9" x14ac:dyDescent="0.25">
      <c r="A69">
        <v>82</v>
      </c>
      <c r="B69" t="s">
        <v>67</v>
      </c>
      <c r="C69" t="s">
        <v>5</v>
      </c>
      <c r="D69" s="1">
        <v>4635</v>
      </c>
      <c r="E69" s="1">
        <v>0</v>
      </c>
      <c r="F69" s="1">
        <v>4635</v>
      </c>
      <c r="G69" s="1">
        <v>0</v>
      </c>
      <c r="H69" s="1">
        <v>4635</v>
      </c>
      <c r="I69" t="s">
        <v>64</v>
      </c>
    </row>
    <row r="70" spans="1:9" x14ac:dyDescent="0.25">
      <c r="A70">
        <v>22</v>
      </c>
      <c r="B70" t="s">
        <v>68</v>
      </c>
      <c r="C70" t="s">
        <v>5</v>
      </c>
      <c r="D70" s="1">
        <v>1000000</v>
      </c>
      <c r="E70" s="1">
        <v>0</v>
      </c>
      <c r="F70" s="1">
        <v>1000000</v>
      </c>
      <c r="G70" s="1">
        <v>0</v>
      </c>
      <c r="H70" s="1">
        <v>1000000</v>
      </c>
      <c r="I70" t="s">
        <v>64</v>
      </c>
    </row>
    <row r="71" spans="1:9" x14ac:dyDescent="0.25">
      <c r="A71">
        <v>37</v>
      </c>
      <c r="B71" t="s">
        <v>69</v>
      </c>
      <c r="C71" t="s">
        <v>5</v>
      </c>
      <c r="D71" s="1">
        <v>0</v>
      </c>
      <c r="E71" s="1">
        <v>365000</v>
      </c>
      <c r="F71" s="1">
        <v>365000</v>
      </c>
      <c r="G71" s="1">
        <v>0</v>
      </c>
      <c r="H71" s="1">
        <v>365000</v>
      </c>
      <c r="I71" t="s">
        <v>64</v>
      </c>
    </row>
    <row r="72" spans="1:9" x14ac:dyDescent="0.25">
      <c r="A72">
        <v>82</v>
      </c>
      <c r="B72" t="s">
        <v>70</v>
      </c>
      <c r="C72" t="s">
        <v>5</v>
      </c>
      <c r="D72" s="1">
        <v>4635</v>
      </c>
      <c r="E72" s="1">
        <v>0</v>
      </c>
      <c r="F72" s="1">
        <v>4635</v>
      </c>
      <c r="G72" s="1">
        <v>0</v>
      </c>
      <c r="H72" s="1">
        <v>4635</v>
      </c>
      <c r="I72" t="s">
        <v>64</v>
      </c>
    </row>
    <row r="73" spans="1:9" x14ac:dyDescent="0.25">
      <c r="A73">
        <v>82</v>
      </c>
      <c r="B73" t="s">
        <v>71</v>
      </c>
      <c r="C73" t="s">
        <v>5</v>
      </c>
      <c r="D73" s="1">
        <v>4635</v>
      </c>
      <c r="E73" s="1">
        <v>0</v>
      </c>
      <c r="F73" s="1">
        <v>4635</v>
      </c>
      <c r="G73" s="1">
        <v>0</v>
      </c>
      <c r="H73" s="1">
        <v>4635</v>
      </c>
      <c r="I73" t="s">
        <v>64</v>
      </c>
    </row>
    <row r="74" spans="1:9" x14ac:dyDescent="0.25">
      <c r="A74">
        <v>82</v>
      </c>
      <c r="B74" t="s">
        <v>72</v>
      </c>
      <c r="C74" t="s">
        <v>5</v>
      </c>
      <c r="D74" s="1">
        <v>4635</v>
      </c>
      <c r="E74" s="1">
        <v>0</v>
      </c>
      <c r="F74" s="1">
        <v>4635</v>
      </c>
      <c r="G74" s="1">
        <v>0</v>
      </c>
      <c r="H74" s="1">
        <v>4635</v>
      </c>
      <c r="I74" t="s">
        <v>64</v>
      </c>
    </row>
    <row r="75" spans="1:9" x14ac:dyDescent="0.25">
      <c r="A75">
        <v>12</v>
      </c>
      <c r="B75" t="s">
        <v>73</v>
      </c>
      <c r="C75" t="s">
        <v>5</v>
      </c>
      <c r="D75" s="1">
        <v>0</v>
      </c>
      <c r="E75" s="1">
        <v>1807500</v>
      </c>
      <c r="F75" s="1">
        <v>1807500</v>
      </c>
      <c r="G75" s="1">
        <v>0</v>
      </c>
      <c r="H75" s="1">
        <v>1807500</v>
      </c>
      <c r="I75" t="s">
        <v>64</v>
      </c>
    </row>
    <row r="76" spans="1:9" x14ac:dyDescent="0.25">
      <c r="A76">
        <v>64</v>
      </c>
      <c r="B76" t="s">
        <v>74</v>
      </c>
      <c r="C76" t="s">
        <v>5</v>
      </c>
      <c r="D76" s="1">
        <v>72500</v>
      </c>
      <c r="E76" s="1">
        <v>0</v>
      </c>
      <c r="F76" s="1">
        <v>72500</v>
      </c>
      <c r="G76" s="1">
        <v>0</v>
      </c>
      <c r="H76" s="1">
        <v>72500</v>
      </c>
      <c r="I76" t="s">
        <v>64</v>
      </c>
    </row>
    <row r="77" spans="1:9" x14ac:dyDescent="0.25">
      <c r="A77">
        <v>7</v>
      </c>
      <c r="B77" t="s">
        <v>75</v>
      </c>
      <c r="C77" t="s">
        <v>13</v>
      </c>
      <c r="D77" s="1">
        <v>0</v>
      </c>
      <c r="E77" s="1">
        <v>2546404</v>
      </c>
      <c r="F77" s="1">
        <v>2546404</v>
      </c>
      <c r="G77" s="1">
        <v>0</v>
      </c>
      <c r="H77" s="1">
        <v>2546404</v>
      </c>
      <c r="I77" t="s">
        <v>64</v>
      </c>
    </row>
    <row r="78" spans="1:9" x14ac:dyDescent="0.25">
      <c r="A78">
        <v>60</v>
      </c>
      <c r="B78" t="s">
        <v>76</v>
      </c>
      <c r="C78" t="s">
        <v>13</v>
      </c>
      <c r="D78" s="1">
        <v>0</v>
      </c>
      <c r="E78" s="1">
        <v>124000</v>
      </c>
      <c r="F78" s="1">
        <v>124000</v>
      </c>
      <c r="G78" s="1">
        <v>0</v>
      </c>
      <c r="H78" s="1">
        <v>124000</v>
      </c>
      <c r="I78" t="s">
        <v>64</v>
      </c>
    </row>
    <row r="79" spans="1:9" x14ac:dyDescent="0.25">
      <c r="A79">
        <v>14</v>
      </c>
      <c r="B79" t="s">
        <v>77</v>
      </c>
      <c r="C79" t="s">
        <v>13</v>
      </c>
      <c r="D79" s="1">
        <v>0</v>
      </c>
      <c r="E79" s="1">
        <v>1714500</v>
      </c>
      <c r="F79" s="1">
        <v>1714500</v>
      </c>
      <c r="G79" s="1">
        <v>0</v>
      </c>
      <c r="H79" s="1">
        <v>1714500</v>
      </c>
      <c r="I79" t="s">
        <v>64</v>
      </c>
    </row>
    <row r="80" spans="1:9" x14ac:dyDescent="0.25">
      <c r="A80">
        <v>74</v>
      </c>
      <c r="B80" t="s">
        <v>78</v>
      </c>
      <c r="C80" t="s">
        <v>13</v>
      </c>
      <c r="D80" s="1">
        <v>0</v>
      </c>
      <c r="E80" s="1">
        <v>19167</v>
      </c>
      <c r="F80" s="1">
        <v>19167</v>
      </c>
      <c r="G80" s="1">
        <v>0</v>
      </c>
      <c r="H80" s="1">
        <v>19167</v>
      </c>
      <c r="I80" t="s">
        <v>64</v>
      </c>
    </row>
    <row r="81" spans="1:9" x14ac:dyDescent="0.25">
      <c r="A81">
        <v>58</v>
      </c>
      <c r="B81" t="s">
        <v>79</v>
      </c>
      <c r="C81" t="s">
        <v>13</v>
      </c>
      <c r="D81" s="1">
        <v>129196</v>
      </c>
      <c r="E81" s="1">
        <v>0</v>
      </c>
      <c r="F81" s="1">
        <v>129196</v>
      </c>
      <c r="G81" s="1">
        <v>0</v>
      </c>
      <c r="H81" s="1">
        <v>129196</v>
      </c>
      <c r="I81" t="s">
        <v>64</v>
      </c>
    </row>
    <row r="82" spans="1:9" x14ac:dyDescent="0.25">
      <c r="A82">
        <v>38</v>
      </c>
      <c r="B82" t="s">
        <v>80</v>
      </c>
      <c r="C82" t="s">
        <v>13</v>
      </c>
      <c r="D82" s="1">
        <v>112000</v>
      </c>
      <c r="E82" s="1">
        <v>248000</v>
      </c>
      <c r="F82" s="1">
        <v>360000</v>
      </c>
      <c r="G82" s="1">
        <v>0</v>
      </c>
      <c r="H82" s="1">
        <v>360000</v>
      </c>
      <c r="I82" t="s">
        <v>64</v>
      </c>
    </row>
    <row r="83" spans="1:9" x14ac:dyDescent="0.25">
      <c r="A83">
        <v>68</v>
      </c>
      <c r="B83" t="s">
        <v>81</v>
      </c>
      <c r="C83" t="s">
        <v>13</v>
      </c>
      <c r="D83" s="1">
        <v>0</v>
      </c>
      <c r="E83" s="1">
        <v>37200</v>
      </c>
      <c r="F83" s="1">
        <v>37200</v>
      </c>
      <c r="G83" s="1">
        <v>0</v>
      </c>
      <c r="H83" s="1">
        <v>37200</v>
      </c>
      <c r="I83" t="s">
        <v>64</v>
      </c>
    </row>
    <row r="84" spans="1:9" x14ac:dyDescent="0.25">
      <c r="A84">
        <v>71</v>
      </c>
      <c r="B84" t="s">
        <v>82</v>
      </c>
      <c r="C84" t="s">
        <v>13</v>
      </c>
      <c r="D84" s="1">
        <v>0</v>
      </c>
      <c r="E84" s="1">
        <v>24800</v>
      </c>
      <c r="F84" s="1">
        <v>24800</v>
      </c>
      <c r="G84" s="1">
        <v>0</v>
      </c>
      <c r="H84" s="1">
        <v>24800</v>
      </c>
      <c r="I84" t="s">
        <v>64</v>
      </c>
    </row>
    <row r="85" spans="1:9" x14ac:dyDescent="0.25">
      <c r="A85">
        <v>13</v>
      </c>
      <c r="B85" t="s">
        <v>83</v>
      </c>
      <c r="C85" t="s">
        <v>5</v>
      </c>
      <c r="D85" s="1">
        <v>0</v>
      </c>
      <c r="E85" s="1">
        <v>1745500</v>
      </c>
      <c r="F85" s="1">
        <v>1745500</v>
      </c>
      <c r="G85" s="1">
        <v>0</v>
      </c>
      <c r="H85" s="1">
        <v>1745500</v>
      </c>
      <c r="I85" t="s">
        <v>64</v>
      </c>
    </row>
    <row r="86" spans="1:9" x14ac:dyDescent="0.25">
      <c r="A86">
        <v>34</v>
      </c>
      <c r="B86" t="s">
        <v>84</v>
      </c>
      <c r="C86" t="s">
        <v>5</v>
      </c>
      <c r="D86" s="1">
        <v>421000</v>
      </c>
      <c r="E86" s="1">
        <v>0</v>
      </c>
      <c r="F86" s="1">
        <v>421000</v>
      </c>
      <c r="G86" s="1">
        <v>0</v>
      </c>
      <c r="H86" s="1">
        <v>421000</v>
      </c>
      <c r="I86" t="s">
        <v>64</v>
      </c>
    </row>
    <row r="87" spans="1:9" x14ac:dyDescent="0.25">
      <c r="A87">
        <v>70</v>
      </c>
      <c r="B87" t="s">
        <v>85</v>
      </c>
      <c r="C87" t="s">
        <v>13</v>
      </c>
      <c r="D87" s="1">
        <v>0</v>
      </c>
      <c r="E87" s="1">
        <v>31000</v>
      </c>
      <c r="F87" s="1">
        <v>31000</v>
      </c>
      <c r="G87" s="1">
        <v>0</v>
      </c>
      <c r="H87" s="1">
        <v>31000</v>
      </c>
      <c r="I87" t="s">
        <v>64</v>
      </c>
    </row>
    <row r="88" spans="1:9" x14ac:dyDescent="0.25">
      <c r="A88">
        <v>11</v>
      </c>
      <c r="B88" t="s">
        <v>86</v>
      </c>
      <c r="C88" t="s">
        <v>13</v>
      </c>
      <c r="D88" s="1">
        <v>0</v>
      </c>
      <c r="E88" s="1">
        <v>1860998</v>
      </c>
      <c r="F88" s="1">
        <v>1860998</v>
      </c>
      <c r="G88" s="1">
        <v>0</v>
      </c>
      <c r="H88" s="1">
        <v>1860998</v>
      </c>
      <c r="I88" t="s">
        <v>64</v>
      </c>
    </row>
    <row r="89" spans="1:9" x14ac:dyDescent="0.25">
      <c r="A89">
        <v>8</v>
      </c>
      <c r="B89" t="s">
        <v>87</v>
      </c>
      <c r="C89" t="s">
        <v>13</v>
      </c>
      <c r="D89" s="1">
        <v>0</v>
      </c>
      <c r="E89" s="1">
        <v>2494842</v>
      </c>
      <c r="F89" s="1">
        <v>2494842</v>
      </c>
      <c r="G89" s="1">
        <v>0</v>
      </c>
      <c r="H89" s="1">
        <v>2494842</v>
      </c>
      <c r="I89" t="s">
        <v>64</v>
      </c>
    </row>
    <row r="90" spans="1:9" x14ac:dyDescent="0.25">
      <c r="A90">
        <v>74</v>
      </c>
      <c r="B90" t="s">
        <v>88</v>
      </c>
      <c r="C90" t="s">
        <v>13</v>
      </c>
      <c r="D90" s="1">
        <v>0</v>
      </c>
      <c r="E90" s="1">
        <v>19167</v>
      </c>
      <c r="F90" s="1">
        <v>19167</v>
      </c>
      <c r="G90" s="1">
        <v>0</v>
      </c>
      <c r="H90" s="1">
        <v>19167</v>
      </c>
      <c r="I90" t="s">
        <v>64</v>
      </c>
    </row>
    <row r="91" spans="1:9" x14ac:dyDescent="0.25">
      <c r="A91">
        <v>50</v>
      </c>
      <c r="B91" t="s">
        <v>89</v>
      </c>
      <c r="C91" t="s">
        <v>13</v>
      </c>
      <c r="D91" s="1">
        <v>201696</v>
      </c>
      <c r="E91" s="1">
        <v>0</v>
      </c>
      <c r="F91" s="1">
        <v>201696</v>
      </c>
      <c r="G91" s="1">
        <v>0</v>
      </c>
      <c r="H91" s="1">
        <v>201696</v>
      </c>
      <c r="I91" t="s">
        <v>64</v>
      </c>
    </row>
    <row r="92" spans="1:9" x14ac:dyDescent="0.25">
      <c r="A92">
        <v>12</v>
      </c>
      <c r="B92" t="s">
        <v>90</v>
      </c>
      <c r="C92" t="s">
        <v>5</v>
      </c>
      <c r="D92" s="1">
        <v>0</v>
      </c>
      <c r="E92" s="1">
        <v>1807500</v>
      </c>
      <c r="F92" s="1">
        <v>1807500</v>
      </c>
      <c r="G92" s="1">
        <v>0</v>
      </c>
      <c r="H92" s="1">
        <v>1807500</v>
      </c>
      <c r="I92" t="s">
        <v>64</v>
      </c>
    </row>
    <row r="93" spans="1:9" x14ac:dyDescent="0.25">
      <c r="A93">
        <v>51</v>
      </c>
      <c r="B93" t="s">
        <v>91</v>
      </c>
      <c r="C93" t="s">
        <v>5</v>
      </c>
      <c r="D93" s="1">
        <v>199000</v>
      </c>
      <c r="E93" s="1">
        <v>0</v>
      </c>
      <c r="F93" s="1">
        <v>199000</v>
      </c>
      <c r="G93" s="1">
        <v>0</v>
      </c>
      <c r="H93" s="1">
        <v>199000</v>
      </c>
      <c r="I93" t="s">
        <v>64</v>
      </c>
    </row>
    <row r="94" spans="1:9" x14ac:dyDescent="0.25">
      <c r="A94">
        <v>30</v>
      </c>
      <c r="B94" t="s">
        <v>92</v>
      </c>
      <c r="C94" t="s">
        <v>5</v>
      </c>
      <c r="D94" s="1">
        <v>0</v>
      </c>
      <c r="E94" s="1">
        <v>672000</v>
      </c>
      <c r="F94" s="1">
        <v>672000</v>
      </c>
      <c r="G94" s="1">
        <v>0</v>
      </c>
      <c r="H94" s="1">
        <v>672000</v>
      </c>
      <c r="I94" t="s">
        <v>64</v>
      </c>
    </row>
    <row r="95" spans="1:9" x14ac:dyDescent="0.25">
      <c r="A95">
        <v>20</v>
      </c>
      <c r="B95" t="s">
        <v>93</v>
      </c>
      <c r="C95" t="s">
        <v>13</v>
      </c>
      <c r="D95" s="1">
        <v>112000</v>
      </c>
      <c r="E95" s="1">
        <v>957614</v>
      </c>
      <c r="F95" s="1">
        <v>1069614</v>
      </c>
      <c r="G95" s="1">
        <v>0</v>
      </c>
      <c r="H95" s="1">
        <v>1069614</v>
      </c>
      <c r="I95" t="s">
        <v>64</v>
      </c>
    </row>
    <row r="96" spans="1:9" x14ac:dyDescent="0.25">
      <c r="B96" t="s">
        <v>94</v>
      </c>
      <c r="D96" s="1">
        <v>2367432</v>
      </c>
      <c r="E96" s="1">
        <v>16628692</v>
      </c>
      <c r="F96" s="1">
        <v>18996124</v>
      </c>
      <c r="G96" s="1">
        <v>0</v>
      </c>
      <c r="H96" s="1">
        <v>18996124</v>
      </c>
    </row>
    <row r="97" spans="1:9" s="3" customFormat="1" x14ac:dyDescent="0.25">
      <c r="B97" s="3" t="s">
        <v>160</v>
      </c>
      <c r="D97" s="4">
        <f>SUM(D67:D95)</f>
        <v>2367432</v>
      </c>
      <c r="E97" s="4">
        <f t="shared" ref="E97:H97" si="4">SUM(E67:E95)</f>
        <v>16628692</v>
      </c>
      <c r="F97" s="4">
        <f t="shared" si="4"/>
        <v>18996124</v>
      </c>
      <c r="G97" s="4">
        <f t="shared" si="4"/>
        <v>0</v>
      </c>
      <c r="H97" s="4">
        <f t="shared" si="4"/>
        <v>18996124</v>
      </c>
    </row>
    <row r="99" spans="1:9" x14ac:dyDescent="0.25">
      <c r="A99">
        <v>64</v>
      </c>
      <c r="B99" t="s">
        <v>96</v>
      </c>
      <c r="C99" t="s">
        <v>5</v>
      </c>
      <c r="D99" s="1">
        <v>72500</v>
      </c>
      <c r="E99" s="1">
        <v>0</v>
      </c>
      <c r="F99" s="1">
        <v>72500</v>
      </c>
      <c r="G99" s="1">
        <v>0</v>
      </c>
      <c r="H99" s="1">
        <v>72500</v>
      </c>
      <c r="I99" t="s">
        <v>95</v>
      </c>
    </row>
    <row r="100" spans="1:9" x14ac:dyDescent="0.25">
      <c r="A100">
        <v>64</v>
      </c>
      <c r="B100" t="s">
        <v>97</v>
      </c>
      <c r="C100" t="s">
        <v>5</v>
      </c>
      <c r="D100" s="1">
        <v>72500</v>
      </c>
      <c r="E100" s="1">
        <v>0</v>
      </c>
      <c r="F100" s="1">
        <v>72500</v>
      </c>
      <c r="G100" s="1">
        <v>0</v>
      </c>
      <c r="H100" s="1">
        <v>72500</v>
      </c>
      <c r="I100" t="s">
        <v>95</v>
      </c>
    </row>
    <row r="101" spans="1:9" x14ac:dyDescent="0.25">
      <c r="A101">
        <v>46</v>
      </c>
      <c r="B101" t="s">
        <v>98</v>
      </c>
      <c r="C101" t="s">
        <v>5</v>
      </c>
      <c r="D101" s="1">
        <v>250000</v>
      </c>
      <c r="E101" s="1">
        <v>0</v>
      </c>
      <c r="F101" s="1">
        <v>250000</v>
      </c>
      <c r="G101" s="1">
        <v>0</v>
      </c>
      <c r="H101" s="1">
        <v>250000</v>
      </c>
      <c r="I101" t="s">
        <v>95</v>
      </c>
    </row>
    <row r="102" spans="1:9" x14ac:dyDescent="0.25">
      <c r="A102">
        <v>64</v>
      </c>
      <c r="B102" t="s">
        <v>99</v>
      </c>
      <c r="C102" t="s">
        <v>5</v>
      </c>
      <c r="D102" s="1">
        <v>72500</v>
      </c>
      <c r="E102" s="1">
        <v>0</v>
      </c>
      <c r="F102" s="1">
        <v>72500</v>
      </c>
      <c r="G102" s="1">
        <v>0</v>
      </c>
      <c r="H102" s="1">
        <v>72500</v>
      </c>
      <c r="I102" t="s">
        <v>95</v>
      </c>
    </row>
    <row r="103" spans="1:9" x14ac:dyDescent="0.25">
      <c r="A103">
        <v>64</v>
      </c>
      <c r="B103" t="s">
        <v>100</v>
      </c>
      <c r="C103" t="s">
        <v>5</v>
      </c>
      <c r="D103" s="1">
        <v>72500</v>
      </c>
      <c r="E103" s="1">
        <v>0</v>
      </c>
      <c r="F103" s="1">
        <v>72500</v>
      </c>
      <c r="G103" s="1">
        <v>0</v>
      </c>
      <c r="H103" s="1">
        <v>72500</v>
      </c>
      <c r="I103" t="s">
        <v>95</v>
      </c>
    </row>
    <row r="104" spans="1:9" x14ac:dyDescent="0.25">
      <c r="B104" t="s">
        <v>101</v>
      </c>
      <c r="D104" s="1">
        <v>540000</v>
      </c>
      <c r="E104" s="1">
        <v>0</v>
      </c>
      <c r="F104" s="1">
        <v>540000</v>
      </c>
      <c r="G104" s="1">
        <v>0</v>
      </c>
      <c r="H104" s="1">
        <v>540000</v>
      </c>
    </row>
    <row r="105" spans="1:9" s="3" customFormat="1" x14ac:dyDescent="0.25">
      <c r="B105" s="3" t="s">
        <v>161</v>
      </c>
      <c r="D105" s="4">
        <f>SUM(D99:D103)</f>
        <v>540000</v>
      </c>
      <c r="E105" s="4">
        <f t="shared" ref="E105:H105" si="5">SUM(E99:E103)</f>
        <v>0</v>
      </c>
      <c r="F105" s="4">
        <f t="shared" si="5"/>
        <v>540000</v>
      </c>
      <c r="G105" s="4">
        <f t="shared" si="5"/>
        <v>0</v>
      </c>
      <c r="H105" s="4">
        <f t="shared" si="5"/>
        <v>540000</v>
      </c>
    </row>
    <row r="107" spans="1:9" x14ac:dyDescent="0.25">
      <c r="A107">
        <v>19</v>
      </c>
      <c r="B107" t="s">
        <v>103</v>
      </c>
      <c r="C107" t="s">
        <v>5</v>
      </c>
      <c r="D107" s="1">
        <v>1200000</v>
      </c>
      <c r="E107" s="1">
        <v>0</v>
      </c>
      <c r="F107" s="1">
        <v>1200000</v>
      </c>
      <c r="G107" s="1">
        <v>0</v>
      </c>
      <c r="H107" s="1">
        <v>1200000</v>
      </c>
      <c r="I107" t="s">
        <v>102</v>
      </c>
    </row>
    <row r="108" spans="1:9" x14ac:dyDescent="0.25">
      <c r="A108">
        <v>17</v>
      </c>
      <c r="B108" t="s">
        <v>104</v>
      </c>
      <c r="C108" t="s">
        <v>13</v>
      </c>
      <c r="D108" s="1">
        <v>1312962</v>
      </c>
      <c r="E108" s="1">
        <v>0</v>
      </c>
      <c r="F108" s="1">
        <v>1312962</v>
      </c>
      <c r="G108" s="1">
        <v>0</v>
      </c>
      <c r="H108" s="1">
        <v>1312962</v>
      </c>
      <c r="I108" t="s">
        <v>102</v>
      </c>
    </row>
    <row r="109" spans="1:9" x14ac:dyDescent="0.25">
      <c r="A109">
        <v>23</v>
      </c>
      <c r="B109" t="s">
        <v>105</v>
      </c>
      <c r="C109" t="s">
        <v>5</v>
      </c>
      <c r="D109" s="1">
        <v>979166</v>
      </c>
      <c r="E109" s="1">
        <v>0</v>
      </c>
      <c r="F109" s="1">
        <v>979166</v>
      </c>
      <c r="G109" s="1">
        <v>0</v>
      </c>
      <c r="H109" s="1">
        <v>979166</v>
      </c>
      <c r="I109" t="s">
        <v>102</v>
      </c>
    </row>
    <row r="110" spans="1:9" x14ac:dyDescent="0.25">
      <c r="A110">
        <v>36</v>
      </c>
      <c r="B110" t="s">
        <v>106</v>
      </c>
      <c r="C110" t="s">
        <v>5</v>
      </c>
      <c r="D110" s="1">
        <v>0</v>
      </c>
      <c r="E110" s="1">
        <v>0</v>
      </c>
      <c r="F110" s="1">
        <v>0</v>
      </c>
      <c r="G110" s="1">
        <v>392250</v>
      </c>
      <c r="H110" s="1">
        <v>392250</v>
      </c>
      <c r="I110" t="s">
        <v>102</v>
      </c>
    </row>
    <row r="111" spans="1:9" x14ac:dyDescent="0.25">
      <c r="A111">
        <v>61</v>
      </c>
      <c r="B111" t="s">
        <v>107</v>
      </c>
      <c r="C111" t="s">
        <v>5</v>
      </c>
      <c r="D111" s="1">
        <v>0</v>
      </c>
      <c r="E111" s="1">
        <v>122860</v>
      </c>
      <c r="F111" s="1">
        <v>122860</v>
      </c>
      <c r="G111" s="1">
        <v>0</v>
      </c>
      <c r="H111" s="1">
        <v>122860</v>
      </c>
      <c r="I111" t="s">
        <v>102</v>
      </c>
    </row>
    <row r="112" spans="1:9" x14ac:dyDescent="0.25">
      <c r="A112">
        <v>82</v>
      </c>
      <c r="B112" t="s">
        <v>108</v>
      </c>
      <c r="C112" t="s">
        <v>13</v>
      </c>
      <c r="D112" s="1">
        <v>4635</v>
      </c>
      <c r="E112" s="1">
        <v>0</v>
      </c>
      <c r="F112" s="1">
        <v>4635</v>
      </c>
      <c r="G112" s="1">
        <v>0</v>
      </c>
      <c r="H112" s="1">
        <v>4635</v>
      </c>
      <c r="I112" t="s">
        <v>102</v>
      </c>
    </row>
    <row r="113" spans="1:9" x14ac:dyDescent="0.25">
      <c r="B113" t="s">
        <v>109</v>
      </c>
      <c r="D113" s="1">
        <v>3496763</v>
      </c>
      <c r="E113" s="1">
        <v>122860</v>
      </c>
      <c r="F113" s="1">
        <v>3619623</v>
      </c>
      <c r="G113" s="1">
        <v>392250</v>
      </c>
      <c r="H113" s="1">
        <v>4011873</v>
      </c>
    </row>
    <row r="114" spans="1:9" s="3" customFormat="1" x14ac:dyDescent="0.25">
      <c r="B114" s="3" t="s">
        <v>162</v>
      </c>
      <c r="D114" s="4">
        <f>SUM(D107:D112)</f>
        <v>3496763</v>
      </c>
      <c r="E114" s="4">
        <f t="shared" ref="E114:H114" si="6">SUM(E107:E112)</f>
        <v>122860</v>
      </c>
      <c r="F114" s="4">
        <f t="shared" si="6"/>
        <v>3619623</v>
      </c>
      <c r="G114" s="4">
        <f t="shared" si="6"/>
        <v>392250</v>
      </c>
      <c r="H114" s="4">
        <f t="shared" si="6"/>
        <v>4011873</v>
      </c>
    </row>
    <row r="116" spans="1:9" x14ac:dyDescent="0.25">
      <c r="A116">
        <v>52</v>
      </c>
      <c r="B116" t="s">
        <v>111</v>
      </c>
      <c r="C116" t="s">
        <v>5</v>
      </c>
      <c r="D116" s="1">
        <v>195833</v>
      </c>
      <c r="E116" s="1">
        <v>0</v>
      </c>
      <c r="F116" s="1">
        <v>195833</v>
      </c>
      <c r="G116" s="1">
        <v>0</v>
      </c>
      <c r="H116" s="1">
        <v>195833</v>
      </c>
      <c r="I116" t="s">
        <v>110</v>
      </c>
    </row>
    <row r="117" spans="1:9" x14ac:dyDescent="0.25">
      <c r="A117">
        <v>52</v>
      </c>
      <c r="B117" t="s">
        <v>112</v>
      </c>
      <c r="C117" t="s">
        <v>5</v>
      </c>
      <c r="D117" s="1">
        <v>195833</v>
      </c>
      <c r="E117" s="1">
        <v>0</v>
      </c>
      <c r="F117" s="1">
        <v>195833</v>
      </c>
      <c r="G117" s="1">
        <v>0</v>
      </c>
      <c r="H117" s="1">
        <v>195833</v>
      </c>
      <c r="I117" t="s">
        <v>110</v>
      </c>
    </row>
    <row r="118" spans="1:9" x14ac:dyDescent="0.25">
      <c r="A118">
        <v>41</v>
      </c>
      <c r="B118" t="s">
        <v>113</v>
      </c>
      <c r="C118" t="s">
        <v>13</v>
      </c>
      <c r="D118" s="1">
        <v>306680</v>
      </c>
      <c r="E118" s="1">
        <v>0</v>
      </c>
      <c r="F118" s="1">
        <v>306680</v>
      </c>
      <c r="G118" s="1">
        <v>0</v>
      </c>
      <c r="H118" s="1">
        <v>306680</v>
      </c>
      <c r="I118" t="s">
        <v>110</v>
      </c>
    </row>
    <row r="119" spans="1:9" x14ac:dyDescent="0.25">
      <c r="A119">
        <v>64</v>
      </c>
      <c r="B119" t="s">
        <v>114</v>
      </c>
      <c r="C119" t="s">
        <v>5</v>
      </c>
      <c r="D119" s="1">
        <v>72500</v>
      </c>
      <c r="E119" s="1">
        <v>0</v>
      </c>
      <c r="F119" s="1">
        <v>72500</v>
      </c>
      <c r="G119" s="1">
        <v>0</v>
      </c>
      <c r="H119" s="1">
        <v>72500</v>
      </c>
      <c r="I119" t="s">
        <v>110</v>
      </c>
    </row>
    <row r="120" spans="1:9" x14ac:dyDescent="0.25">
      <c r="A120">
        <v>41</v>
      </c>
      <c r="B120" t="s">
        <v>115</v>
      </c>
      <c r="C120" t="s">
        <v>5</v>
      </c>
      <c r="D120" s="1">
        <v>306680</v>
      </c>
      <c r="E120" s="1">
        <v>0</v>
      </c>
      <c r="F120" s="1">
        <v>306680</v>
      </c>
      <c r="G120" s="1">
        <v>0</v>
      </c>
      <c r="H120" s="1">
        <v>306680</v>
      </c>
      <c r="I120" t="s">
        <v>110</v>
      </c>
    </row>
    <row r="121" spans="1:9" x14ac:dyDescent="0.25">
      <c r="B121" t="s">
        <v>116</v>
      </c>
      <c r="D121" s="1">
        <v>1077526</v>
      </c>
      <c r="E121" s="1">
        <v>0</v>
      </c>
      <c r="F121" s="1">
        <v>1077526</v>
      </c>
      <c r="G121" s="1">
        <v>0</v>
      </c>
      <c r="H121" s="1">
        <v>1077526</v>
      </c>
    </row>
    <row r="122" spans="1:9" s="3" customFormat="1" x14ac:dyDescent="0.25">
      <c r="B122" s="3" t="s">
        <v>163</v>
      </c>
      <c r="D122" s="4">
        <f>SUM(D116:D120)</f>
        <v>1077526</v>
      </c>
      <c r="E122" s="4">
        <f t="shared" ref="E122:H122" si="7">SUM(E116:E120)</f>
        <v>0</v>
      </c>
      <c r="F122" s="4">
        <f t="shared" si="7"/>
        <v>1077526</v>
      </c>
      <c r="G122" s="4">
        <f t="shared" si="7"/>
        <v>0</v>
      </c>
      <c r="H122" s="4">
        <f t="shared" si="7"/>
        <v>1077526</v>
      </c>
    </row>
    <row r="124" spans="1:9" x14ac:dyDescent="0.25">
      <c r="A124">
        <v>53</v>
      </c>
      <c r="B124" t="s">
        <v>118</v>
      </c>
      <c r="C124" t="s">
        <v>5</v>
      </c>
      <c r="D124" s="1">
        <v>0</v>
      </c>
      <c r="E124" s="1">
        <v>0</v>
      </c>
      <c r="F124" s="1">
        <v>0</v>
      </c>
      <c r="G124" s="1">
        <v>175000</v>
      </c>
      <c r="H124" s="1">
        <v>175000</v>
      </c>
      <c r="I124" t="s">
        <v>117</v>
      </c>
    </row>
    <row r="125" spans="1:9" x14ac:dyDescent="0.25">
      <c r="A125">
        <v>66</v>
      </c>
      <c r="B125" t="s">
        <v>119</v>
      </c>
      <c r="C125" t="s">
        <v>13</v>
      </c>
      <c r="D125" s="1">
        <v>0</v>
      </c>
      <c r="E125" s="1">
        <v>0</v>
      </c>
      <c r="F125" s="1">
        <v>0</v>
      </c>
      <c r="G125" s="1">
        <v>51000</v>
      </c>
      <c r="H125" s="1">
        <v>51000</v>
      </c>
      <c r="I125" t="s">
        <v>117</v>
      </c>
    </row>
    <row r="126" spans="1:9" x14ac:dyDescent="0.25">
      <c r="A126">
        <v>73</v>
      </c>
      <c r="B126" t="s">
        <v>120</v>
      </c>
      <c r="C126" t="s">
        <v>5</v>
      </c>
      <c r="D126" s="1">
        <v>0</v>
      </c>
      <c r="E126" s="1">
        <v>20000</v>
      </c>
      <c r="F126" s="1">
        <v>20000</v>
      </c>
      <c r="G126" s="1">
        <v>0</v>
      </c>
      <c r="H126" s="1">
        <v>20000</v>
      </c>
      <c r="I126" t="s">
        <v>117</v>
      </c>
    </row>
    <row r="127" spans="1:9" x14ac:dyDescent="0.25">
      <c r="A127">
        <v>78</v>
      </c>
      <c r="B127" t="s">
        <v>121</v>
      </c>
      <c r="C127" t="s">
        <v>13</v>
      </c>
      <c r="D127" s="1">
        <v>11088</v>
      </c>
      <c r="E127" s="1">
        <v>0</v>
      </c>
      <c r="F127" s="1">
        <v>11088</v>
      </c>
      <c r="G127" s="1">
        <v>0</v>
      </c>
      <c r="H127" s="1">
        <v>11088</v>
      </c>
      <c r="I127" t="s">
        <v>117</v>
      </c>
    </row>
    <row r="128" spans="1:9" x14ac:dyDescent="0.25">
      <c r="A128">
        <v>25</v>
      </c>
      <c r="B128" t="s">
        <v>122</v>
      </c>
      <c r="C128" t="s">
        <v>5</v>
      </c>
      <c r="D128" s="1">
        <v>250000</v>
      </c>
      <c r="E128" s="1">
        <v>0</v>
      </c>
      <c r="F128" s="1">
        <v>250000</v>
      </c>
      <c r="G128" s="1">
        <v>630000</v>
      </c>
      <c r="H128" s="1">
        <v>880000</v>
      </c>
      <c r="I128" t="s">
        <v>117</v>
      </c>
    </row>
    <row r="129" spans="1:9" x14ac:dyDescent="0.25">
      <c r="A129">
        <v>42</v>
      </c>
      <c r="B129" t="s">
        <v>123</v>
      </c>
      <c r="C129" t="s">
        <v>5</v>
      </c>
      <c r="D129" s="1">
        <v>276000</v>
      </c>
      <c r="E129" s="1">
        <v>0</v>
      </c>
      <c r="F129" s="1">
        <v>276000</v>
      </c>
      <c r="G129" s="1">
        <v>0</v>
      </c>
      <c r="H129" s="1">
        <v>276000</v>
      </c>
      <c r="I129" t="s">
        <v>117</v>
      </c>
    </row>
    <row r="130" spans="1:9" x14ac:dyDescent="0.25">
      <c r="A130">
        <v>40</v>
      </c>
      <c r="B130" t="s">
        <v>124</v>
      </c>
      <c r="C130" t="s">
        <v>13</v>
      </c>
      <c r="D130" s="1">
        <v>0</v>
      </c>
      <c r="E130" s="1">
        <v>0</v>
      </c>
      <c r="F130" s="1">
        <v>0</v>
      </c>
      <c r="G130" s="1">
        <v>340000</v>
      </c>
      <c r="H130" s="1">
        <v>340000</v>
      </c>
      <c r="I130" t="s">
        <v>117</v>
      </c>
    </row>
    <row r="131" spans="1:9" x14ac:dyDescent="0.25">
      <c r="A131">
        <v>79</v>
      </c>
      <c r="B131" t="s">
        <v>125</v>
      </c>
      <c r="C131" t="s">
        <v>13</v>
      </c>
      <c r="D131" s="1">
        <v>7573</v>
      </c>
      <c r="E131" s="1">
        <v>0</v>
      </c>
      <c r="F131" s="1">
        <v>7573</v>
      </c>
      <c r="G131" s="1">
        <v>0</v>
      </c>
      <c r="H131" s="1">
        <v>7573</v>
      </c>
      <c r="I131" t="s">
        <v>117</v>
      </c>
    </row>
    <row r="132" spans="1:9" x14ac:dyDescent="0.25">
      <c r="A132">
        <v>10</v>
      </c>
      <c r="B132" t="s">
        <v>126</v>
      </c>
      <c r="C132" t="s">
        <v>13</v>
      </c>
      <c r="D132" s="1">
        <v>2077769</v>
      </c>
      <c r="E132" s="1">
        <v>0</v>
      </c>
      <c r="F132" s="1">
        <v>2077769</v>
      </c>
      <c r="G132" s="1">
        <v>0</v>
      </c>
      <c r="H132" s="1">
        <v>2077769</v>
      </c>
      <c r="I132" t="s">
        <v>117</v>
      </c>
    </row>
    <row r="133" spans="1:9" x14ac:dyDescent="0.25">
      <c r="A133">
        <v>9</v>
      </c>
      <c r="B133" t="s">
        <v>127</v>
      </c>
      <c r="C133" t="s">
        <v>13</v>
      </c>
      <c r="D133" s="1">
        <v>0</v>
      </c>
      <c r="E133" s="1">
        <v>2270000</v>
      </c>
      <c r="F133" s="1">
        <v>2270000</v>
      </c>
      <c r="G133" s="1">
        <v>0</v>
      </c>
      <c r="H133" s="1">
        <v>2270000</v>
      </c>
      <c r="I133" t="s">
        <v>117</v>
      </c>
    </row>
    <row r="134" spans="1:9" x14ac:dyDescent="0.25">
      <c r="A134">
        <v>39</v>
      </c>
      <c r="B134" t="s">
        <v>128</v>
      </c>
      <c r="C134" t="s">
        <v>5</v>
      </c>
      <c r="D134" s="1">
        <v>0</v>
      </c>
      <c r="E134" s="1">
        <v>343500</v>
      </c>
      <c r="F134" s="1">
        <v>343500</v>
      </c>
      <c r="G134" s="1">
        <v>0</v>
      </c>
      <c r="H134" s="1">
        <v>343500</v>
      </c>
      <c r="I134" t="s">
        <v>117</v>
      </c>
    </row>
    <row r="135" spans="1:9" x14ac:dyDescent="0.25">
      <c r="A135">
        <v>77</v>
      </c>
      <c r="B135" t="s">
        <v>129</v>
      </c>
      <c r="C135" t="s">
        <v>13</v>
      </c>
      <c r="D135" s="1">
        <v>12208</v>
      </c>
      <c r="E135" s="1">
        <v>0</v>
      </c>
      <c r="F135" s="1">
        <v>12208</v>
      </c>
      <c r="G135" s="1">
        <v>0</v>
      </c>
      <c r="H135" s="1">
        <v>12208</v>
      </c>
      <c r="I135" t="s">
        <v>117</v>
      </c>
    </row>
    <row r="136" spans="1:9" x14ac:dyDescent="0.25">
      <c r="A136">
        <v>80</v>
      </c>
      <c r="B136" t="s">
        <v>130</v>
      </c>
      <c r="C136" t="s">
        <v>13</v>
      </c>
      <c r="D136" s="1">
        <v>0</v>
      </c>
      <c r="E136" s="1">
        <v>0</v>
      </c>
      <c r="F136" s="1">
        <v>0</v>
      </c>
      <c r="G136" s="1">
        <v>7000</v>
      </c>
      <c r="H136" s="1">
        <v>7000</v>
      </c>
      <c r="I136" t="s">
        <v>117</v>
      </c>
    </row>
    <row r="137" spans="1:9" x14ac:dyDescent="0.25">
      <c r="A137">
        <v>61</v>
      </c>
      <c r="B137" t="s">
        <v>131</v>
      </c>
      <c r="C137" t="s">
        <v>5</v>
      </c>
      <c r="D137" s="1">
        <v>0</v>
      </c>
      <c r="E137" s="1">
        <v>122860</v>
      </c>
      <c r="F137" s="1">
        <v>122860</v>
      </c>
      <c r="G137" s="1">
        <v>0</v>
      </c>
      <c r="H137" s="1">
        <v>122860</v>
      </c>
      <c r="I137" t="s">
        <v>117</v>
      </c>
    </row>
    <row r="138" spans="1:9" x14ac:dyDescent="0.25">
      <c r="A138">
        <v>69</v>
      </c>
      <c r="B138" t="s">
        <v>132</v>
      </c>
      <c r="C138" t="s">
        <v>13</v>
      </c>
      <c r="D138" s="1">
        <v>0</v>
      </c>
      <c r="E138" s="1">
        <v>0</v>
      </c>
      <c r="F138" s="1">
        <v>0</v>
      </c>
      <c r="G138" s="1">
        <v>36000</v>
      </c>
      <c r="H138" s="1">
        <v>36000</v>
      </c>
      <c r="I138" t="s">
        <v>117</v>
      </c>
    </row>
    <row r="139" spans="1:9" x14ac:dyDescent="0.25">
      <c r="A139">
        <v>62</v>
      </c>
      <c r="B139" t="s">
        <v>133</v>
      </c>
      <c r="C139" t="s">
        <v>13</v>
      </c>
      <c r="D139" s="1">
        <v>0</v>
      </c>
      <c r="E139" s="1">
        <v>0</v>
      </c>
      <c r="F139" s="1">
        <v>0</v>
      </c>
      <c r="G139" s="1">
        <v>101625</v>
      </c>
      <c r="H139" s="1">
        <v>101625</v>
      </c>
      <c r="I139" t="s">
        <v>117</v>
      </c>
    </row>
    <row r="140" spans="1:9" x14ac:dyDescent="0.25">
      <c r="A140">
        <v>42</v>
      </c>
      <c r="B140" t="s">
        <v>134</v>
      </c>
      <c r="C140" t="s">
        <v>5</v>
      </c>
      <c r="D140" s="1">
        <v>276000</v>
      </c>
      <c r="E140" s="1">
        <v>0</v>
      </c>
      <c r="F140" s="1">
        <v>276000</v>
      </c>
      <c r="G140" s="1">
        <v>0</v>
      </c>
      <c r="H140" s="1">
        <v>276000</v>
      </c>
      <c r="I140" t="s">
        <v>117</v>
      </c>
    </row>
    <row r="141" spans="1:9" x14ac:dyDescent="0.25">
      <c r="A141">
        <v>64</v>
      </c>
      <c r="B141" t="s">
        <v>135</v>
      </c>
      <c r="C141" t="s">
        <v>13</v>
      </c>
      <c r="D141" s="1">
        <v>72500</v>
      </c>
      <c r="E141" s="1">
        <v>0</v>
      </c>
      <c r="F141" s="1">
        <v>72500</v>
      </c>
      <c r="G141" s="1">
        <v>0</v>
      </c>
      <c r="H141" s="1">
        <v>72500</v>
      </c>
      <c r="I141" t="s">
        <v>117</v>
      </c>
    </row>
    <row r="142" spans="1:9" x14ac:dyDescent="0.25">
      <c r="A142">
        <v>55</v>
      </c>
      <c r="B142" t="s">
        <v>136</v>
      </c>
      <c r="C142" t="s">
        <v>5</v>
      </c>
      <c r="D142" s="1">
        <v>0</v>
      </c>
      <c r="E142" s="1">
        <v>0</v>
      </c>
      <c r="F142" s="1">
        <v>0</v>
      </c>
      <c r="G142" s="1">
        <v>160000</v>
      </c>
      <c r="H142" s="1">
        <v>160000</v>
      </c>
      <c r="I142" t="s">
        <v>117</v>
      </c>
    </row>
    <row r="143" spans="1:9" x14ac:dyDescent="0.25">
      <c r="A143">
        <v>67</v>
      </c>
      <c r="B143" t="s">
        <v>137</v>
      </c>
      <c r="C143" t="s">
        <v>13</v>
      </c>
      <c r="D143" s="1">
        <v>38661</v>
      </c>
      <c r="E143" s="1">
        <v>0</v>
      </c>
      <c r="F143" s="1">
        <v>38661</v>
      </c>
      <c r="G143" s="1">
        <v>0</v>
      </c>
      <c r="H143" s="1">
        <v>38661</v>
      </c>
      <c r="I143" t="s">
        <v>117</v>
      </c>
    </row>
    <row r="144" spans="1:9" x14ac:dyDescent="0.25">
      <c r="A144">
        <v>27</v>
      </c>
      <c r="B144" t="s">
        <v>138</v>
      </c>
      <c r="C144" t="s">
        <v>13</v>
      </c>
      <c r="D144" s="1">
        <v>783333</v>
      </c>
      <c r="E144" s="1">
        <v>0</v>
      </c>
      <c r="F144" s="1">
        <v>783333</v>
      </c>
      <c r="G144" s="1">
        <v>0</v>
      </c>
      <c r="H144" s="1">
        <v>783333</v>
      </c>
      <c r="I144" t="s">
        <v>117</v>
      </c>
    </row>
    <row r="145" spans="1:9" x14ac:dyDescent="0.25">
      <c r="A145">
        <v>49</v>
      </c>
      <c r="B145" t="s">
        <v>139</v>
      </c>
      <c r="C145" t="s">
        <v>5</v>
      </c>
      <c r="D145" s="1">
        <v>0</v>
      </c>
      <c r="E145" s="1">
        <v>208000</v>
      </c>
      <c r="F145" s="1">
        <v>208000</v>
      </c>
      <c r="G145" s="1">
        <v>0</v>
      </c>
      <c r="H145" s="1">
        <v>208000</v>
      </c>
      <c r="I145" t="s">
        <v>117</v>
      </c>
    </row>
    <row r="146" spans="1:9" x14ac:dyDescent="0.25">
      <c r="A146">
        <v>45</v>
      </c>
      <c r="B146" t="s">
        <v>140</v>
      </c>
      <c r="C146" t="s">
        <v>5</v>
      </c>
      <c r="D146" s="1">
        <v>0</v>
      </c>
      <c r="E146" s="1">
        <v>259500</v>
      </c>
      <c r="F146" s="1">
        <v>259500</v>
      </c>
      <c r="G146" s="1">
        <v>0</v>
      </c>
      <c r="H146" s="1">
        <v>259500</v>
      </c>
      <c r="I146" t="s">
        <v>117</v>
      </c>
    </row>
    <row r="147" spans="1:9" x14ac:dyDescent="0.25">
      <c r="B147" t="s">
        <v>141</v>
      </c>
      <c r="D147" s="1">
        <v>3805132</v>
      </c>
      <c r="E147" s="1">
        <v>3223860</v>
      </c>
      <c r="F147" s="1">
        <v>7028992</v>
      </c>
      <c r="G147" s="1">
        <v>1500625</v>
      </c>
      <c r="H147" s="1">
        <v>8529617</v>
      </c>
    </row>
    <row r="148" spans="1:9" s="3" customFormat="1" x14ac:dyDescent="0.25">
      <c r="B148" s="3" t="s">
        <v>164</v>
      </c>
      <c r="D148" s="4">
        <f>SUM(D124:D146)</f>
        <v>3805132</v>
      </c>
      <c r="E148" s="4">
        <f t="shared" ref="E148:H148" si="8">SUM(E124:E146)</f>
        <v>3223860</v>
      </c>
      <c r="F148" s="4">
        <f t="shared" si="8"/>
        <v>7028992</v>
      </c>
      <c r="G148" s="4">
        <f t="shared" si="8"/>
        <v>1500625</v>
      </c>
      <c r="H148" s="4">
        <f t="shared" si="8"/>
        <v>8529617</v>
      </c>
    </row>
    <row r="150" spans="1:9" x14ac:dyDescent="0.25">
      <c r="A150">
        <v>46</v>
      </c>
      <c r="B150" t="s">
        <v>143</v>
      </c>
      <c r="C150" t="s">
        <v>5</v>
      </c>
      <c r="D150" s="1">
        <v>250000</v>
      </c>
      <c r="E150" s="1">
        <v>0</v>
      </c>
      <c r="F150" s="1">
        <v>250000</v>
      </c>
      <c r="G150" s="1">
        <v>0</v>
      </c>
      <c r="H150" s="1">
        <v>250000</v>
      </c>
      <c r="I150" t="s">
        <v>142</v>
      </c>
    </row>
    <row r="151" spans="1:9" x14ac:dyDescent="0.25">
      <c r="B151" t="s">
        <v>144</v>
      </c>
      <c r="D151" s="1">
        <v>250000</v>
      </c>
      <c r="E151" s="1">
        <v>0</v>
      </c>
      <c r="F151" s="1">
        <v>250000</v>
      </c>
      <c r="G151" s="1">
        <v>0</v>
      </c>
      <c r="H151" s="1">
        <v>250000</v>
      </c>
    </row>
    <row r="152" spans="1:9" s="3" customFormat="1" x14ac:dyDescent="0.25">
      <c r="B152" s="3" t="s">
        <v>165</v>
      </c>
      <c r="D152" s="4">
        <f>SUM(D150)</f>
        <v>250000</v>
      </c>
      <c r="E152" s="4">
        <f t="shared" ref="E152:H152" si="9">SUM(E150)</f>
        <v>0</v>
      </c>
      <c r="F152" s="4">
        <f t="shared" si="9"/>
        <v>250000</v>
      </c>
      <c r="G152" s="4">
        <f t="shared" si="9"/>
        <v>0</v>
      </c>
      <c r="H152" s="4">
        <f t="shared" si="9"/>
        <v>250000</v>
      </c>
    </row>
    <row r="154" spans="1:9" x14ac:dyDescent="0.25">
      <c r="B154" t="s">
        <v>145</v>
      </c>
      <c r="D154" s="1">
        <v>32294133</v>
      </c>
      <c r="E154" s="1">
        <v>43736127</v>
      </c>
      <c r="F154" s="1">
        <v>76030260</v>
      </c>
      <c r="G154" s="1">
        <v>6203851</v>
      </c>
      <c r="H154" s="1">
        <v>82234111</v>
      </c>
    </row>
    <row r="155" spans="1:9" x14ac:dyDescent="0.25">
      <c r="B155" t="s">
        <v>146</v>
      </c>
      <c r="D155" s="1">
        <v>26271115</v>
      </c>
      <c r="E155" s="1">
        <v>1056567</v>
      </c>
      <c r="F155" s="1">
        <v>27327682</v>
      </c>
      <c r="G155" s="1">
        <v>12223000</v>
      </c>
      <c r="H155" s="1">
        <v>39550682</v>
      </c>
    </row>
    <row r="156" spans="1:9" x14ac:dyDescent="0.25">
      <c r="B156" t="s">
        <v>147</v>
      </c>
      <c r="D156" s="1">
        <v>58565248</v>
      </c>
      <c r="E156" s="1">
        <v>44792694</v>
      </c>
      <c r="F156" s="1">
        <v>103357942</v>
      </c>
      <c r="G156" s="1">
        <v>18426851</v>
      </c>
      <c r="H156" s="1">
        <v>121784793</v>
      </c>
    </row>
    <row r="158" spans="1:9" s="3" customFormat="1" x14ac:dyDescent="0.25">
      <c r="B158" s="3" t="s">
        <v>166</v>
      </c>
      <c r="D158" s="4">
        <f>SUM(D152,D148,D122,D114,D105,D97,D65,D59,D45,D17)</f>
        <v>32294133</v>
      </c>
      <c r="E158" s="4">
        <f t="shared" ref="E158:H158" si="10">SUM(E152,E148,E122,E114,E105,E97,E65,E59,E45,E17)</f>
        <v>43736127</v>
      </c>
      <c r="F158" s="4">
        <f t="shared" si="10"/>
        <v>76030260</v>
      </c>
      <c r="G158" s="4">
        <f t="shared" si="10"/>
        <v>6203851</v>
      </c>
      <c r="H158" s="4">
        <f t="shared" si="10"/>
        <v>82234111</v>
      </c>
    </row>
    <row r="159" spans="1:9" x14ac:dyDescent="0.25">
      <c r="B159" t="s">
        <v>167</v>
      </c>
    </row>
    <row r="160" spans="1:9" x14ac:dyDescent="0.25">
      <c r="B160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2005_tb3.pdf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2019-01-15T13:49:27Z</dcterms:created>
  <dcterms:modified xsi:type="dcterms:W3CDTF">2019-01-15T13:49:27Z</dcterms:modified>
</cp:coreProperties>
</file>